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0FB7113A-383B-46E4-B659-DAB7F7B11610}" xr6:coauthVersionLast="47" xr6:coauthVersionMax="47" xr10:uidLastSave="{00000000-0000-0000-0000-000000000000}"/>
  <bookViews>
    <workbookView xWindow="-120" yWindow="-120" windowWidth="20730" windowHeight="11160" tabRatio="587" activeTab="1" xr2:uid="{04E2F42B-B0E7-C14E-A690-B41CAFCE17AF}"/>
  </bookViews>
  <sheets>
    <sheet name="amazon" sheetId="1" r:id="rId1"/>
    <sheet name="amazonDashboard" sheetId="9" r:id="rId2"/>
    <sheet name="Pivot table" sheetId="8" r:id="rId3"/>
    <sheet name="Sheet2" sheetId="11" r:id="rId4"/>
    <sheet name="CleanedAmazon" sheetId="7" r:id="rId5"/>
  </sheets>
  <definedNames>
    <definedName name="_xlnm._FilterDatabase" localSheetId="4" hidden="1">CleanedAmazon!$A$1:$T$1466</definedName>
    <definedName name="_xlcn.WorksheetConnection_MyAmazonsecondwork.xlsxTable21" hidden="1">Table2[]</definedName>
    <definedName name="Slicer_Category">#N/A</definedName>
    <definedName name="Slicer_Discount_Range">#N/A</definedName>
    <definedName name="Slicer_Discounts_Range_Bucket">#N/A</definedName>
    <definedName name="Slicer_Price_Range_Bucket">#N/A</definedName>
  </definedNames>
  <calcPr calcId="191029"/>
  <pivotCaches>
    <pivotCache cacheId="927" r:id="rId6"/>
    <pivotCache cacheId="930" r:id="rId7"/>
    <pivotCache cacheId="933" r:id="rId8"/>
    <pivotCache cacheId="936" r:id="rId9"/>
    <pivotCache cacheId="939" r:id="rId10"/>
    <pivotCache cacheId="942" r:id="rId11"/>
    <pivotCache cacheId="945" r:id="rId12"/>
    <pivotCache cacheId="948" r:id="rId13"/>
    <pivotCache cacheId="951" r:id="rId14"/>
    <pivotCache cacheId="954" r:id="rId15"/>
    <pivotCache cacheId="957" r:id="rId16"/>
    <pivotCache cacheId="960" r:id="rId17"/>
    <pivotCache cacheId="963" r:id="rId18"/>
    <pivotCache cacheId="966" r:id="rId19"/>
  </pivotCaches>
  <extLst>
    <ext xmlns:x14="http://schemas.microsoft.com/office/spreadsheetml/2009/9/main" uri="{876F7934-8845-4945-9796-88D515C7AA90}">
      <x14:pivotCaches>
        <pivotCache cacheId="22"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My Amazon second work.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7" l="1"/>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732" i="7"/>
  <c r="N733" i="7"/>
  <c r="N734" i="7"/>
  <c r="N735" i="7"/>
  <c r="N736" i="7"/>
  <c r="N737" i="7"/>
  <c r="N738" i="7"/>
  <c r="N739" i="7"/>
  <c r="N740" i="7"/>
  <c r="N741" i="7"/>
  <c r="N742" i="7"/>
  <c r="N743" i="7"/>
  <c r="N744" i="7"/>
  <c r="N745" i="7"/>
  <c r="N746" i="7"/>
  <c r="N747" i="7"/>
  <c r="N748" i="7"/>
  <c r="N749" i="7"/>
  <c r="N750" i="7"/>
  <c r="N751" i="7"/>
  <c r="N752" i="7"/>
  <c r="N753" i="7"/>
  <c r="N754" i="7"/>
  <c r="N755" i="7"/>
  <c r="N756" i="7"/>
  <c r="N757" i="7"/>
  <c r="N758" i="7"/>
  <c r="N759" i="7"/>
  <c r="N760" i="7"/>
  <c r="N761" i="7"/>
  <c r="N762" i="7"/>
  <c r="N763" i="7"/>
  <c r="N764" i="7"/>
  <c r="N765" i="7"/>
  <c r="N766" i="7"/>
  <c r="N767" i="7"/>
  <c r="N768" i="7"/>
  <c r="N769" i="7"/>
  <c r="N770" i="7"/>
  <c r="N771" i="7"/>
  <c r="N772" i="7"/>
  <c r="N773" i="7"/>
  <c r="N774" i="7"/>
  <c r="N775" i="7"/>
  <c r="N776" i="7"/>
  <c r="N777" i="7"/>
  <c r="N778" i="7"/>
  <c r="N779" i="7"/>
  <c r="N780" i="7"/>
  <c r="N781" i="7"/>
  <c r="N782" i="7"/>
  <c r="N783" i="7"/>
  <c r="N784" i="7"/>
  <c r="N785" i="7"/>
  <c r="N786" i="7"/>
  <c r="N787" i="7"/>
  <c r="N788" i="7"/>
  <c r="N789" i="7"/>
  <c r="N790" i="7"/>
  <c r="N791" i="7"/>
  <c r="N792" i="7"/>
  <c r="N793" i="7"/>
  <c r="N794" i="7"/>
  <c r="N795" i="7"/>
  <c r="N796" i="7"/>
  <c r="N797" i="7"/>
  <c r="N798" i="7"/>
  <c r="N799" i="7"/>
  <c r="N800" i="7"/>
  <c r="N801" i="7"/>
  <c r="N802" i="7"/>
  <c r="N803" i="7"/>
  <c r="N804" i="7"/>
  <c r="N805" i="7"/>
  <c r="N806" i="7"/>
  <c r="N807" i="7"/>
  <c r="N808" i="7"/>
  <c r="N809" i="7"/>
  <c r="N810" i="7"/>
  <c r="N811" i="7"/>
  <c r="N812" i="7"/>
  <c r="N813" i="7"/>
  <c r="N814" i="7"/>
  <c r="N815" i="7"/>
  <c r="N816" i="7"/>
  <c r="N817" i="7"/>
  <c r="N818" i="7"/>
  <c r="N819" i="7"/>
  <c r="N820" i="7"/>
  <c r="N821" i="7"/>
  <c r="N822" i="7"/>
  <c r="N823" i="7"/>
  <c r="N824" i="7"/>
  <c r="N825" i="7"/>
  <c r="N826" i="7"/>
  <c r="N827" i="7"/>
  <c r="N828" i="7"/>
  <c r="N829" i="7"/>
  <c r="N830" i="7"/>
  <c r="N831" i="7"/>
  <c r="N832" i="7"/>
  <c r="N833" i="7"/>
  <c r="N834" i="7"/>
  <c r="N835" i="7"/>
  <c r="N836" i="7"/>
  <c r="N837" i="7"/>
  <c r="N838" i="7"/>
  <c r="N839" i="7"/>
  <c r="N840" i="7"/>
  <c r="N841" i="7"/>
  <c r="N842" i="7"/>
  <c r="N843" i="7"/>
  <c r="N844" i="7"/>
  <c r="N845" i="7"/>
  <c r="N846" i="7"/>
  <c r="N847" i="7"/>
  <c r="N848" i="7"/>
  <c r="N849" i="7"/>
  <c r="N850" i="7"/>
  <c r="N851" i="7"/>
  <c r="N852" i="7"/>
  <c r="N853" i="7"/>
  <c r="N854" i="7"/>
  <c r="N855" i="7"/>
  <c r="N856" i="7"/>
  <c r="N857" i="7"/>
  <c r="N858" i="7"/>
  <c r="N859" i="7"/>
  <c r="N860" i="7"/>
  <c r="N861" i="7"/>
  <c r="N862" i="7"/>
  <c r="N863" i="7"/>
  <c r="N864" i="7"/>
  <c r="N865" i="7"/>
  <c r="N866" i="7"/>
  <c r="N867" i="7"/>
  <c r="N868" i="7"/>
  <c r="N869" i="7"/>
  <c r="N870" i="7"/>
  <c r="N871" i="7"/>
  <c r="N872" i="7"/>
  <c r="N873" i="7"/>
  <c r="N874" i="7"/>
  <c r="N875" i="7"/>
  <c r="N876" i="7"/>
  <c r="N877" i="7"/>
  <c r="N878" i="7"/>
  <c r="N879" i="7"/>
  <c r="N880" i="7"/>
  <c r="N881" i="7"/>
  <c r="N882" i="7"/>
  <c r="N883" i="7"/>
  <c r="N884" i="7"/>
  <c r="N885" i="7"/>
  <c r="N886" i="7"/>
  <c r="N887" i="7"/>
  <c r="N888" i="7"/>
  <c r="N889" i="7"/>
  <c r="N890" i="7"/>
  <c r="N891" i="7"/>
  <c r="N892" i="7"/>
  <c r="N893" i="7"/>
  <c r="N894" i="7"/>
  <c r="N895" i="7"/>
  <c r="N896" i="7"/>
  <c r="N897" i="7"/>
  <c r="N898" i="7"/>
  <c r="N899" i="7"/>
  <c r="N900" i="7"/>
  <c r="N901" i="7"/>
  <c r="N902" i="7"/>
  <c r="N903" i="7"/>
  <c r="N904" i="7"/>
  <c r="N905" i="7"/>
  <c r="N906" i="7"/>
  <c r="N907" i="7"/>
  <c r="N908" i="7"/>
  <c r="N909" i="7"/>
  <c r="N910" i="7"/>
  <c r="N911" i="7"/>
  <c r="N912" i="7"/>
  <c r="N913" i="7"/>
  <c r="N914" i="7"/>
  <c r="N915" i="7"/>
  <c r="N916" i="7"/>
  <c r="N917" i="7"/>
  <c r="N918" i="7"/>
  <c r="N919" i="7"/>
  <c r="N920" i="7"/>
  <c r="N921" i="7"/>
  <c r="N922" i="7"/>
  <c r="N923" i="7"/>
  <c r="N924" i="7"/>
  <c r="N925" i="7"/>
  <c r="N926" i="7"/>
  <c r="N927" i="7"/>
  <c r="N928" i="7"/>
  <c r="N929" i="7"/>
  <c r="N930" i="7"/>
  <c r="N931" i="7"/>
  <c r="N932" i="7"/>
  <c r="N933" i="7"/>
  <c r="N934" i="7"/>
  <c r="N935" i="7"/>
  <c r="N936" i="7"/>
  <c r="N937" i="7"/>
  <c r="N938" i="7"/>
  <c r="N939" i="7"/>
  <c r="N940" i="7"/>
  <c r="N941" i="7"/>
  <c r="N942" i="7"/>
  <c r="N943" i="7"/>
  <c r="N944" i="7"/>
  <c r="N945" i="7"/>
  <c r="N946" i="7"/>
  <c r="N947" i="7"/>
  <c r="N948" i="7"/>
  <c r="N949" i="7"/>
  <c r="N950" i="7"/>
  <c r="N951" i="7"/>
  <c r="N952" i="7"/>
  <c r="N953" i="7"/>
  <c r="N954" i="7"/>
  <c r="N955" i="7"/>
  <c r="N956" i="7"/>
  <c r="N957" i="7"/>
  <c r="N958" i="7"/>
  <c r="N959" i="7"/>
  <c r="N960" i="7"/>
  <c r="N961" i="7"/>
  <c r="N962" i="7"/>
  <c r="N963" i="7"/>
  <c r="N964" i="7"/>
  <c r="N965" i="7"/>
  <c r="N966" i="7"/>
  <c r="N967" i="7"/>
  <c r="N968" i="7"/>
  <c r="N969" i="7"/>
  <c r="N970" i="7"/>
  <c r="N971" i="7"/>
  <c r="N972" i="7"/>
  <c r="N973" i="7"/>
  <c r="N974" i="7"/>
  <c r="N975" i="7"/>
  <c r="N976" i="7"/>
  <c r="N977" i="7"/>
  <c r="N978" i="7"/>
  <c r="N979" i="7"/>
  <c r="N980" i="7"/>
  <c r="N981" i="7"/>
  <c r="N982" i="7"/>
  <c r="N983" i="7"/>
  <c r="N984" i="7"/>
  <c r="N985" i="7"/>
  <c r="N986" i="7"/>
  <c r="N987" i="7"/>
  <c r="N988" i="7"/>
  <c r="N989" i="7"/>
  <c r="N990" i="7"/>
  <c r="N991" i="7"/>
  <c r="N992" i="7"/>
  <c r="N993" i="7"/>
  <c r="N994" i="7"/>
  <c r="N995" i="7"/>
  <c r="N996" i="7"/>
  <c r="N997" i="7"/>
  <c r="N998" i="7"/>
  <c r="N999" i="7"/>
  <c r="N1000" i="7"/>
  <c r="N1001" i="7"/>
  <c r="N1002" i="7"/>
  <c r="N1003" i="7"/>
  <c r="N1004" i="7"/>
  <c r="N1005" i="7"/>
  <c r="N1006" i="7"/>
  <c r="N1007" i="7"/>
  <c r="N1008" i="7"/>
  <c r="N1009" i="7"/>
  <c r="N1010" i="7"/>
  <c r="N1011" i="7"/>
  <c r="N1012" i="7"/>
  <c r="N1013" i="7"/>
  <c r="N1014" i="7"/>
  <c r="N1015" i="7"/>
  <c r="N1016" i="7"/>
  <c r="N1017" i="7"/>
  <c r="N1018" i="7"/>
  <c r="N1019" i="7"/>
  <c r="N1020" i="7"/>
  <c r="N1021" i="7"/>
  <c r="N1022" i="7"/>
  <c r="N1023" i="7"/>
  <c r="N1024" i="7"/>
  <c r="N1025" i="7"/>
  <c r="N1026" i="7"/>
  <c r="N1027" i="7"/>
  <c r="N1028" i="7"/>
  <c r="N1029" i="7"/>
  <c r="N1030" i="7"/>
  <c r="N1031" i="7"/>
  <c r="N1032" i="7"/>
  <c r="N1033" i="7"/>
  <c r="N1034" i="7"/>
  <c r="N1035" i="7"/>
  <c r="N1036" i="7"/>
  <c r="N1037" i="7"/>
  <c r="N1038" i="7"/>
  <c r="N1039" i="7"/>
  <c r="N1040" i="7"/>
  <c r="N1041" i="7"/>
  <c r="N1042" i="7"/>
  <c r="N1043" i="7"/>
  <c r="N1044" i="7"/>
  <c r="N1045" i="7"/>
  <c r="N1046" i="7"/>
  <c r="N1047" i="7"/>
  <c r="N1048" i="7"/>
  <c r="N1049" i="7"/>
  <c r="N1050" i="7"/>
  <c r="N1051" i="7"/>
  <c r="N1052" i="7"/>
  <c r="N1053" i="7"/>
  <c r="N1054" i="7"/>
  <c r="N1055" i="7"/>
  <c r="N1056" i="7"/>
  <c r="N1057" i="7"/>
  <c r="N1058" i="7"/>
  <c r="N1059" i="7"/>
  <c r="N1060" i="7"/>
  <c r="N1061" i="7"/>
  <c r="N1062" i="7"/>
  <c r="N1063" i="7"/>
  <c r="N1064" i="7"/>
  <c r="N1065" i="7"/>
  <c r="N1066" i="7"/>
  <c r="N1067" i="7"/>
  <c r="N1068" i="7"/>
  <c r="N1069" i="7"/>
  <c r="N1070" i="7"/>
  <c r="N1071" i="7"/>
  <c r="N1072" i="7"/>
  <c r="N1073" i="7"/>
  <c r="N1074" i="7"/>
  <c r="N1075" i="7"/>
  <c r="N1076" i="7"/>
  <c r="N1077" i="7"/>
  <c r="N1078" i="7"/>
  <c r="N1079" i="7"/>
  <c r="N1080" i="7"/>
  <c r="N1081" i="7"/>
  <c r="N1082" i="7"/>
  <c r="N1083" i="7"/>
  <c r="N1084" i="7"/>
  <c r="N1085" i="7"/>
  <c r="N1086" i="7"/>
  <c r="N1087" i="7"/>
  <c r="N1088" i="7"/>
  <c r="N1089" i="7"/>
  <c r="N1090" i="7"/>
  <c r="N1091" i="7"/>
  <c r="N1092" i="7"/>
  <c r="N1093" i="7"/>
  <c r="N1094" i="7"/>
  <c r="N1095" i="7"/>
  <c r="N1096" i="7"/>
  <c r="N1097" i="7"/>
  <c r="N1098" i="7"/>
  <c r="N1099" i="7"/>
  <c r="N1100" i="7"/>
  <c r="N1101" i="7"/>
  <c r="N1102" i="7"/>
  <c r="N1103" i="7"/>
  <c r="N1104" i="7"/>
  <c r="N1105" i="7"/>
  <c r="N1106" i="7"/>
  <c r="N1107" i="7"/>
  <c r="N1108" i="7"/>
  <c r="N1109" i="7"/>
  <c r="N1110" i="7"/>
  <c r="N1111" i="7"/>
  <c r="N1112" i="7"/>
  <c r="N1113" i="7"/>
  <c r="N1114" i="7"/>
  <c r="N1115" i="7"/>
  <c r="N1116" i="7"/>
  <c r="N1117" i="7"/>
  <c r="N1118" i="7"/>
  <c r="N1119" i="7"/>
  <c r="N1120" i="7"/>
  <c r="N1121" i="7"/>
  <c r="N1122" i="7"/>
  <c r="N1123" i="7"/>
  <c r="N1124" i="7"/>
  <c r="N1125" i="7"/>
  <c r="N1126" i="7"/>
  <c r="N1127" i="7"/>
  <c r="N1128" i="7"/>
  <c r="N1129" i="7"/>
  <c r="N1130" i="7"/>
  <c r="N1131" i="7"/>
  <c r="N1132" i="7"/>
  <c r="N1133" i="7"/>
  <c r="N1134" i="7"/>
  <c r="N1135" i="7"/>
  <c r="N1136" i="7"/>
  <c r="N1137" i="7"/>
  <c r="N1138" i="7"/>
  <c r="N1139" i="7"/>
  <c r="N1140" i="7"/>
  <c r="N1141" i="7"/>
  <c r="N1142" i="7"/>
  <c r="N1143" i="7"/>
  <c r="N1144" i="7"/>
  <c r="N1145" i="7"/>
  <c r="N1146" i="7"/>
  <c r="N1147" i="7"/>
  <c r="N1148" i="7"/>
  <c r="N1149" i="7"/>
  <c r="N1150" i="7"/>
  <c r="N1151" i="7"/>
  <c r="N1152" i="7"/>
  <c r="N1153" i="7"/>
  <c r="N1154" i="7"/>
  <c r="N1155" i="7"/>
  <c r="N1156" i="7"/>
  <c r="N1157" i="7"/>
  <c r="N1158" i="7"/>
  <c r="N1159" i="7"/>
  <c r="N1160" i="7"/>
  <c r="N1161" i="7"/>
  <c r="N1162" i="7"/>
  <c r="N1163" i="7"/>
  <c r="N1164" i="7"/>
  <c r="N1165" i="7"/>
  <c r="N1166" i="7"/>
  <c r="N1167" i="7"/>
  <c r="N1168" i="7"/>
  <c r="N1169" i="7"/>
  <c r="N1170" i="7"/>
  <c r="N1171" i="7"/>
  <c r="N1172" i="7"/>
  <c r="N1173" i="7"/>
  <c r="N1174" i="7"/>
  <c r="N1175" i="7"/>
  <c r="N1176" i="7"/>
  <c r="N1177" i="7"/>
  <c r="N1178" i="7"/>
  <c r="N1179" i="7"/>
  <c r="N1180" i="7"/>
  <c r="N1181" i="7"/>
  <c r="N1182" i="7"/>
  <c r="N1183" i="7"/>
  <c r="N1184" i="7"/>
  <c r="N1185" i="7"/>
  <c r="N1186" i="7"/>
  <c r="N1187" i="7"/>
  <c r="N1188" i="7"/>
  <c r="N1189" i="7"/>
  <c r="N1190" i="7"/>
  <c r="N1191" i="7"/>
  <c r="N1192" i="7"/>
  <c r="N1193" i="7"/>
  <c r="N1194" i="7"/>
  <c r="N1195" i="7"/>
  <c r="N1196" i="7"/>
  <c r="N1197" i="7"/>
  <c r="N1198" i="7"/>
  <c r="N1199" i="7"/>
  <c r="N1200" i="7"/>
  <c r="N1201" i="7"/>
  <c r="N1202" i="7"/>
  <c r="N1203" i="7"/>
  <c r="N1204" i="7"/>
  <c r="N1205" i="7"/>
  <c r="N1206" i="7"/>
  <c r="N1207" i="7"/>
  <c r="N1208" i="7"/>
  <c r="N1209" i="7"/>
  <c r="N1210" i="7"/>
  <c r="N1211" i="7"/>
  <c r="N1212" i="7"/>
  <c r="N1213" i="7"/>
  <c r="N1214" i="7"/>
  <c r="N1215" i="7"/>
  <c r="N1216" i="7"/>
  <c r="N1217" i="7"/>
  <c r="N1218" i="7"/>
  <c r="N1219" i="7"/>
  <c r="N1220" i="7"/>
  <c r="N1221" i="7"/>
  <c r="N1222" i="7"/>
  <c r="N1223" i="7"/>
  <c r="N1224" i="7"/>
  <c r="N1225" i="7"/>
  <c r="N1226" i="7"/>
  <c r="N1227" i="7"/>
  <c r="N1228" i="7"/>
  <c r="N1229" i="7"/>
  <c r="N1230" i="7"/>
  <c r="N1231" i="7"/>
  <c r="N1232" i="7"/>
  <c r="N1233" i="7"/>
  <c r="N1234" i="7"/>
  <c r="N1235" i="7"/>
  <c r="N1236" i="7"/>
  <c r="N1237" i="7"/>
  <c r="N1238" i="7"/>
  <c r="N1239" i="7"/>
  <c r="N1240" i="7"/>
  <c r="N1241" i="7"/>
  <c r="N1242" i="7"/>
  <c r="N1243" i="7"/>
  <c r="N1244" i="7"/>
  <c r="N1245" i="7"/>
  <c r="N1246" i="7"/>
  <c r="N1247" i="7"/>
  <c r="N1248" i="7"/>
  <c r="N1249" i="7"/>
  <c r="N1250" i="7"/>
  <c r="N1251" i="7"/>
  <c r="N1252" i="7"/>
  <c r="N1253" i="7"/>
  <c r="N1254" i="7"/>
  <c r="N1255" i="7"/>
  <c r="N1256" i="7"/>
  <c r="N1257" i="7"/>
  <c r="N1258" i="7"/>
  <c r="N1259" i="7"/>
  <c r="N1260" i="7"/>
  <c r="N1261" i="7"/>
  <c r="N1262" i="7"/>
  <c r="N1263" i="7"/>
  <c r="N1264" i="7"/>
  <c r="N1265" i="7"/>
  <c r="N1266" i="7"/>
  <c r="N1267" i="7"/>
  <c r="N1268" i="7"/>
  <c r="N1269" i="7"/>
  <c r="N1270" i="7"/>
  <c r="N1271" i="7"/>
  <c r="N1272" i="7"/>
  <c r="N1273" i="7"/>
  <c r="N1274" i="7"/>
  <c r="N1275" i="7"/>
  <c r="N1276" i="7"/>
  <c r="N1277" i="7"/>
  <c r="N1278" i="7"/>
  <c r="N1279" i="7"/>
  <c r="N1280" i="7"/>
  <c r="N1281" i="7"/>
  <c r="N1282" i="7"/>
  <c r="N1283" i="7"/>
  <c r="N1284" i="7"/>
  <c r="N1285" i="7"/>
  <c r="N1286" i="7"/>
  <c r="N1287" i="7"/>
  <c r="N1288" i="7"/>
  <c r="N1289" i="7"/>
  <c r="N1290" i="7"/>
  <c r="N1291" i="7"/>
  <c r="N1292" i="7"/>
  <c r="N1293" i="7"/>
  <c r="N1294" i="7"/>
  <c r="N1295" i="7"/>
  <c r="N1296" i="7"/>
  <c r="N1297" i="7"/>
  <c r="N1298" i="7"/>
  <c r="N1299" i="7"/>
  <c r="N1300" i="7"/>
  <c r="N1301" i="7"/>
  <c r="N1302" i="7"/>
  <c r="N1303" i="7"/>
  <c r="N1304" i="7"/>
  <c r="N1305" i="7"/>
  <c r="N1306" i="7"/>
  <c r="N1307" i="7"/>
  <c r="N1308" i="7"/>
  <c r="N1309" i="7"/>
  <c r="N1310" i="7"/>
  <c r="N1311" i="7"/>
  <c r="N1312" i="7"/>
  <c r="N1313" i="7"/>
  <c r="N1314" i="7"/>
  <c r="N1315" i="7"/>
  <c r="N1316" i="7"/>
  <c r="N1317" i="7"/>
  <c r="N1318" i="7"/>
  <c r="N1319" i="7"/>
  <c r="N1320" i="7"/>
  <c r="N1321" i="7"/>
  <c r="N1322" i="7"/>
  <c r="N1323" i="7"/>
  <c r="N1324" i="7"/>
  <c r="N1325" i="7"/>
  <c r="N1326" i="7"/>
  <c r="N1327" i="7"/>
  <c r="N1328" i="7"/>
  <c r="N1329" i="7"/>
  <c r="N1330" i="7"/>
  <c r="N1331" i="7"/>
  <c r="N1332" i="7"/>
  <c r="N1333" i="7"/>
  <c r="N1334" i="7"/>
  <c r="N1335" i="7"/>
  <c r="N1336" i="7"/>
  <c r="N1337" i="7"/>
  <c r="N1338" i="7"/>
  <c r="N1339" i="7"/>
  <c r="N1340" i="7"/>
  <c r="N1341" i="7"/>
  <c r="N1342" i="7"/>
  <c r="N1343" i="7"/>
  <c r="N1344" i="7"/>
  <c r="N1345" i="7"/>
  <c r="N1346" i="7"/>
  <c r="N1347" i="7"/>
  <c r="N1348" i="7"/>
  <c r="N1349" i="7"/>
  <c r="N1350" i="7"/>
  <c r="N1351" i="7"/>
  <c r="N1352" i="7"/>
  <c r="M2" i="7"/>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49" i="7"/>
  <c r="J850" i="7"/>
  <c r="J851" i="7"/>
  <c r="J852" i="7"/>
  <c r="J853" i="7"/>
  <c r="J854" i="7"/>
  <c r="J855" i="7"/>
  <c r="J856" i="7"/>
  <c r="J857" i="7"/>
  <c r="J858" i="7"/>
  <c r="J859" i="7"/>
  <c r="J860" i="7"/>
  <c r="J861" i="7"/>
  <c r="J862" i="7"/>
  <c r="J863" i="7"/>
  <c r="J864" i="7"/>
  <c r="J865" i="7"/>
  <c r="J866" i="7"/>
  <c r="J867" i="7"/>
  <c r="J868" i="7"/>
  <c r="J869" i="7"/>
  <c r="J870" i="7"/>
  <c r="J871" i="7"/>
  <c r="J872" i="7"/>
  <c r="J873" i="7"/>
  <c r="J874" i="7"/>
  <c r="J875" i="7"/>
  <c r="J876" i="7"/>
  <c r="J877" i="7"/>
  <c r="J878" i="7"/>
  <c r="J879" i="7"/>
  <c r="J880" i="7"/>
  <c r="J881" i="7"/>
  <c r="J882" i="7"/>
  <c r="J883" i="7"/>
  <c r="J884" i="7"/>
  <c r="J885" i="7"/>
  <c r="J886" i="7"/>
  <c r="J887" i="7"/>
  <c r="J888" i="7"/>
  <c r="J889" i="7"/>
  <c r="J890" i="7"/>
  <c r="J891" i="7"/>
  <c r="J892" i="7"/>
  <c r="J893" i="7"/>
  <c r="J894" i="7"/>
  <c r="J895" i="7"/>
  <c r="J896" i="7"/>
  <c r="J897" i="7"/>
  <c r="J898" i="7"/>
  <c r="J899" i="7"/>
  <c r="J900" i="7"/>
  <c r="J901" i="7"/>
  <c r="J902" i="7"/>
  <c r="J903" i="7"/>
  <c r="J904" i="7"/>
  <c r="J905" i="7"/>
  <c r="J906" i="7"/>
  <c r="J907" i="7"/>
  <c r="J908" i="7"/>
  <c r="J909" i="7"/>
  <c r="J910" i="7"/>
  <c r="J911" i="7"/>
  <c r="J912" i="7"/>
  <c r="J913" i="7"/>
  <c r="J914" i="7"/>
  <c r="J915" i="7"/>
  <c r="J916" i="7"/>
  <c r="J917" i="7"/>
  <c r="J918" i="7"/>
  <c r="J919" i="7"/>
  <c r="J920" i="7"/>
  <c r="J921" i="7"/>
  <c r="J922" i="7"/>
  <c r="J923" i="7"/>
  <c r="J924" i="7"/>
  <c r="J925" i="7"/>
  <c r="J926" i="7"/>
  <c r="J927" i="7"/>
  <c r="J928" i="7"/>
  <c r="J929" i="7"/>
  <c r="J930" i="7"/>
  <c r="J931" i="7"/>
  <c r="J932" i="7"/>
  <c r="J933" i="7"/>
  <c r="J934" i="7"/>
  <c r="J935" i="7"/>
  <c r="J936" i="7"/>
  <c r="J937" i="7"/>
  <c r="J938" i="7"/>
  <c r="J939" i="7"/>
  <c r="J940" i="7"/>
  <c r="J941" i="7"/>
  <c r="J942" i="7"/>
  <c r="J943" i="7"/>
  <c r="J944" i="7"/>
  <c r="J945" i="7"/>
  <c r="J946" i="7"/>
  <c r="J947" i="7"/>
  <c r="J948" i="7"/>
  <c r="J949" i="7"/>
  <c r="J950" i="7"/>
  <c r="J951" i="7"/>
  <c r="J952" i="7"/>
  <c r="J953" i="7"/>
  <c r="J954" i="7"/>
  <c r="J955" i="7"/>
  <c r="J956" i="7"/>
  <c r="J957" i="7"/>
  <c r="J958" i="7"/>
  <c r="J959" i="7"/>
  <c r="J960" i="7"/>
  <c r="J961" i="7"/>
  <c r="J962" i="7"/>
  <c r="J963" i="7"/>
  <c r="J964" i="7"/>
  <c r="J965" i="7"/>
  <c r="J966" i="7"/>
  <c r="J967" i="7"/>
  <c r="J968" i="7"/>
  <c r="J969" i="7"/>
  <c r="J970" i="7"/>
  <c r="J971" i="7"/>
  <c r="J972" i="7"/>
  <c r="J973" i="7"/>
  <c r="J974" i="7"/>
  <c r="J975" i="7"/>
  <c r="J976" i="7"/>
  <c r="J977" i="7"/>
  <c r="J978" i="7"/>
  <c r="J979" i="7"/>
  <c r="J980" i="7"/>
  <c r="J981" i="7"/>
  <c r="J982" i="7"/>
  <c r="J983" i="7"/>
  <c r="J984" i="7"/>
  <c r="J985" i="7"/>
  <c r="J986" i="7"/>
  <c r="J987" i="7"/>
  <c r="J988" i="7"/>
  <c r="J989" i="7"/>
  <c r="J990" i="7"/>
  <c r="J991" i="7"/>
  <c r="J992" i="7"/>
  <c r="J993" i="7"/>
  <c r="J994" i="7"/>
  <c r="J995" i="7"/>
  <c r="J996" i="7"/>
  <c r="J997" i="7"/>
  <c r="J998" i="7"/>
  <c r="J999" i="7"/>
  <c r="J1000" i="7"/>
  <c r="J1001" i="7"/>
  <c r="J1002" i="7"/>
  <c r="J1003" i="7"/>
  <c r="J1004" i="7"/>
  <c r="J1005" i="7"/>
  <c r="J1006" i="7"/>
  <c r="J1007" i="7"/>
  <c r="J1008" i="7"/>
  <c r="J1009" i="7"/>
  <c r="J1010" i="7"/>
  <c r="J1011" i="7"/>
  <c r="J1012" i="7"/>
  <c r="J1013" i="7"/>
  <c r="J1014" i="7"/>
  <c r="J1015" i="7"/>
  <c r="J1016" i="7"/>
  <c r="J1017" i="7"/>
  <c r="J1018" i="7"/>
  <c r="J1019" i="7"/>
  <c r="J1020" i="7"/>
  <c r="J1021" i="7"/>
  <c r="J1022" i="7"/>
  <c r="J1023" i="7"/>
  <c r="J1024" i="7"/>
  <c r="J1025" i="7"/>
  <c r="J1026" i="7"/>
  <c r="J1027" i="7"/>
  <c r="J1028" i="7"/>
  <c r="J1029" i="7"/>
  <c r="J1030" i="7"/>
  <c r="J1031" i="7"/>
  <c r="J1032" i="7"/>
  <c r="J1033" i="7"/>
  <c r="J1034" i="7"/>
  <c r="J1035" i="7"/>
  <c r="J1036" i="7"/>
  <c r="J1037" i="7"/>
  <c r="J1038" i="7"/>
  <c r="J1039" i="7"/>
  <c r="J1040" i="7"/>
  <c r="J1041" i="7"/>
  <c r="J1042" i="7"/>
  <c r="J1043" i="7"/>
  <c r="J1044" i="7"/>
  <c r="J1045" i="7"/>
  <c r="J1046" i="7"/>
  <c r="J1047" i="7"/>
  <c r="J1048" i="7"/>
  <c r="J1049" i="7"/>
  <c r="J1050" i="7"/>
  <c r="J1051" i="7"/>
  <c r="J1052" i="7"/>
  <c r="J1053" i="7"/>
  <c r="J1054" i="7"/>
  <c r="J1055" i="7"/>
  <c r="J1056" i="7"/>
  <c r="J1057" i="7"/>
  <c r="J1058" i="7"/>
  <c r="J1059" i="7"/>
  <c r="J1060" i="7"/>
  <c r="J1061" i="7"/>
  <c r="J1062" i="7"/>
  <c r="J1063" i="7"/>
  <c r="J1064" i="7"/>
  <c r="J1065" i="7"/>
  <c r="J1066" i="7"/>
  <c r="J1067" i="7"/>
  <c r="J1068" i="7"/>
  <c r="J1069" i="7"/>
  <c r="J1070" i="7"/>
  <c r="J1071" i="7"/>
  <c r="J1072" i="7"/>
  <c r="J1073" i="7"/>
  <c r="J1074" i="7"/>
  <c r="J1075" i="7"/>
  <c r="J1076" i="7"/>
  <c r="J1077" i="7"/>
  <c r="J1078" i="7"/>
  <c r="J1079" i="7"/>
  <c r="J1080" i="7"/>
  <c r="J1081" i="7"/>
  <c r="J1082" i="7"/>
  <c r="J1083" i="7"/>
  <c r="J1084" i="7"/>
  <c r="J1085" i="7"/>
  <c r="J1086" i="7"/>
  <c r="J1087" i="7"/>
  <c r="J1088" i="7"/>
  <c r="J1089" i="7"/>
  <c r="J1090" i="7"/>
  <c r="J1091" i="7"/>
  <c r="J1092" i="7"/>
  <c r="J1093" i="7"/>
  <c r="J1094" i="7"/>
  <c r="J1095" i="7"/>
  <c r="J1096" i="7"/>
  <c r="J1097" i="7"/>
  <c r="J1098" i="7"/>
  <c r="J1099" i="7"/>
  <c r="J1100" i="7"/>
  <c r="J1101" i="7"/>
  <c r="J1102" i="7"/>
  <c r="J1103" i="7"/>
  <c r="J1104" i="7"/>
  <c r="J1105" i="7"/>
  <c r="J1106" i="7"/>
  <c r="J1107" i="7"/>
  <c r="J1108" i="7"/>
  <c r="J1109" i="7"/>
  <c r="J1110" i="7"/>
  <c r="J1111" i="7"/>
  <c r="J1112" i="7"/>
  <c r="J1113" i="7"/>
  <c r="J1114" i="7"/>
  <c r="J1115" i="7"/>
  <c r="J1116" i="7"/>
  <c r="J1117" i="7"/>
  <c r="J1118" i="7"/>
  <c r="J1119" i="7"/>
  <c r="J1120" i="7"/>
  <c r="J1121" i="7"/>
  <c r="J1122" i="7"/>
  <c r="J1123" i="7"/>
  <c r="J1124" i="7"/>
  <c r="J1125" i="7"/>
  <c r="J1126" i="7"/>
  <c r="J1127" i="7"/>
  <c r="J1128" i="7"/>
  <c r="J1129" i="7"/>
  <c r="J1130" i="7"/>
  <c r="J1131" i="7"/>
  <c r="J1132" i="7"/>
  <c r="J1133" i="7"/>
  <c r="J1134" i="7"/>
  <c r="J1135" i="7"/>
  <c r="J1136" i="7"/>
  <c r="J1137" i="7"/>
  <c r="J1138" i="7"/>
  <c r="J1139" i="7"/>
  <c r="J1140" i="7"/>
  <c r="J1141" i="7"/>
  <c r="J1142" i="7"/>
  <c r="J1143" i="7"/>
  <c r="J1144" i="7"/>
  <c r="J1145" i="7"/>
  <c r="J1146" i="7"/>
  <c r="J1147" i="7"/>
  <c r="J1148" i="7"/>
  <c r="J1149" i="7"/>
  <c r="J1150" i="7"/>
  <c r="J1151" i="7"/>
  <c r="J1152" i="7"/>
  <c r="J1153" i="7"/>
  <c r="J1154" i="7"/>
  <c r="J1155" i="7"/>
  <c r="J1156" i="7"/>
  <c r="J1157" i="7"/>
  <c r="J1158" i="7"/>
  <c r="J1159" i="7"/>
  <c r="J1160" i="7"/>
  <c r="J1161" i="7"/>
  <c r="J1162" i="7"/>
  <c r="J1163" i="7"/>
  <c r="J1164" i="7"/>
  <c r="J1165" i="7"/>
  <c r="J1166" i="7"/>
  <c r="J1167" i="7"/>
  <c r="J1168" i="7"/>
  <c r="J1169" i="7"/>
  <c r="J1170" i="7"/>
  <c r="J1171" i="7"/>
  <c r="J1172" i="7"/>
  <c r="J1173" i="7"/>
  <c r="J1174" i="7"/>
  <c r="J1175" i="7"/>
  <c r="J1176" i="7"/>
  <c r="J1177" i="7"/>
  <c r="J1178" i="7"/>
  <c r="J1179" i="7"/>
  <c r="J1180" i="7"/>
  <c r="J1181" i="7"/>
  <c r="J1182" i="7"/>
  <c r="J1183" i="7"/>
  <c r="J1184" i="7"/>
  <c r="J1185" i="7"/>
  <c r="J1186" i="7"/>
  <c r="J1187" i="7"/>
  <c r="J1188" i="7"/>
  <c r="J1189" i="7"/>
  <c r="J1190" i="7"/>
  <c r="J1191" i="7"/>
  <c r="J1192" i="7"/>
  <c r="J1193" i="7"/>
  <c r="J1194" i="7"/>
  <c r="J1195" i="7"/>
  <c r="J1196" i="7"/>
  <c r="J1197" i="7"/>
  <c r="J1198" i="7"/>
  <c r="J1199" i="7"/>
  <c r="J1200" i="7"/>
  <c r="J1201" i="7"/>
  <c r="J1202" i="7"/>
  <c r="J1203" i="7"/>
  <c r="J1204" i="7"/>
  <c r="J1205" i="7"/>
  <c r="J1206" i="7"/>
  <c r="J1207" i="7"/>
  <c r="J1208" i="7"/>
  <c r="J1209" i="7"/>
  <c r="J1210" i="7"/>
  <c r="J1211" i="7"/>
  <c r="J1212" i="7"/>
  <c r="J1213" i="7"/>
  <c r="J1214" i="7"/>
  <c r="J1215" i="7"/>
  <c r="J1216" i="7"/>
  <c r="J1217" i="7"/>
  <c r="J1218" i="7"/>
  <c r="J1219" i="7"/>
  <c r="J1220" i="7"/>
  <c r="J1221" i="7"/>
  <c r="J1222" i="7"/>
  <c r="J1223" i="7"/>
  <c r="J1224" i="7"/>
  <c r="J1225" i="7"/>
  <c r="J1226" i="7"/>
  <c r="J1227" i="7"/>
  <c r="J1228" i="7"/>
  <c r="J1229" i="7"/>
  <c r="J1230" i="7"/>
  <c r="J1231" i="7"/>
  <c r="J1232" i="7"/>
  <c r="J1233" i="7"/>
  <c r="J1234" i="7"/>
  <c r="J1235" i="7"/>
  <c r="J1236" i="7"/>
  <c r="J1237" i="7"/>
  <c r="J1238" i="7"/>
  <c r="J1239" i="7"/>
  <c r="J1240" i="7"/>
  <c r="J1241" i="7"/>
  <c r="J1242" i="7"/>
  <c r="J1243" i="7"/>
  <c r="J1244" i="7"/>
  <c r="J1245" i="7"/>
  <c r="J1246" i="7"/>
  <c r="J1247" i="7"/>
  <c r="J1248" i="7"/>
  <c r="J1249" i="7"/>
  <c r="J1250" i="7"/>
  <c r="J1251" i="7"/>
  <c r="J1252" i="7"/>
  <c r="J1253" i="7"/>
  <c r="J1254" i="7"/>
  <c r="J1255" i="7"/>
  <c r="J1256" i="7"/>
  <c r="J1257" i="7"/>
  <c r="J1258" i="7"/>
  <c r="J1259" i="7"/>
  <c r="J1260" i="7"/>
  <c r="J1261" i="7"/>
  <c r="J1262" i="7"/>
  <c r="J1263" i="7"/>
  <c r="J1264" i="7"/>
  <c r="J1265" i="7"/>
  <c r="J1266" i="7"/>
  <c r="J1267" i="7"/>
  <c r="J1268" i="7"/>
  <c r="J1269" i="7"/>
  <c r="J1270" i="7"/>
  <c r="J1271" i="7"/>
  <c r="J1272" i="7"/>
  <c r="J1273" i="7"/>
  <c r="J1274" i="7"/>
  <c r="J1275" i="7"/>
  <c r="J1276" i="7"/>
  <c r="J1277" i="7"/>
  <c r="J1278" i="7"/>
  <c r="J1279" i="7"/>
  <c r="J1280" i="7"/>
  <c r="J1281" i="7"/>
  <c r="J1282" i="7"/>
  <c r="J1283" i="7"/>
  <c r="J1284" i="7"/>
  <c r="J1285" i="7"/>
  <c r="J1286" i="7"/>
  <c r="J1287" i="7"/>
  <c r="J1288" i="7"/>
  <c r="J1289" i="7"/>
  <c r="J1290" i="7"/>
  <c r="J1291" i="7"/>
  <c r="J1292" i="7"/>
  <c r="J1293" i="7"/>
  <c r="J1294" i="7"/>
  <c r="J1295" i="7"/>
  <c r="J1296" i="7"/>
  <c r="J1297" i="7"/>
  <c r="J1298" i="7"/>
  <c r="J1299" i="7"/>
  <c r="J1300" i="7"/>
  <c r="J1301" i="7"/>
  <c r="J1302" i="7"/>
  <c r="J1303" i="7"/>
  <c r="J1304" i="7"/>
  <c r="J1305" i="7"/>
  <c r="J1306" i="7"/>
  <c r="J1307" i="7"/>
  <c r="J1308" i="7"/>
  <c r="J1309" i="7"/>
  <c r="J1310" i="7"/>
  <c r="J1311" i="7"/>
  <c r="J1312" i="7"/>
  <c r="J1313" i="7"/>
  <c r="J1314" i="7"/>
  <c r="J1315" i="7"/>
  <c r="J1316" i="7"/>
  <c r="J1317" i="7"/>
  <c r="J1318" i="7"/>
  <c r="J1319" i="7"/>
  <c r="J1320" i="7"/>
  <c r="J1321" i="7"/>
  <c r="J1322" i="7"/>
  <c r="J1323" i="7"/>
  <c r="J1324" i="7"/>
  <c r="J1325" i="7"/>
  <c r="J1326" i="7"/>
  <c r="J1327" i="7"/>
  <c r="J1328" i="7"/>
  <c r="J1329" i="7"/>
  <c r="J1330" i="7"/>
  <c r="J1331" i="7"/>
  <c r="J1332" i="7"/>
  <c r="J1333" i="7"/>
  <c r="J1334" i="7"/>
  <c r="J1335" i="7"/>
  <c r="J1336" i="7"/>
  <c r="J1337" i="7"/>
  <c r="J1338" i="7"/>
  <c r="J1339" i="7"/>
  <c r="J1340" i="7"/>
  <c r="J1341" i="7"/>
  <c r="J1342" i="7"/>
  <c r="J1343" i="7"/>
  <c r="J1344" i="7"/>
  <c r="J1345" i="7"/>
  <c r="J1346" i="7"/>
  <c r="J1347" i="7"/>
  <c r="J1348" i="7"/>
  <c r="J1349" i="7"/>
  <c r="J1350" i="7"/>
  <c r="J1351" i="7"/>
  <c r="J1352" i="7"/>
  <c r="J2"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649" i="7"/>
  <c r="K650" i="7"/>
  <c r="K651" i="7"/>
  <c r="K652" i="7"/>
  <c r="K653" i="7"/>
  <c r="K654" i="7"/>
  <c r="K655" i="7"/>
  <c r="K656" i="7"/>
  <c r="K657" i="7"/>
  <c r="K658" i="7"/>
  <c r="K659" i="7"/>
  <c r="K660" i="7"/>
  <c r="K661" i="7"/>
  <c r="K662" i="7"/>
  <c r="K663" i="7"/>
  <c r="K664" i="7"/>
  <c r="K665" i="7"/>
  <c r="K666" i="7"/>
  <c r="K667" i="7"/>
  <c r="K668" i="7"/>
  <c r="K669" i="7"/>
  <c r="K670" i="7"/>
  <c r="K671" i="7"/>
  <c r="K672" i="7"/>
  <c r="K673" i="7"/>
  <c r="K674" i="7"/>
  <c r="K675" i="7"/>
  <c r="K676" i="7"/>
  <c r="K677" i="7"/>
  <c r="K678" i="7"/>
  <c r="K679" i="7"/>
  <c r="K680" i="7"/>
  <c r="K681" i="7"/>
  <c r="K682" i="7"/>
  <c r="K683" i="7"/>
  <c r="K684" i="7"/>
  <c r="K685" i="7"/>
  <c r="K686" i="7"/>
  <c r="K687" i="7"/>
  <c r="K688" i="7"/>
  <c r="K689" i="7"/>
  <c r="K690" i="7"/>
  <c r="K691" i="7"/>
  <c r="K692" i="7"/>
  <c r="K693" i="7"/>
  <c r="K694" i="7"/>
  <c r="K695" i="7"/>
  <c r="K696" i="7"/>
  <c r="K697" i="7"/>
  <c r="K698" i="7"/>
  <c r="K699" i="7"/>
  <c r="K700" i="7"/>
  <c r="K701" i="7"/>
  <c r="K702" i="7"/>
  <c r="K703" i="7"/>
  <c r="K704" i="7"/>
  <c r="K705" i="7"/>
  <c r="K706" i="7"/>
  <c r="K707" i="7"/>
  <c r="K708" i="7"/>
  <c r="K709" i="7"/>
  <c r="K710" i="7"/>
  <c r="K711" i="7"/>
  <c r="K712" i="7"/>
  <c r="K713" i="7"/>
  <c r="K714" i="7"/>
  <c r="K715" i="7"/>
  <c r="K716" i="7"/>
  <c r="K717" i="7"/>
  <c r="K718" i="7"/>
  <c r="K719" i="7"/>
  <c r="K720" i="7"/>
  <c r="K721" i="7"/>
  <c r="K722" i="7"/>
  <c r="K723" i="7"/>
  <c r="K724" i="7"/>
  <c r="K725" i="7"/>
  <c r="K726" i="7"/>
  <c r="K727" i="7"/>
  <c r="K728" i="7"/>
  <c r="K729" i="7"/>
  <c r="K730" i="7"/>
  <c r="K731" i="7"/>
  <c r="K732" i="7"/>
  <c r="K733" i="7"/>
  <c r="K734" i="7"/>
  <c r="K735" i="7"/>
  <c r="K736" i="7"/>
  <c r="K737" i="7"/>
  <c r="K738" i="7"/>
  <c r="K739" i="7"/>
  <c r="K740" i="7"/>
  <c r="K741" i="7"/>
  <c r="K742" i="7"/>
  <c r="K743" i="7"/>
  <c r="K744" i="7"/>
  <c r="K745" i="7"/>
  <c r="K746" i="7"/>
  <c r="K747" i="7"/>
  <c r="K748" i="7"/>
  <c r="K749" i="7"/>
  <c r="K750" i="7"/>
  <c r="K751" i="7"/>
  <c r="K752" i="7"/>
  <c r="K753" i="7"/>
  <c r="K754" i="7"/>
  <c r="K755" i="7"/>
  <c r="K756" i="7"/>
  <c r="K757" i="7"/>
  <c r="K758" i="7"/>
  <c r="K759" i="7"/>
  <c r="K760" i="7"/>
  <c r="K761" i="7"/>
  <c r="K762" i="7"/>
  <c r="K763" i="7"/>
  <c r="K764" i="7"/>
  <c r="K765" i="7"/>
  <c r="K766" i="7"/>
  <c r="K767" i="7"/>
  <c r="K768" i="7"/>
  <c r="K769" i="7"/>
  <c r="K770" i="7"/>
  <c r="K771" i="7"/>
  <c r="K772" i="7"/>
  <c r="K773" i="7"/>
  <c r="K774" i="7"/>
  <c r="K775" i="7"/>
  <c r="K776" i="7"/>
  <c r="K777" i="7"/>
  <c r="K778" i="7"/>
  <c r="K779" i="7"/>
  <c r="K780" i="7"/>
  <c r="K781" i="7"/>
  <c r="K782" i="7"/>
  <c r="K783" i="7"/>
  <c r="K784" i="7"/>
  <c r="K785" i="7"/>
  <c r="K786" i="7"/>
  <c r="K787" i="7"/>
  <c r="K788" i="7"/>
  <c r="K789" i="7"/>
  <c r="K790" i="7"/>
  <c r="K791" i="7"/>
  <c r="K792" i="7"/>
  <c r="K793" i="7"/>
  <c r="K794" i="7"/>
  <c r="K795" i="7"/>
  <c r="K796" i="7"/>
  <c r="K797" i="7"/>
  <c r="K798" i="7"/>
  <c r="K799" i="7"/>
  <c r="K800" i="7"/>
  <c r="K801" i="7"/>
  <c r="K802" i="7"/>
  <c r="K803" i="7"/>
  <c r="K804" i="7"/>
  <c r="K805" i="7"/>
  <c r="K806" i="7"/>
  <c r="K807" i="7"/>
  <c r="K808" i="7"/>
  <c r="K809" i="7"/>
  <c r="K810" i="7"/>
  <c r="K811" i="7"/>
  <c r="K812" i="7"/>
  <c r="K813" i="7"/>
  <c r="K814" i="7"/>
  <c r="K815" i="7"/>
  <c r="K816" i="7"/>
  <c r="K817" i="7"/>
  <c r="K818" i="7"/>
  <c r="K819" i="7"/>
  <c r="K820" i="7"/>
  <c r="K821" i="7"/>
  <c r="K822" i="7"/>
  <c r="K823" i="7"/>
  <c r="K824" i="7"/>
  <c r="K825" i="7"/>
  <c r="K826" i="7"/>
  <c r="K827" i="7"/>
  <c r="K828" i="7"/>
  <c r="K829" i="7"/>
  <c r="K830" i="7"/>
  <c r="K831" i="7"/>
  <c r="K832" i="7"/>
  <c r="K833" i="7"/>
  <c r="K834" i="7"/>
  <c r="K835" i="7"/>
  <c r="K836" i="7"/>
  <c r="K837" i="7"/>
  <c r="K838" i="7"/>
  <c r="K839" i="7"/>
  <c r="K840" i="7"/>
  <c r="K841" i="7"/>
  <c r="K842" i="7"/>
  <c r="K843" i="7"/>
  <c r="K844" i="7"/>
  <c r="K845" i="7"/>
  <c r="K846" i="7"/>
  <c r="K847" i="7"/>
  <c r="K848" i="7"/>
  <c r="K849" i="7"/>
  <c r="K850" i="7"/>
  <c r="K851" i="7"/>
  <c r="K852" i="7"/>
  <c r="K853" i="7"/>
  <c r="K854" i="7"/>
  <c r="K855" i="7"/>
  <c r="K856" i="7"/>
  <c r="K857" i="7"/>
  <c r="K858" i="7"/>
  <c r="K859" i="7"/>
  <c r="K860" i="7"/>
  <c r="K861" i="7"/>
  <c r="K862" i="7"/>
  <c r="K863" i="7"/>
  <c r="K864" i="7"/>
  <c r="K865" i="7"/>
  <c r="K866" i="7"/>
  <c r="K867" i="7"/>
  <c r="K868" i="7"/>
  <c r="K869" i="7"/>
  <c r="K870" i="7"/>
  <c r="K871" i="7"/>
  <c r="K872" i="7"/>
  <c r="K873" i="7"/>
  <c r="K874" i="7"/>
  <c r="K875" i="7"/>
  <c r="K876" i="7"/>
  <c r="K877" i="7"/>
  <c r="K878" i="7"/>
  <c r="K879" i="7"/>
  <c r="K880" i="7"/>
  <c r="K881" i="7"/>
  <c r="K882" i="7"/>
  <c r="K883" i="7"/>
  <c r="K884" i="7"/>
  <c r="K885" i="7"/>
  <c r="K886" i="7"/>
  <c r="K887" i="7"/>
  <c r="K888" i="7"/>
  <c r="K889" i="7"/>
  <c r="K890" i="7"/>
  <c r="K891" i="7"/>
  <c r="K892" i="7"/>
  <c r="K893" i="7"/>
  <c r="K894" i="7"/>
  <c r="K895" i="7"/>
  <c r="K896" i="7"/>
  <c r="K897" i="7"/>
  <c r="K898" i="7"/>
  <c r="K899" i="7"/>
  <c r="K900" i="7"/>
  <c r="K901" i="7"/>
  <c r="K902" i="7"/>
  <c r="K903" i="7"/>
  <c r="K904" i="7"/>
  <c r="K905" i="7"/>
  <c r="K906" i="7"/>
  <c r="K907" i="7"/>
  <c r="K908" i="7"/>
  <c r="K909" i="7"/>
  <c r="K910" i="7"/>
  <c r="K911" i="7"/>
  <c r="K912" i="7"/>
  <c r="K913" i="7"/>
  <c r="K914" i="7"/>
  <c r="K915" i="7"/>
  <c r="K916" i="7"/>
  <c r="K917" i="7"/>
  <c r="K918" i="7"/>
  <c r="K919" i="7"/>
  <c r="K920" i="7"/>
  <c r="K921" i="7"/>
  <c r="K922" i="7"/>
  <c r="K923" i="7"/>
  <c r="K924" i="7"/>
  <c r="K925" i="7"/>
  <c r="K926" i="7"/>
  <c r="K927" i="7"/>
  <c r="K928" i="7"/>
  <c r="K929" i="7"/>
  <c r="K930" i="7"/>
  <c r="K931" i="7"/>
  <c r="K932" i="7"/>
  <c r="K933" i="7"/>
  <c r="K934" i="7"/>
  <c r="K935" i="7"/>
  <c r="K936" i="7"/>
  <c r="K937" i="7"/>
  <c r="K938" i="7"/>
  <c r="K939" i="7"/>
  <c r="K940" i="7"/>
  <c r="K941" i="7"/>
  <c r="K942" i="7"/>
  <c r="K943" i="7"/>
  <c r="K944" i="7"/>
  <c r="K945" i="7"/>
  <c r="K946" i="7"/>
  <c r="K947" i="7"/>
  <c r="K948" i="7"/>
  <c r="K949" i="7"/>
  <c r="K950" i="7"/>
  <c r="K951" i="7"/>
  <c r="K952" i="7"/>
  <c r="K953" i="7"/>
  <c r="K954" i="7"/>
  <c r="K955" i="7"/>
  <c r="K956" i="7"/>
  <c r="K957" i="7"/>
  <c r="K958" i="7"/>
  <c r="K959" i="7"/>
  <c r="K960" i="7"/>
  <c r="K961" i="7"/>
  <c r="K962" i="7"/>
  <c r="K963" i="7"/>
  <c r="K964" i="7"/>
  <c r="K965" i="7"/>
  <c r="K966" i="7"/>
  <c r="K967" i="7"/>
  <c r="K968" i="7"/>
  <c r="K969" i="7"/>
  <c r="K970" i="7"/>
  <c r="K971" i="7"/>
  <c r="K972" i="7"/>
  <c r="K973" i="7"/>
  <c r="K974" i="7"/>
  <c r="K975" i="7"/>
  <c r="K976" i="7"/>
  <c r="K977" i="7"/>
  <c r="K978" i="7"/>
  <c r="K979" i="7"/>
  <c r="K980" i="7"/>
  <c r="K981" i="7"/>
  <c r="K982" i="7"/>
  <c r="K983" i="7"/>
  <c r="K984" i="7"/>
  <c r="K985" i="7"/>
  <c r="K986" i="7"/>
  <c r="K987" i="7"/>
  <c r="K988" i="7"/>
  <c r="K989" i="7"/>
  <c r="K990" i="7"/>
  <c r="K991" i="7"/>
  <c r="K992" i="7"/>
  <c r="K993" i="7"/>
  <c r="K994" i="7"/>
  <c r="K995" i="7"/>
  <c r="K996" i="7"/>
  <c r="K997" i="7"/>
  <c r="K998" i="7"/>
  <c r="K999" i="7"/>
  <c r="K1000" i="7"/>
  <c r="K1001" i="7"/>
  <c r="K1002" i="7"/>
  <c r="K1003" i="7"/>
  <c r="K1004" i="7"/>
  <c r="K1005" i="7"/>
  <c r="K1006" i="7"/>
  <c r="K1007" i="7"/>
  <c r="K1008" i="7"/>
  <c r="K1009" i="7"/>
  <c r="K1010" i="7"/>
  <c r="K1011" i="7"/>
  <c r="K1012" i="7"/>
  <c r="K1013" i="7"/>
  <c r="K1014" i="7"/>
  <c r="K1015" i="7"/>
  <c r="K1016" i="7"/>
  <c r="K1017" i="7"/>
  <c r="K1018" i="7"/>
  <c r="K1019" i="7"/>
  <c r="K1020" i="7"/>
  <c r="K1021" i="7"/>
  <c r="K1022" i="7"/>
  <c r="K1023" i="7"/>
  <c r="K1024" i="7"/>
  <c r="K1025" i="7"/>
  <c r="K1026" i="7"/>
  <c r="K1027" i="7"/>
  <c r="K1028" i="7"/>
  <c r="K1029" i="7"/>
  <c r="K1030" i="7"/>
  <c r="K1031" i="7"/>
  <c r="K1032" i="7"/>
  <c r="K1033" i="7"/>
  <c r="K1034" i="7"/>
  <c r="K1035" i="7"/>
  <c r="K1036" i="7"/>
  <c r="K1037" i="7"/>
  <c r="K1038" i="7"/>
  <c r="K1039" i="7"/>
  <c r="K1040" i="7"/>
  <c r="K1041" i="7"/>
  <c r="K1042" i="7"/>
  <c r="K1043" i="7"/>
  <c r="K1044" i="7"/>
  <c r="K1045" i="7"/>
  <c r="K1046" i="7"/>
  <c r="K1047" i="7"/>
  <c r="K1048" i="7"/>
  <c r="K1049" i="7"/>
  <c r="K1050" i="7"/>
  <c r="K1051" i="7"/>
  <c r="K1052" i="7"/>
  <c r="K1053" i="7"/>
  <c r="K1054" i="7"/>
  <c r="K1055" i="7"/>
  <c r="K1056" i="7"/>
  <c r="K1057" i="7"/>
  <c r="K1058" i="7"/>
  <c r="K1059" i="7"/>
  <c r="K1060" i="7"/>
  <c r="K1061" i="7"/>
  <c r="K1062" i="7"/>
  <c r="K1063" i="7"/>
  <c r="K1064" i="7"/>
  <c r="K1065" i="7"/>
  <c r="K1066" i="7"/>
  <c r="K1067" i="7"/>
  <c r="K1068" i="7"/>
  <c r="K1069" i="7"/>
  <c r="K1070" i="7"/>
  <c r="K1071" i="7"/>
  <c r="K1072" i="7"/>
  <c r="K1073" i="7"/>
  <c r="K1074" i="7"/>
  <c r="K1075" i="7"/>
  <c r="K1076" i="7"/>
  <c r="K1077" i="7"/>
  <c r="K1078" i="7"/>
  <c r="K1079" i="7"/>
  <c r="K1080" i="7"/>
  <c r="K1081" i="7"/>
  <c r="K1082" i="7"/>
  <c r="K1083" i="7"/>
  <c r="K1084" i="7"/>
  <c r="K1085" i="7"/>
  <c r="K1086" i="7"/>
  <c r="K1087" i="7"/>
  <c r="K1088" i="7"/>
  <c r="K1089" i="7"/>
  <c r="K1090" i="7"/>
  <c r="K1091" i="7"/>
  <c r="K1092" i="7"/>
  <c r="K1093" i="7"/>
  <c r="K1094" i="7"/>
  <c r="K1095" i="7"/>
  <c r="K1096" i="7"/>
  <c r="K1097" i="7"/>
  <c r="K1098" i="7"/>
  <c r="K1099" i="7"/>
  <c r="K1100" i="7"/>
  <c r="K1101" i="7"/>
  <c r="K1102" i="7"/>
  <c r="K1103" i="7"/>
  <c r="K1104" i="7"/>
  <c r="K1105" i="7"/>
  <c r="K1106" i="7"/>
  <c r="K1107" i="7"/>
  <c r="K1108" i="7"/>
  <c r="K1109" i="7"/>
  <c r="K1110" i="7"/>
  <c r="K1111" i="7"/>
  <c r="K1112" i="7"/>
  <c r="K1113" i="7"/>
  <c r="K1114" i="7"/>
  <c r="K1115" i="7"/>
  <c r="K1116" i="7"/>
  <c r="K1117" i="7"/>
  <c r="K1118" i="7"/>
  <c r="K1119" i="7"/>
  <c r="K1120" i="7"/>
  <c r="K1121" i="7"/>
  <c r="K1122" i="7"/>
  <c r="K1123" i="7"/>
  <c r="K1124" i="7"/>
  <c r="K1125" i="7"/>
  <c r="K1126" i="7"/>
  <c r="K1127" i="7"/>
  <c r="K1128" i="7"/>
  <c r="K1129" i="7"/>
  <c r="K1130" i="7"/>
  <c r="K1131" i="7"/>
  <c r="K1132" i="7"/>
  <c r="K1133" i="7"/>
  <c r="K1134" i="7"/>
  <c r="K1135" i="7"/>
  <c r="K1136" i="7"/>
  <c r="K1137" i="7"/>
  <c r="K1138" i="7"/>
  <c r="K1139" i="7"/>
  <c r="K1140" i="7"/>
  <c r="K1141" i="7"/>
  <c r="K1142" i="7"/>
  <c r="K1143" i="7"/>
  <c r="K1144" i="7"/>
  <c r="K1145" i="7"/>
  <c r="K1146" i="7"/>
  <c r="K1147" i="7"/>
  <c r="K1148" i="7"/>
  <c r="K1149" i="7"/>
  <c r="K1150" i="7"/>
  <c r="K1151" i="7"/>
  <c r="K1152" i="7"/>
  <c r="K1153" i="7"/>
  <c r="K1154" i="7"/>
  <c r="K1155" i="7"/>
  <c r="K1156" i="7"/>
  <c r="K1157" i="7"/>
  <c r="K1158" i="7"/>
  <c r="K1159" i="7"/>
  <c r="K1160" i="7"/>
  <c r="K1161" i="7"/>
  <c r="K1162" i="7"/>
  <c r="K1163" i="7"/>
  <c r="K1164" i="7"/>
  <c r="K1165" i="7"/>
  <c r="K1166" i="7"/>
  <c r="K1167" i="7"/>
  <c r="K1168" i="7"/>
  <c r="K1169" i="7"/>
  <c r="K1170" i="7"/>
  <c r="K1171" i="7"/>
  <c r="K1172" i="7"/>
  <c r="K1173" i="7"/>
  <c r="K1174" i="7"/>
  <c r="K1175" i="7"/>
  <c r="K1176" i="7"/>
  <c r="K1177" i="7"/>
  <c r="K1178" i="7"/>
  <c r="K1179" i="7"/>
  <c r="K1180" i="7"/>
  <c r="K1181" i="7"/>
  <c r="K1182" i="7"/>
  <c r="K1183" i="7"/>
  <c r="K1184" i="7"/>
  <c r="K1185" i="7"/>
  <c r="K1186" i="7"/>
  <c r="K1187" i="7"/>
  <c r="K1188" i="7"/>
  <c r="K1189" i="7"/>
  <c r="K1190" i="7"/>
  <c r="K1191" i="7"/>
  <c r="K1192" i="7"/>
  <c r="K1193" i="7"/>
  <c r="K1194" i="7"/>
  <c r="K1195" i="7"/>
  <c r="K1196" i="7"/>
  <c r="K1197" i="7"/>
  <c r="K1198" i="7"/>
  <c r="K1199" i="7"/>
  <c r="K1200" i="7"/>
  <c r="K1201" i="7"/>
  <c r="K1202" i="7"/>
  <c r="K1203" i="7"/>
  <c r="K1204" i="7"/>
  <c r="K1205" i="7"/>
  <c r="K1206" i="7"/>
  <c r="K1207" i="7"/>
  <c r="K1208" i="7"/>
  <c r="K1209" i="7"/>
  <c r="K1210" i="7"/>
  <c r="K1211" i="7"/>
  <c r="K1212" i="7"/>
  <c r="K1213" i="7"/>
  <c r="K1214" i="7"/>
  <c r="K1215" i="7"/>
  <c r="K1216" i="7"/>
  <c r="K1217" i="7"/>
  <c r="K1218" i="7"/>
  <c r="K1219" i="7"/>
  <c r="K1220" i="7"/>
  <c r="K1221" i="7"/>
  <c r="K1222" i="7"/>
  <c r="K1223" i="7"/>
  <c r="K1224" i="7"/>
  <c r="K1225" i="7"/>
  <c r="K1226" i="7"/>
  <c r="K1227" i="7"/>
  <c r="K1228" i="7"/>
  <c r="K1229" i="7"/>
  <c r="K1230" i="7"/>
  <c r="K1231" i="7"/>
  <c r="K1232" i="7"/>
  <c r="K1233" i="7"/>
  <c r="K1234" i="7"/>
  <c r="K1235" i="7"/>
  <c r="K1236" i="7"/>
  <c r="K1237" i="7"/>
  <c r="K1238" i="7"/>
  <c r="K1239" i="7"/>
  <c r="K1240" i="7"/>
  <c r="K1241" i="7"/>
  <c r="K1242" i="7"/>
  <c r="K1243" i="7"/>
  <c r="K1244" i="7"/>
  <c r="K1245" i="7"/>
  <c r="K1246" i="7"/>
  <c r="K1247" i="7"/>
  <c r="K1248" i="7"/>
  <c r="K1249" i="7"/>
  <c r="K1250" i="7"/>
  <c r="K1251" i="7"/>
  <c r="K1252" i="7"/>
  <c r="K1253" i="7"/>
  <c r="K1254" i="7"/>
  <c r="K1255" i="7"/>
  <c r="K1256" i="7"/>
  <c r="K1257" i="7"/>
  <c r="K1258" i="7"/>
  <c r="K1259" i="7"/>
  <c r="K1260" i="7"/>
  <c r="K1261" i="7"/>
  <c r="K1262" i="7"/>
  <c r="K1263" i="7"/>
  <c r="K1264" i="7"/>
  <c r="K1265" i="7"/>
  <c r="K1266" i="7"/>
  <c r="K1267" i="7"/>
  <c r="K1268" i="7"/>
  <c r="K1269" i="7"/>
  <c r="K1270" i="7"/>
  <c r="K1271" i="7"/>
  <c r="K1272" i="7"/>
  <c r="K1273" i="7"/>
  <c r="K1274" i="7"/>
  <c r="K1275" i="7"/>
  <c r="K1276" i="7"/>
  <c r="K1277" i="7"/>
  <c r="K1278" i="7"/>
  <c r="K1279" i="7"/>
  <c r="K1280" i="7"/>
  <c r="K1281" i="7"/>
  <c r="K1282" i="7"/>
  <c r="K1283" i="7"/>
  <c r="K1284" i="7"/>
  <c r="K1285" i="7"/>
  <c r="K1286" i="7"/>
  <c r="K1287" i="7"/>
  <c r="K1288" i="7"/>
  <c r="K1289" i="7"/>
  <c r="K1290" i="7"/>
  <c r="K1291" i="7"/>
  <c r="K1292" i="7"/>
  <c r="K1293" i="7"/>
  <c r="K1294" i="7"/>
  <c r="K1295" i="7"/>
  <c r="K1296" i="7"/>
  <c r="K1297" i="7"/>
  <c r="K1298" i="7"/>
  <c r="K1299" i="7"/>
  <c r="K1300" i="7"/>
  <c r="K1301" i="7"/>
  <c r="K1302" i="7"/>
  <c r="K1303" i="7"/>
  <c r="K1304" i="7"/>
  <c r="K1305" i="7"/>
  <c r="K1306" i="7"/>
  <c r="K1307" i="7"/>
  <c r="K1308" i="7"/>
  <c r="K1309" i="7"/>
  <c r="K1310" i="7"/>
  <c r="K1311" i="7"/>
  <c r="K1312" i="7"/>
  <c r="K1313" i="7"/>
  <c r="K1314" i="7"/>
  <c r="K1315" i="7"/>
  <c r="K1316" i="7"/>
  <c r="K1317" i="7"/>
  <c r="K1318" i="7"/>
  <c r="K1319" i="7"/>
  <c r="K1320" i="7"/>
  <c r="K1321" i="7"/>
  <c r="K1322" i="7"/>
  <c r="K1323" i="7"/>
  <c r="K1324" i="7"/>
  <c r="K1325" i="7"/>
  <c r="K1326" i="7"/>
  <c r="K1327" i="7"/>
  <c r="K1328" i="7"/>
  <c r="K1329" i="7"/>
  <c r="K1330" i="7"/>
  <c r="K1331" i="7"/>
  <c r="K1332" i="7"/>
  <c r="K1333" i="7"/>
  <c r="K1334" i="7"/>
  <c r="K1335" i="7"/>
  <c r="K1336" i="7"/>
  <c r="K1337" i="7"/>
  <c r="K1338" i="7"/>
  <c r="K1339" i="7"/>
  <c r="K1340" i="7"/>
  <c r="K1341" i="7"/>
  <c r="K1342" i="7"/>
  <c r="K1343" i="7"/>
  <c r="K1344" i="7"/>
  <c r="K1345" i="7"/>
  <c r="K1346" i="7"/>
  <c r="K1347" i="7"/>
  <c r="K1348" i="7"/>
  <c r="K1349" i="7"/>
  <c r="K1350" i="7"/>
  <c r="K1351" i="7"/>
  <c r="K135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2" i="7"/>
  <c r="E1352" i="7"/>
  <c r="E1351" i="7"/>
  <c r="E1350" i="7"/>
  <c r="E1349" i="7"/>
  <c r="E1348" i="7"/>
  <c r="E1347" i="7"/>
  <c r="E1346" i="7"/>
  <c r="E1345" i="7"/>
  <c r="E1344" i="7"/>
  <c r="E1343" i="7"/>
  <c r="E1342" i="7"/>
  <c r="E1341" i="7"/>
  <c r="E1340" i="7"/>
  <c r="E1339" i="7"/>
  <c r="E1338" i="7"/>
  <c r="E1337" i="7"/>
  <c r="E1336" i="7"/>
  <c r="E1335" i="7"/>
  <c r="E1334" i="7"/>
  <c r="E1333" i="7"/>
  <c r="E1332" i="7"/>
  <c r="E1331" i="7"/>
  <c r="E1330" i="7"/>
  <c r="E1329" i="7"/>
  <c r="E1328" i="7"/>
  <c r="E1327" i="7"/>
  <c r="E1326" i="7"/>
  <c r="E1325" i="7"/>
  <c r="E1324" i="7"/>
  <c r="E1323" i="7"/>
  <c r="E1322" i="7"/>
  <c r="E1321" i="7"/>
  <c r="E1320" i="7"/>
  <c r="E1319" i="7"/>
  <c r="E1318" i="7"/>
  <c r="E1317" i="7"/>
  <c r="E1316" i="7"/>
  <c r="E1315" i="7"/>
  <c r="E1314" i="7"/>
  <c r="E1313" i="7"/>
  <c r="E1312" i="7"/>
  <c r="E1311" i="7"/>
  <c r="E1310" i="7"/>
  <c r="E1309" i="7"/>
  <c r="E1308" i="7"/>
  <c r="E1307" i="7"/>
  <c r="E1306" i="7"/>
  <c r="E1305" i="7"/>
  <c r="E1304" i="7"/>
  <c r="E1303" i="7"/>
  <c r="E1302" i="7"/>
  <c r="E1301" i="7"/>
  <c r="E1300" i="7"/>
  <c r="E1299" i="7"/>
  <c r="E1298" i="7"/>
  <c r="E1297" i="7"/>
  <c r="E1296" i="7"/>
  <c r="E1295" i="7"/>
  <c r="E1294" i="7"/>
  <c r="E1293" i="7"/>
  <c r="E1292" i="7"/>
  <c r="E1291" i="7"/>
  <c r="E1290" i="7"/>
  <c r="E1289" i="7"/>
  <c r="E1288" i="7"/>
  <c r="E1287" i="7"/>
  <c r="E1286" i="7"/>
  <c r="E1285" i="7"/>
  <c r="E1284" i="7"/>
  <c r="E1283" i="7"/>
  <c r="E1282" i="7"/>
  <c r="E1281" i="7"/>
  <c r="E1280" i="7"/>
  <c r="E1279" i="7"/>
  <c r="E1278" i="7"/>
  <c r="E1277" i="7"/>
  <c r="E1276" i="7"/>
  <c r="E1275" i="7"/>
  <c r="E1274" i="7"/>
  <c r="E1273" i="7"/>
  <c r="E1272" i="7"/>
  <c r="E1271" i="7"/>
  <c r="E1270" i="7"/>
  <c r="E1269" i="7"/>
  <c r="E1268" i="7"/>
  <c r="E1267" i="7"/>
  <c r="E1266" i="7"/>
  <c r="E1265" i="7"/>
  <c r="E1264" i="7"/>
  <c r="E1263" i="7"/>
  <c r="E1262" i="7"/>
  <c r="E1261" i="7"/>
  <c r="E1260" i="7"/>
  <c r="E1259" i="7"/>
  <c r="E1258" i="7"/>
  <c r="E1257" i="7"/>
  <c r="E1256" i="7"/>
  <c r="E1255" i="7"/>
  <c r="E1254" i="7"/>
  <c r="E1253" i="7"/>
  <c r="E1252" i="7"/>
  <c r="E1251" i="7"/>
  <c r="E1250" i="7"/>
  <c r="E1249" i="7"/>
  <c r="E1248" i="7"/>
  <c r="E1247" i="7"/>
  <c r="E1246" i="7"/>
  <c r="E1245" i="7"/>
  <c r="E1244" i="7"/>
  <c r="E1243" i="7"/>
  <c r="E1242" i="7"/>
  <c r="E1241" i="7"/>
  <c r="E1240" i="7"/>
  <c r="E1239" i="7"/>
  <c r="E1238" i="7"/>
  <c r="E1237" i="7"/>
  <c r="E1236" i="7"/>
  <c r="E1235" i="7"/>
  <c r="E1234" i="7"/>
  <c r="E1233" i="7"/>
  <c r="E1232" i="7"/>
  <c r="E1231" i="7"/>
  <c r="E1230" i="7"/>
  <c r="E1229" i="7"/>
  <c r="E1228" i="7"/>
  <c r="E1227" i="7"/>
  <c r="E1226" i="7"/>
  <c r="E1225" i="7"/>
  <c r="E1224" i="7"/>
  <c r="E1223" i="7"/>
  <c r="E1222" i="7"/>
  <c r="E1221" i="7"/>
  <c r="E1220" i="7"/>
  <c r="E1219" i="7"/>
  <c r="E1218" i="7"/>
  <c r="E1217" i="7"/>
  <c r="E1216" i="7"/>
  <c r="E1215" i="7"/>
  <c r="E1214" i="7"/>
  <c r="E1213" i="7"/>
  <c r="E1212" i="7"/>
  <c r="E1211" i="7"/>
  <c r="E1210" i="7"/>
  <c r="E1209" i="7"/>
  <c r="E1208" i="7"/>
  <c r="E1207" i="7"/>
  <c r="E1206" i="7"/>
  <c r="E1205" i="7"/>
  <c r="E1204" i="7"/>
  <c r="E1203" i="7"/>
  <c r="E1202" i="7"/>
  <c r="E1201" i="7"/>
  <c r="E1200" i="7"/>
  <c r="E1199" i="7"/>
  <c r="E1198" i="7"/>
  <c r="E1197" i="7"/>
  <c r="E1196" i="7"/>
  <c r="E1195" i="7"/>
  <c r="E1194" i="7"/>
  <c r="E1193" i="7"/>
  <c r="E1192" i="7"/>
  <c r="E1191" i="7"/>
  <c r="E1190" i="7"/>
  <c r="E1189" i="7"/>
  <c r="E1188" i="7"/>
  <c r="E1187" i="7"/>
  <c r="E1186" i="7"/>
  <c r="E1185" i="7"/>
  <c r="E1184" i="7"/>
  <c r="E1183" i="7"/>
  <c r="E1182" i="7"/>
  <c r="E1181" i="7"/>
  <c r="E1180" i="7"/>
  <c r="E1179" i="7"/>
  <c r="E1178" i="7"/>
  <c r="E1177" i="7"/>
  <c r="E1176" i="7"/>
  <c r="E1175" i="7"/>
  <c r="E1174" i="7"/>
  <c r="E1173" i="7"/>
  <c r="E1172" i="7"/>
  <c r="E1171" i="7"/>
  <c r="E1170" i="7"/>
  <c r="E1169" i="7"/>
  <c r="E1168" i="7"/>
  <c r="E1167" i="7"/>
  <c r="E1166" i="7"/>
  <c r="E1165" i="7"/>
  <c r="E1164" i="7"/>
  <c r="E1163" i="7"/>
  <c r="E1162" i="7"/>
  <c r="E1161" i="7"/>
  <c r="E1160" i="7"/>
  <c r="E1159" i="7"/>
  <c r="E1158" i="7"/>
  <c r="E1157" i="7"/>
  <c r="E1156" i="7"/>
  <c r="E1155" i="7"/>
  <c r="E1154" i="7"/>
  <c r="E1153" i="7"/>
  <c r="E1152" i="7"/>
  <c r="E1151" i="7"/>
  <c r="E1150" i="7"/>
  <c r="E1149" i="7"/>
  <c r="E1148" i="7"/>
  <c r="E1147" i="7"/>
  <c r="E1146" i="7"/>
  <c r="E1145" i="7"/>
  <c r="E1144" i="7"/>
  <c r="E1143" i="7"/>
  <c r="E1142" i="7"/>
  <c r="E1141" i="7"/>
  <c r="E1140" i="7"/>
  <c r="E1139" i="7"/>
  <c r="E1138" i="7"/>
  <c r="E1137" i="7"/>
  <c r="E1136" i="7"/>
  <c r="E1135" i="7"/>
  <c r="E1134" i="7"/>
  <c r="E1133" i="7"/>
  <c r="E1132" i="7"/>
  <c r="E1131" i="7"/>
  <c r="E1130" i="7"/>
  <c r="E1129" i="7"/>
  <c r="E1128" i="7"/>
  <c r="E1127" i="7"/>
  <c r="E1126" i="7"/>
  <c r="E1125" i="7"/>
  <c r="E1124" i="7"/>
  <c r="E1123" i="7"/>
  <c r="E1122" i="7"/>
  <c r="E1121" i="7"/>
  <c r="E1120" i="7"/>
  <c r="E1119" i="7"/>
  <c r="E1118" i="7"/>
  <c r="E1117" i="7"/>
  <c r="E1116" i="7"/>
  <c r="E1115" i="7"/>
  <c r="E1114" i="7"/>
  <c r="E1113" i="7"/>
  <c r="E1112" i="7"/>
  <c r="E1111" i="7"/>
  <c r="E1110" i="7"/>
  <c r="E1109" i="7"/>
  <c r="E1108" i="7"/>
  <c r="E1107" i="7"/>
  <c r="E1106" i="7"/>
  <c r="E1105" i="7"/>
  <c r="E1104" i="7"/>
  <c r="E1103" i="7"/>
  <c r="E1102" i="7"/>
  <c r="E1101" i="7"/>
  <c r="E1100" i="7"/>
  <c r="E1099" i="7"/>
  <c r="E1098" i="7"/>
  <c r="E1097" i="7"/>
  <c r="E1096" i="7"/>
  <c r="E1095" i="7"/>
  <c r="E1094" i="7"/>
  <c r="E1093" i="7"/>
  <c r="E1092" i="7"/>
  <c r="E1091" i="7"/>
  <c r="E1090" i="7"/>
  <c r="E1089" i="7"/>
  <c r="E1088" i="7"/>
  <c r="E1087" i="7"/>
  <c r="E1086" i="7"/>
  <c r="E1085" i="7"/>
  <c r="E1084" i="7"/>
  <c r="E1083" i="7"/>
  <c r="E1082" i="7"/>
  <c r="E1081" i="7"/>
  <c r="E1080" i="7"/>
  <c r="E1079" i="7"/>
  <c r="E1078" i="7"/>
  <c r="E1077" i="7"/>
  <c r="E1076" i="7"/>
  <c r="E1075" i="7"/>
  <c r="E1074" i="7"/>
  <c r="E1073" i="7"/>
  <c r="E1072" i="7"/>
  <c r="E1071" i="7"/>
  <c r="E1070" i="7"/>
  <c r="E1069" i="7"/>
  <c r="E1068" i="7"/>
  <c r="E1067" i="7"/>
  <c r="E1066" i="7"/>
  <c r="E1065" i="7"/>
  <c r="E1064" i="7"/>
  <c r="E1063" i="7"/>
  <c r="E1062" i="7"/>
  <c r="E1061" i="7"/>
  <c r="E1060" i="7"/>
  <c r="E1059" i="7"/>
  <c r="E1058" i="7"/>
  <c r="E1057" i="7"/>
  <c r="E1056" i="7"/>
  <c r="E1055" i="7"/>
  <c r="E1054" i="7"/>
  <c r="E1053" i="7"/>
  <c r="E1052" i="7"/>
  <c r="E1051" i="7"/>
  <c r="E1050" i="7"/>
  <c r="E1049" i="7"/>
  <c r="E1048" i="7"/>
  <c r="E1047" i="7"/>
  <c r="E1046" i="7"/>
  <c r="E1045" i="7"/>
  <c r="E1044" i="7"/>
  <c r="E1043" i="7"/>
  <c r="E1042" i="7"/>
  <c r="E1041" i="7"/>
  <c r="E1040" i="7"/>
  <c r="E1039" i="7"/>
  <c r="E1038" i="7"/>
  <c r="E1037" i="7"/>
  <c r="E1036" i="7"/>
  <c r="E1035" i="7"/>
  <c r="E1034" i="7"/>
  <c r="E1033" i="7"/>
  <c r="E1032" i="7"/>
  <c r="E1031" i="7"/>
  <c r="E1030" i="7"/>
  <c r="E1029" i="7"/>
  <c r="E1028" i="7"/>
  <c r="E1027" i="7"/>
  <c r="E1026" i="7"/>
  <c r="E1025" i="7"/>
  <c r="E1024" i="7"/>
  <c r="E1023" i="7"/>
  <c r="E1022" i="7"/>
  <c r="E1021" i="7"/>
  <c r="E1020" i="7"/>
  <c r="E1019"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6" i="7"/>
  <c r="E985" i="7"/>
  <c r="E984"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4"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F57" i="8"/>
  <c r="I40" i="8"/>
  <c r="C14" i="8"/>
  <c r="I1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4EC11-0C5A-4E5B-9D48-B892FB3D791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FBB5EBA-791B-4CD6-A9DD-0B405141FEA5}" name="WorksheetConnection_My Amazon second work.xlsx!Table2" type="102" refreshedVersion="7" minRefreshableVersion="5">
    <extLst>
      <ext xmlns:x15="http://schemas.microsoft.com/office/spreadsheetml/2010/11/main" uri="{DE250136-89BD-433C-8126-D09CA5730AF9}">
        <x15:connection id="Table2" autoDelete="1">
          <x15:rangePr sourceName="_xlcn.WorksheetConnection_MyAmazonsecondwork.xlsxTable21"/>
        </x15:connection>
      </ext>
    </extLst>
  </connection>
</connections>
</file>

<file path=xl/sharedStrings.xml><?xml version="1.0" encoding="utf-8"?>
<sst xmlns="http://schemas.openxmlformats.org/spreadsheetml/2006/main" count="19005" uniqueCount="12692">
  <si>
    <t>product_id</t>
  </si>
  <si>
    <t>product_name</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</si>
  <si>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</si>
  <si>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</si>
  <si>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</si>
  <si>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</si>
  <si>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</si>
  <si>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</si>
  <si>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</si>
  <si>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</si>
  <si>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</si>
  <si>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</si>
  <si>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</si>
  <si>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</si>
  <si>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</si>
  <si>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</si>
  <si>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</si>
  <si>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</si>
  <si>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</si>
  <si>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</si>
  <si>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</si>
  <si>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</si>
  <si>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</si>
  <si>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</si>
  <si>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</si>
  <si>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</si>
  <si>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</si>
  <si>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</si>
  <si>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</si>
  <si>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</si>
  <si>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</si>
  <si>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</si>
  <si>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</si>
  <si>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</si>
  <si>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</si>
  <si>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</si>
  <si>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</si>
  <si>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</si>
  <si>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</si>
  <si>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</si>
  <si>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</si>
  <si>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</si>
  <si>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</si>
  <si>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</si>
  <si>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</si>
  <si>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</si>
  <si>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</si>
  <si>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</si>
  <si>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</si>
  <si>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</si>
  <si>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</si>
  <si>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</si>
  <si>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</si>
  <si>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</si>
  <si>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</si>
  <si>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</si>
  <si>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</si>
  <si>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</si>
  <si>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</si>
  <si>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</si>
  <si>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</si>
  <si>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</si>
  <si>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</si>
  <si>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</si>
  <si>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</si>
  <si>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</si>
  <si>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</si>
  <si>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</si>
  <si>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</si>
  <si>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</si>
  <si>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</si>
  <si>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</si>
  <si>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</si>
  <si>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</si>
  <si>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</si>
  <si>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</si>
  <si>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</si>
  <si>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</si>
  <si>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</si>
  <si>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</si>
  <si>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</si>
  <si>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</si>
  <si>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</si>
  <si>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</si>
  <si>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</si>
  <si>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</si>
  <si>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</si>
  <si>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</si>
  <si>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</si>
  <si>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</si>
  <si>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</si>
  <si>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</si>
  <si>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</si>
  <si>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</si>
  <si>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</si>
  <si>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</si>
  <si>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</si>
  <si>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</si>
  <si>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</si>
  <si>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</si>
  <si>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</si>
  <si>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</si>
  <si>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</si>
  <si>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</si>
  <si>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</si>
  <si>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</si>
  <si>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</si>
  <si>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</si>
  <si>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</si>
  <si>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</si>
  <si>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</si>
  <si>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</si>
  <si>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</si>
  <si>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</si>
  <si>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</si>
  <si>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</si>
  <si>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</si>
  <si>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</si>
  <si>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</si>
  <si>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</si>
  <si>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</si>
  <si>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</si>
  <si>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</si>
  <si>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</si>
  <si>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</si>
  <si>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</si>
  <si>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</si>
  <si>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</si>
  <si>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</si>
  <si>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</si>
  <si>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</si>
  <si>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</si>
  <si>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</si>
  <si>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</si>
  <si>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</si>
  <si>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</si>
  <si>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</si>
  <si>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</si>
  <si>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</si>
  <si>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</si>
  <si>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</si>
  <si>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</si>
  <si>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</si>
  <si>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</si>
  <si>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</si>
  <si>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</si>
  <si>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</si>
  <si>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</si>
  <si>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</si>
  <si>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</si>
  <si>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</si>
  <si>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</si>
  <si>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</si>
  <si>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</si>
  <si>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</si>
  <si>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</si>
  <si>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</si>
  <si>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</si>
  <si>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</si>
  <si>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</si>
  <si>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</si>
  <si>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</si>
  <si>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</si>
  <si>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</si>
  <si>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</si>
  <si>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</si>
  <si>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</si>
  <si>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</si>
  <si>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</si>
  <si>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</si>
  <si>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</si>
  <si>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</si>
  <si>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</si>
  <si>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</si>
  <si>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</si>
  <si>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</si>
  <si>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</si>
  <si>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</si>
  <si>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</si>
  <si>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</si>
  <si>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</si>
  <si>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</si>
  <si>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</si>
  <si>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</si>
  <si>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</si>
  <si>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</si>
  <si>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</si>
  <si>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</si>
  <si>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</si>
  <si>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</si>
  <si>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</si>
  <si>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</si>
  <si>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</si>
  <si>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</si>
  <si>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</si>
  <si>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</si>
  <si>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</si>
  <si>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</si>
  <si>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</si>
  <si>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</si>
  <si>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</si>
  <si>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</si>
  <si>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</si>
  <si>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</si>
  <si>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</si>
  <si>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</si>
  <si>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</si>
  <si>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</si>
  <si>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</si>
  <si>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</si>
  <si>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</si>
  <si>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</si>
  <si>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</si>
  <si>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</si>
  <si>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</si>
  <si>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</si>
  <si>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</si>
  <si>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</si>
  <si>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</si>
  <si>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</si>
  <si>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</si>
  <si>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</si>
  <si>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</si>
  <si>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</si>
  <si>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</si>
  <si>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</si>
  <si>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</si>
  <si>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</si>
  <si>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</si>
  <si>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</si>
  <si>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</si>
  <si>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</si>
  <si>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</si>
  <si>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</si>
  <si>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</si>
  <si>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</si>
  <si>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</si>
  <si>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</si>
  <si>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</si>
  <si>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</si>
  <si>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</si>
  <si>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</si>
  <si>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</si>
  <si>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</si>
  <si>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</si>
  <si>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</si>
  <si>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</si>
  <si>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</si>
  <si>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</si>
  <si>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</si>
  <si>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</si>
  <si>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</si>
  <si>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</si>
  <si>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</si>
  <si>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</si>
  <si>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</si>
  <si>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</si>
  <si>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</si>
  <si>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</si>
  <si>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</si>
  <si>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</si>
  <si>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</si>
  <si>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</si>
  <si>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</si>
  <si>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</si>
  <si>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</si>
  <si>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</si>
  <si>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</si>
  <si>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</si>
  <si>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</si>
  <si>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</si>
  <si>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</si>
  <si>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</si>
  <si>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</si>
  <si>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</si>
  <si>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</si>
  <si>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</si>
  <si>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</si>
  <si>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</si>
  <si>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</si>
  <si>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</si>
  <si>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</si>
  <si>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</si>
  <si>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</si>
  <si>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</si>
  <si>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</si>
  <si>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</si>
  <si>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</si>
  <si>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</si>
  <si>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</si>
  <si>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</si>
  <si>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</si>
  <si>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</si>
  <si>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</si>
  <si>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</si>
  <si>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</si>
  <si>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</si>
  <si>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</si>
  <si>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</si>
  <si>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</si>
  <si>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</si>
  <si>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</si>
  <si>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</si>
  <si>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</si>
  <si>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</si>
  <si>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</si>
  <si>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</si>
  <si>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</si>
  <si>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</si>
  <si>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</si>
  <si>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</si>
  <si>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</si>
  <si>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</si>
  <si>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</si>
  <si>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</si>
  <si>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</si>
  <si>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</si>
  <si>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</si>
  <si>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</si>
  <si>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</si>
  <si>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</si>
  <si>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</si>
  <si>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</si>
  <si>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</si>
  <si>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</si>
  <si>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</si>
  <si>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</si>
  <si>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</si>
  <si>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</si>
  <si>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</si>
  <si>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</si>
  <si>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</si>
  <si>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</si>
  <si>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</si>
  <si>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</si>
  <si>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</si>
  <si>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</si>
  <si>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</si>
  <si>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</si>
  <si>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</si>
  <si>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</si>
  <si>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</si>
  <si>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</si>
  <si>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</si>
  <si>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</si>
  <si>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</si>
  <si>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</si>
  <si>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</si>
  <si>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</si>
  <si>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</si>
  <si>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</si>
  <si>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</si>
  <si>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</si>
  <si>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</si>
  <si>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</si>
  <si>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</si>
  <si>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</si>
  <si>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</si>
  <si>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</si>
  <si>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</si>
  <si>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</si>
  <si>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</si>
  <si>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</si>
  <si>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</si>
  <si>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</si>
  <si>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</si>
  <si>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</si>
  <si>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</si>
  <si>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</si>
  <si>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</si>
  <si>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</si>
  <si>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</si>
  <si>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</si>
  <si>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</si>
  <si>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</si>
  <si>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</si>
  <si>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</si>
  <si>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</si>
  <si>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</si>
  <si>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</si>
  <si>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</si>
  <si>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</si>
  <si>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</si>
  <si>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</si>
  <si>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</si>
  <si>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</si>
  <si>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</si>
  <si>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</si>
  <si>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</si>
  <si>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</si>
  <si>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</si>
  <si>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</si>
  <si>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</si>
  <si>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</si>
  <si>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</si>
  <si>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</si>
  <si>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</si>
  <si>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</si>
  <si>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</si>
  <si>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</si>
  <si>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</si>
  <si>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</si>
  <si>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</si>
  <si>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</si>
  <si>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</si>
  <si>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</si>
  <si>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</si>
  <si>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</si>
  <si>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</si>
  <si>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</si>
  <si>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</si>
  <si>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</si>
  <si>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</si>
  <si>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</si>
  <si>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</si>
  <si>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</si>
  <si>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</si>
  <si>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</si>
  <si>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</si>
  <si>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</si>
  <si>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</si>
  <si>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</si>
  <si>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</si>
  <si>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</si>
  <si>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</si>
  <si>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</si>
  <si>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</si>
  <si>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</si>
  <si>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</si>
  <si>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</si>
  <si>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</si>
  <si>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</si>
  <si>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</si>
  <si>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</si>
  <si>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</si>
  <si>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</si>
  <si>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</si>
  <si>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</si>
  <si>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</si>
  <si>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</si>
  <si>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</si>
  <si>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</si>
  <si>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</si>
  <si>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</si>
  <si>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</si>
  <si>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</si>
  <si>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</si>
  <si>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</si>
  <si>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</si>
  <si>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</si>
  <si>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</si>
  <si>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</si>
  <si>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</si>
  <si>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</si>
  <si>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</si>
  <si>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</si>
  <si>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</si>
  <si>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</si>
  <si>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</si>
  <si>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</si>
  <si>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</si>
  <si>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</si>
  <si>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</si>
  <si>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</si>
  <si>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</si>
  <si>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</si>
  <si>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</si>
  <si>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</si>
  <si>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</si>
  <si>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</si>
  <si>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</si>
  <si>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</si>
  <si>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</si>
  <si>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</si>
  <si>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</si>
  <si>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</si>
  <si>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</si>
  <si>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</si>
  <si>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</si>
  <si>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</si>
  <si>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</si>
  <si>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</si>
  <si>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</si>
  <si>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</si>
  <si>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</si>
  <si>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</si>
  <si>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</si>
  <si>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</si>
  <si>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</si>
  <si>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</si>
  <si>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</si>
  <si>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</si>
  <si>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</si>
  <si>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</si>
  <si>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</si>
  <si>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</si>
  <si>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</si>
  <si>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</si>
  <si>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</si>
  <si>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</si>
  <si>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</si>
  <si>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</si>
  <si>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</si>
  <si>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</si>
  <si>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</si>
  <si>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</si>
  <si>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</si>
  <si>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</si>
  <si>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</si>
  <si>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</si>
  <si>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</si>
  <si>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</si>
  <si>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</si>
  <si>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</si>
  <si>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</si>
  <si>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</si>
  <si>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</si>
  <si>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</si>
  <si>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</si>
  <si>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</si>
  <si>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</si>
  <si>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</si>
  <si>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</si>
  <si>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</si>
  <si>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</si>
  <si>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</si>
  <si>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</si>
  <si>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</si>
  <si>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</si>
  <si>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</si>
  <si>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</si>
  <si>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</si>
  <si>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</si>
  <si>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</si>
  <si>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</si>
  <si>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</si>
  <si>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</si>
  <si>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</si>
  <si>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</si>
  <si>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</si>
  <si>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</si>
  <si>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</si>
  <si>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</si>
  <si>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</si>
  <si>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</si>
  <si>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</si>
  <si>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</si>
  <si>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</si>
  <si>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</si>
  <si>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</si>
  <si>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</si>
  <si>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</si>
  <si>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</si>
  <si>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</si>
  <si>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</si>
  <si>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</si>
  <si>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</si>
  <si>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</si>
  <si>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</si>
  <si>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</si>
  <si>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</si>
  <si>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</si>
  <si>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</si>
  <si>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</si>
  <si>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</si>
  <si>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</si>
  <si>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</si>
  <si>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</si>
  <si>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</si>
  <si>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</si>
  <si>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</si>
  <si>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</si>
  <si>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</si>
  <si>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</si>
  <si>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</si>
  <si>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</si>
  <si>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</si>
  <si>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</si>
  <si>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</si>
  <si>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</si>
  <si>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</si>
  <si>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</si>
  <si>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</si>
  <si>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</si>
  <si>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</si>
  <si>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</si>
  <si>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</si>
  <si>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</si>
  <si>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</si>
  <si>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</si>
  <si>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</si>
  <si>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</si>
  <si>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</si>
  <si>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</si>
  <si>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</si>
  <si>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</si>
  <si>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</si>
  <si>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</si>
  <si>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</si>
  <si>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</si>
  <si>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</si>
  <si>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</si>
  <si>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</si>
  <si>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</si>
  <si>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</si>
  <si>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</si>
  <si>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</si>
  <si>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</si>
  <si>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</si>
  <si>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</si>
  <si>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</si>
  <si>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</si>
  <si>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</si>
  <si>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</si>
  <si>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</si>
  <si>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</si>
  <si>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</si>
  <si>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</si>
  <si>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</si>
  <si>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</si>
  <si>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</si>
  <si>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</si>
  <si>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</si>
  <si>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</si>
  <si>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</si>
  <si>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</si>
  <si>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</si>
  <si>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</si>
  <si>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</si>
  <si>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</si>
  <si>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</si>
  <si>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</si>
  <si>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</si>
  <si>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</si>
  <si>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</si>
  <si>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</si>
  <si>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</si>
  <si>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</si>
  <si>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</si>
  <si>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</si>
  <si>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</si>
  <si>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</si>
  <si>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</si>
  <si>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</si>
  <si>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</si>
  <si>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</si>
  <si>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</si>
  <si>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</si>
  <si>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</si>
  <si>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</si>
  <si>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</si>
  <si>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</si>
  <si>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</si>
  <si>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</si>
  <si>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</si>
  <si>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</si>
  <si>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</si>
  <si>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</si>
  <si>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</si>
  <si>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</si>
  <si>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</si>
  <si>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</si>
  <si>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</si>
  <si>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</si>
  <si>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</si>
  <si>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</si>
  <si>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</si>
  <si>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</si>
  <si>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</si>
  <si>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</si>
  <si>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</si>
  <si>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</si>
  <si>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</si>
  <si>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</si>
  <si>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</si>
  <si>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</si>
  <si>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</si>
  <si>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</si>
  <si>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</si>
  <si>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</si>
  <si>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</si>
  <si>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</si>
  <si>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</si>
  <si>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</si>
  <si>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</si>
  <si>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</si>
  <si>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</si>
  <si>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</si>
  <si>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</si>
  <si>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</si>
  <si>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</si>
  <si>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</si>
  <si>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</si>
  <si>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</si>
  <si>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</si>
  <si>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</si>
  <si>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</si>
  <si>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</si>
  <si>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</si>
  <si>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</si>
  <si>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</si>
  <si>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</si>
  <si>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</si>
  <si>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</si>
  <si>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</si>
  <si>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</si>
  <si>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</si>
  <si>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</si>
  <si>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</si>
  <si>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</si>
  <si>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</si>
  <si>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</si>
  <si>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</si>
  <si>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</si>
  <si>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</si>
  <si>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</si>
  <si>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</si>
  <si>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</si>
  <si>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</si>
  <si>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</si>
  <si>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</si>
  <si>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</si>
  <si>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</si>
  <si>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</si>
  <si>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</si>
  <si>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</si>
  <si>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</si>
  <si>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</si>
  <si>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</si>
  <si>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</si>
  <si>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</si>
  <si>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</si>
  <si>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</si>
  <si>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</si>
  <si>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</si>
  <si>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</si>
  <si>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</si>
  <si>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</si>
  <si>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</si>
  <si>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</si>
  <si>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</si>
  <si>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</si>
  <si>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</si>
  <si>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</si>
  <si>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</si>
  <si>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</si>
  <si>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</si>
  <si>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</si>
  <si>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</si>
  <si>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</si>
  <si>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</si>
  <si>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</si>
  <si>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</si>
  <si>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</si>
  <si>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</si>
  <si>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</si>
  <si>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</si>
  <si>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</si>
  <si>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</si>
  <si>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</si>
  <si>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</si>
  <si>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</si>
  <si>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</si>
  <si>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</si>
  <si>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</si>
  <si>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</si>
  <si>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</si>
  <si>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</si>
  <si>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</si>
  <si>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</si>
  <si>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</si>
  <si>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</si>
  <si>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</si>
  <si>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</si>
  <si>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</si>
  <si>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</si>
  <si>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</si>
  <si>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</si>
  <si>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</si>
  <si>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</si>
  <si>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</si>
  <si>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</si>
  <si>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</si>
  <si>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</si>
  <si>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</si>
  <si>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</si>
  <si>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</si>
  <si>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</si>
  <si>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</si>
  <si>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</si>
  <si>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</si>
  <si>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</si>
  <si>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</si>
  <si>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</si>
  <si>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</si>
  <si>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</si>
  <si>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</si>
  <si>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</si>
  <si>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</si>
  <si>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</si>
  <si>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</si>
  <si>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</si>
  <si>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</si>
  <si>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</si>
  <si>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</si>
  <si>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</si>
  <si>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</si>
  <si>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</si>
  <si>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</si>
  <si>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</si>
  <si>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</si>
  <si>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</si>
  <si>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</si>
  <si>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</si>
  <si>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</si>
  <si>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</si>
  <si>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</si>
  <si>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</si>
  <si>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</si>
  <si>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</si>
  <si>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</si>
  <si>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</si>
  <si>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</si>
  <si>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</si>
  <si>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</si>
  <si>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</si>
  <si>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</si>
  <si>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</si>
  <si>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</si>
  <si>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</si>
  <si>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</si>
  <si>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</si>
  <si>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</si>
  <si>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</si>
  <si>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</si>
  <si>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</si>
  <si>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</si>
  <si>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</si>
  <si>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</si>
  <si>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</si>
  <si>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</si>
  <si>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</si>
  <si>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</si>
  <si>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</si>
  <si>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</si>
  <si>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</si>
  <si>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</si>
  <si>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</si>
  <si>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</si>
  <si>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</si>
  <si>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</si>
  <si>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</si>
  <si>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</si>
  <si>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</si>
  <si>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</si>
  <si>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</si>
  <si>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</si>
  <si>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</si>
  <si>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</si>
  <si>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</si>
  <si>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</si>
  <si>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</si>
  <si>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</si>
  <si>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</si>
  <si>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</si>
  <si>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</si>
  <si>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</si>
  <si>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</si>
  <si>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</si>
  <si>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</si>
  <si>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</si>
  <si>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</si>
  <si>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</si>
  <si>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</si>
  <si>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</si>
  <si>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</si>
  <si>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</si>
  <si>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</si>
  <si>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</si>
  <si>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</si>
  <si>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</si>
  <si>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</si>
  <si>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</si>
  <si>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</si>
  <si>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</si>
  <si>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</si>
  <si>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</si>
  <si>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</si>
  <si>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</si>
  <si>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</si>
  <si>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</si>
  <si>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</si>
  <si>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</si>
  <si>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</si>
  <si>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</si>
  <si>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</si>
  <si>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</si>
  <si>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</si>
  <si>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</si>
  <si>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</si>
  <si>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</si>
  <si>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</si>
  <si>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</si>
  <si>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</si>
  <si>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</si>
  <si>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</si>
  <si>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</si>
  <si>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</si>
  <si>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</si>
  <si>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</si>
  <si>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</si>
  <si>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</si>
  <si>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</si>
  <si>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</si>
  <si>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</si>
  <si>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</si>
  <si>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</si>
  <si>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</si>
  <si>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</si>
  <si>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</si>
  <si>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</si>
  <si>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</si>
  <si>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</si>
  <si>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</si>
  <si>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</si>
  <si>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</si>
  <si>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</si>
  <si>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</si>
  <si>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</si>
  <si>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</si>
  <si>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</si>
  <si>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</si>
  <si>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</si>
  <si>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</si>
  <si>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</si>
  <si>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</si>
  <si>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</si>
  <si>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</si>
  <si>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</si>
  <si>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</si>
  <si>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</si>
  <si>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</si>
  <si>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</si>
  <si>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</si>
  <si>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</si>
  <si>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</si>
  <si>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</si>
  <si>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</si>
  <si>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</si>
  <si>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</si>
  <si>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</si>
  <si>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</si>
  <si>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</si>
  <si>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</si>
  <si>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</si>
  <si>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</si>
  <si>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</si>
  <si>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</si>
  <si>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</si>
  <si>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</si>
  <si>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</si>
  <si>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</si>
  <si>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</si>
  <si>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</si>
  <si>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</si>
  <si>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</si>
  <si>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</si>
  <si>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</si>
  <si>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</si>
  <si>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</si>
  <si>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</si>
  <si>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</si>
  <si>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</si>
  <si>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</si>
  <si>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</si>
  <si>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</si>
  <si>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</si>
  <si>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</si>
  <si>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</si>
  <si>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</si>
  <si>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</si>
  <si>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</si>
  <si>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</si>
  <si>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</si>
  <si>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</si>
  <si>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</si>
  <si>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</si>
  <si>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</si>
  <si>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</si>
  <si>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</si>
  <si>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</si>
  <si>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</si>
  <si>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</si>
  <si>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</si>
  <si>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</si>
  <si>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</si>
  <si>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</si>
  <si>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</si>
  <si>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</si>
  <si>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</si>
  <si>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</si>
  <si>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</si>
  <si>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</si>
  <si>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</si>
  <si>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</si>
  <si>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</si>
  <si>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</si>
  <si>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</si>
  <si>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</si>
  <si>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</si>
  <si>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</si>
  <si>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</si>
  <si>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</si>
  <si>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</si>
  <si>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</si>
  <si>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</si>
  <si>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</si>
  <si>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</si>
  <si>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</si>
  <si>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</si>
  <si>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</si>
  <si>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</si>
  <si>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</si>
  <si>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</si>
  <si>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</si>
  <si>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</si>
  <si>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</si>
  <si>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</si>
  <si>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</si>
  <si>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</si>
  <si>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</si>
  <si>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</si>
  <si>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</si>
  <si>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</si>
  <si>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</si>
  <si>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</si>
  <si>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</si>
  <si>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</si>
  <si>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</si>
  <si>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</si>
  <si>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</si>
  <si>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</si>
  <si>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</si>
  <si>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</si>
  <si>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</si>
  <si>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</si>
  <si>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</si>
  <si>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</si>
  <si>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</si>
  <si>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</si>
  <si>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</si>
  <si>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</si>
  <si>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</si>
  <si>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</si>
  <si>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</si>
  <si>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</si>
  <si>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</si>
  <si>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</si>
  <si>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</si>
  <si>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</si>
  <si>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</si>
  <si>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</si>
  <si>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</si>
  <si>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</si>
  <si>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</si>
  <si>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</si>
  <si>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</si>
  <si>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</si>
  <si>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</si>
  <si>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</si>
  <si>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</si>
  <si>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</si>
  <si>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</si>
  <si>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</si>
  <si>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</si>
  <si>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</si>
  <si>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</si>
  <si>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</si>
  <si>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</si>
  <si>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</si>
  <si>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</si>
  <si>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</si>
  <si>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</si>
  <si>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</si>
  <si>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</si>
  <si>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</si>
  <si>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</si>
  <si>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</si>
  <si>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</si>
  <si>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</si>
  <si>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</si>
  <si>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</si>
  <si>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</si>
  <si>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</si>
  <si>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</si>
  <si>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</si>
  <si>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</si>
  <si>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</si>
  <si>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</si>
  <si>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</si>
  <si>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</si>
  <si>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</si>
  <si>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</si>
  <si>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</si>
  <si>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</si>
  <si>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</si>
  <si>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</si>
  <si>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</si>
  <si>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</si>
  <si>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</si>
  <si>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</si>
  <si>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</si>
  <si>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</si>
  <si>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</si>
  <si>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</si>
  <si>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</si>
  <si>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</si>
  <si>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</si>
  <si>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</si>
  <si>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</si>
  <si>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</si>
  <si>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</si>
  <si>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</si>
  <si>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</si>
  <si>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</si>
  <si>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</si>
  <si>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</si>
  <si>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</si>
  <si>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</si>
  <si>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</si>
  <si>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</si>
  <si>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</si>
  <si>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</si>
  <si>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</si>
  <si>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</si>
  <si>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</si>
  <si>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</si>
  <si>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</si>
  <si>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</si>
  <si>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</si>
  <si>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</si>
  <si>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</si>
  <si>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</si>
  <si>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</si>
  <si>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</si>
  <si>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</si>
  <si>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</si>
  <si>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</si>
  <si>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</si>
  <si>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</si>
  <si>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</si>
  <si>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</si>
  <si>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</si>
  <si>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</si>
  <si>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</si>
  <si>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</si>
  <si>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</si>
  <si>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</si>
  <si>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</si>
  <si>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</si>
  <si>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</si>
  <si>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</si>
  <si>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</si>
  <si>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</si>
  <si>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</si>
  <si>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</si>
  <si>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</si>
  <si>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</si>
  <si>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</si>
  <si>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</si>
  <si>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</si>
  <si>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</si>
  <si>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</si>
  <si>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</si>
  <si>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</si>
  <si>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</si>
  <si>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</si>
  <si>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</si>
  <si>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</si>
  <si>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</si>
  <si>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</si>
  <si>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</si>
  <si>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</si>
  <si>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</si>
  <si>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</si>
  <si>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</si>
  <si>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</si>
  <si>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</si>
  <si>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</si>
  <si>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</si>
  <si>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</si>
  <si>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</si>
  <si>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</si>
  <si>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</si>
  <si>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</si>
  <si>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</si>
  <si>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</si>
  <si>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</si>
  <si>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</si>
  <si>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</si>
  <si>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</si>
  <si>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</si>
  <si>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</si>
  <si>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</si>
  <si>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</si>
  <si>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</si>
  <si>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</si>
  <si>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</si>
  <si>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</si>
  <si>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</si>
  <si>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</si>
  <si>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</si>
  <si>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</si>
  <si>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</si>
  <si>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</si>
  <si>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</si>
  <si>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</si>
  <si>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</si>
  <si>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</si>
  <si>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</si>
  <si>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</si>
  <si>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</si>
  <si>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</si>
  <si>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</si>
  <si>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</si>
  <si>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</si>
  <si>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</si>
  <si>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</si>
  <si>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</si>
  <si>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</si>
  <si>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</si>
  <si>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</si>
  <si>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</si>
  <si>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</si>
  <si>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</si>
  <si>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</si>
  <si>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</si>
  <si>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</si>
  <si>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</si>
  <si>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</si>
  <si>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</si>
  <si>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</si>
  <si>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</si>
  <si>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</si>
  <si>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</si>
  <si>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</si>
  <si>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</si>
  <si>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</si>
  <si>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</si>
  <si>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</si>
  <si>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</si>
  <si>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</si>
  <si>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</si>
  <si>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</si>
  <si>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</si>
  <si>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</si>
  <si>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</si>
  <si>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</si>
  <si>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</si>
  <si>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</si>
  <si>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</si>
  <si>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</si>
  <si>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</si>
  <si>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</si>
  <si>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</si>
  <si>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</si>
  <si>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</si>
  <si>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</si>
  <si>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</si>
  <si>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</si>
  <si>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</si>
  <si>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</si>
  <si>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</si>
  <si>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</si>
  <si>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</si>
  <si>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</si>
  <si>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</si>
  <si>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</si>
  <si>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</si>
  <si>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</si>
  <si>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</si>
  <si>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</si>
  <si>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</si>
  <si>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</si>
  <si>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</si>
  <si>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</si>
  <si>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</si>
  <si>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</si>
  <si>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</si>
  <si>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</si>
  <si>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</si>
  <si>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</si>
  <si>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</si>
  <si>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</si>
  <si>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</si>
  <si>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</si>
  <si>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</si>
  <si>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</si>
  <si>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</si>
  <si>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</si>
  <si>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</si>
  <si>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</si>
  <si>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</si>
  <si>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</si>
  <si>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</si>
  <si>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</si>
  <si>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</si>
  <si>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</si>
  <si>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</si>
  <si>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</si>
  <si>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</si>
  <si>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</si>
  <si>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</si>
  <si>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</si>
  <si>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</si>
  <si>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</si>
  <si>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</si>
  <si>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</si>
  <si>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</si>
  <si>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</si>
  <si>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</si>
  <si>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</si>
  <si>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</si>
  <si>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</si>
  <si>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</si>
  <si>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</si>
  <si>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</si>
  <si>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</si>
  <si>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</si>
  <si>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</si>
  <si>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</si>
  <si>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</si>
  <si>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</si>
  <si>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</si>
  <si>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</si>
  <si>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</si>
  <si>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</si>
  <si>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</si>
  <si>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</si>
  <si>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</si>
  <si>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</si>
  <si>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</si>
  <si>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</si>
  <si>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</si>
  <si>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</si>
  <si>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</si>
  <si>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</si>
  <si>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</si>
  <si>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</si>
  <si>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</si>
  <si>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</si>
  <si>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</si>
  <si>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</si>
  <si>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</si>
  <si>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</si>
  <si>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</si>
  <si>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</si>
  <si>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</si>
  <si>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</si>
  <si>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</si>
  <si>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</si>
  <si>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</si>
  <si>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</si>
  <si>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</si>
  <si>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</si>
  <si>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</si>
  <si>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</si>
  <si>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</si>
  <si>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</si>
  <si>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</si>
  <si>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</si>
  <si>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</si>
  <si>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</si>
  <si>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</si>
  <si>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</si>
  <si>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</si>
  <si>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</si>
  <si>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</si>
  <si>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</si>
  <si>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</si>
  <si>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</si>
  <si>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</si>
  <si>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</si>
  <si>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</si>
  <si>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</si>
  <si>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</si>
  <si>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</si>
  <si>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</si>
  <si>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</si>
  <si>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</si>
  <si>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</si>
  <si>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</si>
  <si>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</si>
  <si>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</si>
  <si>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</si>
  <si>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</si>
  <si>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</si>
  <si>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</si>
  <si>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</si>
  <si>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</si>
  <si>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</si>
  <si>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</si>
  <si>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</si>
  <si>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</si>
  <si>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</si>
  <si>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</si>
  <si>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</si>
  <si>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</si>
  <si>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</si>
  <si>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</si>
  <si>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</si>
  <si>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</si>
  <si>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</si>
  <si>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</si>
  <si>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</si>
  <si>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</si>
  <si>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</si>
  <si>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</si>
  <si>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</si>
  <si>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</si>
  <si>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</si>
  <si>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</si>
  <si>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</si>
  <si>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</si>
  <si>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</si>
  <si>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</si>
  <si>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</si>
  <si>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</si>
  <si>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</si>
  <si>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</si>
  <si>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</si>
  <si>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</si>
  <si>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</si>
  <si>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</si>
  <si>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</si>
  <si>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</si>
  <si>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</si>
  <si>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</si>
  <si>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</si>
  <si>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</si>
  <si>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</si>
  <si>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</si>
  <si>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</si>
  <si>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</si>
  <si>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</si>
  <si>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</si>
  <si>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</si>
  <si>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</si>
  <si>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</si>
  <si>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</si>
  <si>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</si>
  <si>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</si>
  <si>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</si>
  <si>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</si>
  <si>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</si>
  <si>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</si>
  <si>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</si>
  <si>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</si>
  <si>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</si>
  <si>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</si>
  <si>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</si>
  <si>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</si>
  <si>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</si>
  <si>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</si>
  <si>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</si>
  <si>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</si>
  <si>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</si>
  <si>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</si>
  <si>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</si>
  <si>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</si>
  <si>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</si>
  <si>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</si>
  <si>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</si>
  <si>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</si>
  <si>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</si>
  <si>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</si>
  <si>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</si>
  <si>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</si>
  <si>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</si>
  <si>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</si>
  <si>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</si>
  <si>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</si>
  <si>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</si>
  <si>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</si>
  <si>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</si>
  <si>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</si>
  <si>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</si>
  <si>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</si>
  <si>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</si>
  <si>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</si>
  <si>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</si>
  <si>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</si>
  <si>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</si>
  <si>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</si>
  <si>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</si>
  <si>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</si>
  <si>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</si>
  <si>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</si>
  <si>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</si>
  <si>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</si>
  <si>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</si>
  <si>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</si>
  <si>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</si>
  <si>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</si>
  <si>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</si>
  <si>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</si>
  <si>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</si>
  <si>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</si>
  <si>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</si>
  <si>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</si>
  <si>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</si>
  <si>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</si>
  <si>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</si>
  <si>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</si>
  <si>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</si>
  <si>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</si>
  <si>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</si>
  <si>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</si>
  <si>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</si>
  <si>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</si>
  <si>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</si>
  <si>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</si>
  <si>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</si>
  <si>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</si>
  <si>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</si>
  <si>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</si>
  <si>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</si>
  <si>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</si>
  <si>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</si>
  <si>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</si>
  <si>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</si>
  <si>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</si>
  <si>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</si>
  <si>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</si>
  <si>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</si>
  <si>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</si>
  <si>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</si>
  <si>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</si>
  <si>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</si>
  <si>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</si>
  <si>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</si>
  <si>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</si>
  <si>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</si>
  <si>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</si>
  <si>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</si>
  <si>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</si>
  <si>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</si>
  <si>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</si>
  <si>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</si>
  <si>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</si>
  <si>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</si>
  <si>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</si>
  <si>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</si>
  <si>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</si>
  <si>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</si>
  <si>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</si>
  <si>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</si>
  <si>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</si>
  <si>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</si>
  <si>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</si>
  <si>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</si>
  <si>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</si>
  <si>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</si>
  <si>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</si>
  <si>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</si>
  <si>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</si>
  <si>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</si>
  <si>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</si>
  <si>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</si>
  <si>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</si>
  <si>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</si>
  <si>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</si>
  <si>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</si>
  <si>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</si>
  <si>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</si>
  <si>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</si>
  <si>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</si>
  <si>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</si>
  <si>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</si>
  <si>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</si>
  <si>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</si>
  <si>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</si>
  <si>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</si>
  <si>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</si>
  <si>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</si>
  <si>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</si>
  <si>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</si>
  <si>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</si>
  <si>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</si>
  <si>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</si>
  <si>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</si>
  <si>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</si>
  <si>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</si>
  <si>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</si>
  <si>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</si>
  <si>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</si>
  <si>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</si>
  <si>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</si>
  <si>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</si>
  <si>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</si>
  <si>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</si>
  <si>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</si>
  <si>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</si>
  <si>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</si>
  <si>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</si>
  <si>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</si>
  <si>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</si>
  <si>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</si>
  <si>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</si>
  <si>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</si>
  <si>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</si>
  <si>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</si>
  <si>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</si>
  <si>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</si>
  <si>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</si>
  <si>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</si>
  <si>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</si>
  <si>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</si>
  <si>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</si>
  <si>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</si>
  <si>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</si>
  <si>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</si>
  <si>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</si>
  <si>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</si>
  <si>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</si>
  <si>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</si>
  <si>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</si>
  <si>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</si>
  <si>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</si>
  <si>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</si>
  <si>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</si>
  <si>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</si>
  <si>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</si>
  <si>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</si>
  <si>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</si>
  <si>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</si>
  <si>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</si>
  <si>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</si>
  <si>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</si>
  <si>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</si>
  <si>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</si>
  <si>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</si>
  <si>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</si>
  <si>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</si>
  <si>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</si>
  <si>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</si>
  <si>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</si>
  <si>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</si>
  <si>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</si>
  <si>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</si>
  <si>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</si>
  <si>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</si>
  <si>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</si>
  <si>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</si>
  <si>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</si>
  <si>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</si>
  <si>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</si>
  <si>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</si>
  <si>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</si>
  <si>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</si>
  <si>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</si>
  <si>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</si>
  <si>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</si>
  <si>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</si>
  <si>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</si>
  <si>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</si>
  <si>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</si>
  <si>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</si>
  <si>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</si>
  <si>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</si>
  <si>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</si>
  <si>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</si>
  <si>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</si>
  <si>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</si>
  <si>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</si>
  <si>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</si>
  <si>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</si>
  <si>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</si>
  <si>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</si>
  <si>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</si>
  <si>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</si>
  <si>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</si>
  <si>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</si>
  <si>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</si>
  <si>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</si>
  <si>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</si>
  <si>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</si>
  <si>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</si>
  <si>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</si>
  <si>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</si>
  <si>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</si>
  <si>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</si>
  <si>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</si>
  <si>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</si>
  <si>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</si>
  <si>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</si>
  <si>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</si>
  <si>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</si>
  <si>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</si>
  <si>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</si>
  <si>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</si>
  <si>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</si>
  <si>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</si>
  <si>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</si>
  <si>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</si>
  <si>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</si>
  <si>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</si>
  <si>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</si>
  <si>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</si>
  <si>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</si>
  <si>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</si>
  <si>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</si>
  <si>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</si>
  <si>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</si>
  <si>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</si>
  <si>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</si>
  <si>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</si>
  <si>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</si>
  <si>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</si>
  <si>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</si>
  <si>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</si>
  <si>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</si>
  <si>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</si>
  <si>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</si>
  <si>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</si>
  <si>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</si>
  <si>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</si>
  <si>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</si>
  <si>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</si>
  <si>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</si>
  <si>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</si>
  <si>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</si>
  <si>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</si>
  <si>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</si>
  <si>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</si>
  <si>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</si>
  <si>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</si>
  <si>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</si>
  <si>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</si>
  <si>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</si>
  <si>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</si>
  <si>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</si>
  <si>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</si>
  <si>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</si>
  <si>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</si>
  <si>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</si>
  <si>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</si>
  <si>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</si>
  <si>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</si>
  <si>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</si>
  <si>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</si>
  <si>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</si>
  <si>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</si>
  <si>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</si>
  <si>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</si>
  <si>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</si>
  <si>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</si>
  <si>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</si>
  <si>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</si>
  <si>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</si>
  <si>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</si>
  <si>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</si>
  <si>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</si>
  <si>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</si>
  <si>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</si>
  <si>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</si>
  <si>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</si>
  <si>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</si>
  <si>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</si>
  <si>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</si>
  <si>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</si>
  <si>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</si>
  <si>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</si>
  <si>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</si>
  <si>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</si>
  <si>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</si>
  <si>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</si>
  <si>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</si>
  <si>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</si>
  <si>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</si>
  <si>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</si>
  <si>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</si>
  <si>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</si>
  <si>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</si>
  <si>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</si>
  <si>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</si>
  <si>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</si>
  <si>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</si>
  <si>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</si>
  <si>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</si>
  <si>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</si>
  <si>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</si>
  <si>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</si>
  <si>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</si>
  <si>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</si>
  <si>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</si>
  <si>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</si>
  <si>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</si>
  <si>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</si>
  <si>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</si>
  <si>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</si>
  <si>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</si>
  <si>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</si>
  <si>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</si>
  <si>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</si>
  <si>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</si>
  <si>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</si>
  <si>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</si>
  <si>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</si>
  <si>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</si>
  <si>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</si>
  <si>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</si>
  <si>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</si>
  <si>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</si>
  <si>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</si>
  <si>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</si>
  <si>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</si>
  <si>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</si>
  <si>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</si>
  <si>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</si>
  <si>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</si>
  <si>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</si>
  <si>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</si>
  <si>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</si>
  <si>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</si>
  <si>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</si>
  <si>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</si>
  <si>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</si>
  <si>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</si>
  <si>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</si>
  <si>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</si>
  <si>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</si>
  <si>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</si>
  <si>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</si>
  <si>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</si>
  <si>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</si>
  <si>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</si>
  <si>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</si>
  <si>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</si>
  <si>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</si>
  <si>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</si>
  <si>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</si>
  <si>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</si>
  <si>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</si>
  <si>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</si>
  <si>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</si>
  <si>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</si>
  <si>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</si>
  <si>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</si>
  <si>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</si>
  <si>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</si>
  <si>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</si>
  <si>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</si>
  <si>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</si>
  <si>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</si>
  <si>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</si>
  <si>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</si>
  <si>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</si>
  <si>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</si>
  <si>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</si>
  <si>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</si>
  <si>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</si>
  <si>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</si>
  <si>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</si>
  <si>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</si>
  <si>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</si>
  <si>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</si>
  <si>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</si>
  <si>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</si>
  <si>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</si>
  <si>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</si>
  <si>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</si>
  <si>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</si>
  <si>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</si>
  <si>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</si>
  <si>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</si>
  <si>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</si>
  <si>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</si>
  <si>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</si>
  <si>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</si>
  <si>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</si>
  <si>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</si>
  <si>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</si>
  <si>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</si>
  <si>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</si>
  <si>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</si>
  <si>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</si>
  <si>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</si>
  <si>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</si>
  <si>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</si>
  <si>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</si>
  <si>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</si>
  <si>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</si>
  <si>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</si>
  <si>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</si>
  <si>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</si>
  <si>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</si>
  <si>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</si>
  <si>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</si>
  <si>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</si>
  <si>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</si>
  <si>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</si>
  <si>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</si>
  <si>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</si>
  <si>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</si>
  <si>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</si>
  <si>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</si>
  <si>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</si>
  <si>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</si>
  <si>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</si>
  <si>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</si>
  <si>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</si>
  <si>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</si>
  <si>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</si>
  <si>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</si>
  <si>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</si>
  <si>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</si>
  <si>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</si>
  <si>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</si>
  <si>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</si>
  <si>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</si>
  <si>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</si>
  <si>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</si>
  <si>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</si>
  <si>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</si>
  <si>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</si>
  <si>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</si>
  <si>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</si>
  <si>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</si>
  <si>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</si>
  <si>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</si>
  <si>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</si>
  <si>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</si>
  <si>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</si>
  <si>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</si>
  <si>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</si>
  <si>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</si>
  <si>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</si>
  <si>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</si>
  <si>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</si>
  <si>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</si>
  <si>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</si>
  <si>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</si>
  <si>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</si>
  <si>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</si>
  <si>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</si>
  <si>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</si>
  <si>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</si>
  <si>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</si>
  <si>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</si>
  <si>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</si>
  <si>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</si>
  <si>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</si>
  <si>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</si>
  <si>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</si>
  <si>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</si>
  <si>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</si>
  <si>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</si>
  <si>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</si>
  <si>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</si>
  <si>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</si>
  <si>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</si>
  <si>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</si>
  <si>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</si>
  <si>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</si>
  <si>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</si>
  <si>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</si>
  <si>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</si>
  <si>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</si>
  <si>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</si>
  <si>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</si>
  <si>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</si>
  <si>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</si>
  <si>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</si>
  <si>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</si>
  <si>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</si>
  <si>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</si>
  <si>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</si>
  <si>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</si>
  <si>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</si>
  <si>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</si>
  <si>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</si>
  <si>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</si>
  <si>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</si>
  <si>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</si>
  <si>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</si>
  <si>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</si>
  <si>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</si>
  <si>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</si>
  <si>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</si>
  <si>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</si>
  <si>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</si>
  <si>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</si>
  <si>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</si>
  <si>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</si>
  <si>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</si>
  <si>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</si>
  <si>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</si>
  <si>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</si>
  <si>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</si>
  <si>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</si>
  <si>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</si>
  <si>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</si>
  <si>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</si>
  <si>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</si>
  <si>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</si>
  <si>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</si>
  <si>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</si>
  <si>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</si>
  <si>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</si>
  <si>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</si>
  <si>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</si>
  <si>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</si>
  <si>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</si>
  <si>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</si>
  <si>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</si>
  <si>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</si>
  <si>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</si>
  <si>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</si>
  <si>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</si>
  <si>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</si>
  <si>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</si>
  <si>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</si>
  <si>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</si>
  <si>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</si>
  <si>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</si>
  <si>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</si>
  <si>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</si>
  <si>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</si>
  <si>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</si>
  <si>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</si>
  <si>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</si>
  <si>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</si>
  <si>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</si>
  <si>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</si>
  <si>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</si>
  <si>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</si>
  <si>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</si>
  <si>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</si>
  <si>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</si>
  <si>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</si>
  <si>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</si>
  <si>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</si>
  <si>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</si>
  <si>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</si>
  <si>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</si>
  <si>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</si>
  <si>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</si>
  <si>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</si>
  <si>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</si>
  <si>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</si>
  <si>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</si>
  <si>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</si>
  <si>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</si>
  <si>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</si>
  <si>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</si>
  <si>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</si>
  <si>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</si>
  <si>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</si>
  <si>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</si>
  <si>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</si>
  <si>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</si>
  <si>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</si>
  <si>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</si>
  <si>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</si>
  <si>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</si>
  <si>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</si>
  <si>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</si>
  <si>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</si>
  <si>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</si>
  <si>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</si>
  <si>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</si>
  <si>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</si>
  <si>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</si>
  <si>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</si>
  <si>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</si>
  <si>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</si>
  <si>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</si>
  <si>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</si>
  <si>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</si>
  <si>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</si>
  <si>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</si>
  <si>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</si>
  <si>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</si>
  <si>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</si>
  <si>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</si>
  <si>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</si>
  <si>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</si>
  <si>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</si>
  <si>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</si>
  <si>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</si>
  <si>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</si>
  <si>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</si>
  <si>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</si>
  <si>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</si>
  <si>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</si>
  <si>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</si>
  <si>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</si>
  <si>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</si>
  <si>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</si>
  <si>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</si>
  <si>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</si>
  <si>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</si>
  <si>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</si>
  <si>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</si>
  <si>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</si>
  <si>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</si>
  <si>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</si>
  <si>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</si>
  <si>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</si>
  <si>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</si>
  <si>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</si>
  <si>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</si>
  <si>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</si>
  <si>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</si>
  <si>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</si>
  <si>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</si>
  <si>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</si>
  <si>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</si>
  <si>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</si>
  <si>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</si>
  <si>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</si>
  <si>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</si>
  <si>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</si>
  <si>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</si>
  <si>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</si>
  <si>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</si>
  <si>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</si>
  <si>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</si>
  <si>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</si>
  <si>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</si>
  <si>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</si>
  <si>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</si>
  <si>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</si>
  <si>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</si>
  <si>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</si>
  <si>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</si>
  <si>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</si>
  <si>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</si>
  <si>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</si>
  <si>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</si>
  <si>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</si>
  <si>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</si>
  <si>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</si>
  <si>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</si>
  <si>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</si>
  <si>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</si>
  <si>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</si>
  <si>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</si>
  <si>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</si>
  <si>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</si>
  <si>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</si>
  <si>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</si>
  <si>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</si>
  <si>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</si>
  <si>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</si>
  <si>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</si>
  <si>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</si>
  <si>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</si>
  <si>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</si>
  <si>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</si>
  <si>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</si>
  <si>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</si>
  <si>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</si>
  <si>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</si>
  <si>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</si>
  <si>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</si>
  <si>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</si>
  <si>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</si>
  <si>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</si>
  <si>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</si>
  <si>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</si>
  <si>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</si>
  <si>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</si>
  <si>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</si>
  <si>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</si>
  <si>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</si>
  <si>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</si>
  <si>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</si>
  <si>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</si>
  <si>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</si>
  <si>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</si>
  <si>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</si>
  <si>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</si>
  <si>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</si>
  <si>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</si>
  <si>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</si>
  <si>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</si>
  <si>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</si>
  <si>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</si>
  <si>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</si>
  <si>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</si>
  <si>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</si>
  <si>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</si>
  <si>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</si>
  <si>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</si>
  <si>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</si>
  <si>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</si>
  <si>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</si>
  <si>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</si>
  <si>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</si>
  <si>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</si>
  <si>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</si>
  <si>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</si>
  <si>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</si>
  <si>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</si>
  <si>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</si>
  <si>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</si>
  <si>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</si>
  <si>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</si>
  <si>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</si>
  <si>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</si>
  <si>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</si>
  <si>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</si>
  <si>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</si>
  <si>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</si>
  <si>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</si>
  <si>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</si>
  <si>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</si>
  <si>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</si>
  <si>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</si>
  <si>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</si>
  <si>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</si>
  <si>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</si>
  <si>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</si>
  <si>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</si>
  <si>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</si>
  <si>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</si>
  <si>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</si>
  <si>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</si>
  <si>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</si>
  <si>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</si>
  <si>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</si>
  <si>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</si>
  <si>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</si>
  <si>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</si>
  <si>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</si>
  <si>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</si>
  <si>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</si>
  <si>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</si>
  <si>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</si>
  <si>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</si>
  <si>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</si>
  <si>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</si>
  <si>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</si>
  <si>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</si>
  <si>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</si>
  <si>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</si>
  <si>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</si>
  <si>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</si>
  <si>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</si>
  <si>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</si>
  <si>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</si>
  <si>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</si>
  <si>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</si>
  <si>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</si>
  <si>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</si>
  <si>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</si>
  <si>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</si>
  <si>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</si>
  <si>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</si>
  <si>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</si>
  <si>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</si>
  <si>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</si>
  <si>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</si>
  <si>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</si>
  <si>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</si>
  <si>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</si>
  <si>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</si>
  <si>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</si>
  <si>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</si>
  <si>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</si>
  <si>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</si>
  <si>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</si>
  <si>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</si>
  <si>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</si>
  <si>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</si>
  <si>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</si>
  <si>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</si>
  <si>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</si>
  <si>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</si>
  <si>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</si>
  <si>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</si>
  <si>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</si>
  <si>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</si>
  <si>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</si>
  <si>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</si>
  <si>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</si>
  <si>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</si>
  <si>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</si>
  <si>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</si>
  <si>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</si>
  <si>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</si>
  <si>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</si>
  <si>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</si>
  <si>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</si>
  <si>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</si>
  <si>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</si>
  <si>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</si>
  <si>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</si>
  <si>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</si>
  <si>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</si>
  <si>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</si>
  <si>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</si>
  <si>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</si>
  <si>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</si>
  <si>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</si>
  <si>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</si>
  <si>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</si>
  <si>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</si>
  <si>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</si>
  <si>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</si>
  <si>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</si>
  <si>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</si>
  <si>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</si>
  <si>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</si>
  <si>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</si>
  <si>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</si>
  <si>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</si>
  <si>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</si>
  <si>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</si>
  <si>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</si>
  <si>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</si>
  <si>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</si>
  <si>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</si>
  <si>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</si>
  <si>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</si>
  <si>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</si>
  <si>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</si>
  <si>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</si>
  <si>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</si>
  <si>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</si>
  <si>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</si>
  <si>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</si>
  <si>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</si>
  <si>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</si>
  <si>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</si>
  <si>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</si>
  <si>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</si>
  <si>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</si>
  <si>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</si>
  <si>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</si>
  <si>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</si>
  <si>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</si>
  <si>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</si>
  <si>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</si>
  <si>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</si>
  <si>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</si>
  <si>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</si>
  <si>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</si>
  <si>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</si>
  <si>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</si>
  <si>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</si>
  <si>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</si>
  <si>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</si>
  <si>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</si>
  <si>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</si>
  <si>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</si>
  <si>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</si>
  <si>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</si>
  <si>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</si>
  <si>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</si>
  <si>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</si>
  <si>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</si>
  <si>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</si>
  <si>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</si>
  <si>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</si>
  <si>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</si>
  <si>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</si>
  <si>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</si>
  <si>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</si>
  <si>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</si>
  <si>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</si>
  <si>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</si>
  <si>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</si>
  <si>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</si>
  <si>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</si>
  <si>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</si>
  <si>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</si>
  <si>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</si>
  <si>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</si>
  <si>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</si>
  <si>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</si>
  <si>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</si>
  <si>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</si>
  <si>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</si>
  <si>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</si>
  <si>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</si>
  <si>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</si>
  <si>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</si>
  <si>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</si>
  <si>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</si>
  <si>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</si>
  <si>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</si>
  <si>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</si>
  <si>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</si>
  <si>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</si>
  <si>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</si>
  <si>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</si>
  <si>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</si>
  <si>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</si>
  <si>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</si>
  <si>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</si>
  <si>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</si>
  <si>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</si>
  <si>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</si>
  <si>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</si>
  <si>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</si>
  <si>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</si>
  <si>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</si>
  <si>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</si>
  <si>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</si>
  <si>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</si>
  <si>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</si>
  <si>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</si>
  <si>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</si>
  <si>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</si>
  <si>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</si>
  <si>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</si>
  <si>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</si>
  <si>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</si>
  <si>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</si>
  <si>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</si>
  <si>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</si>
  <si>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</si>
  <si>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</si>
  <si>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</si>
  <si>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</si>
  <si>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</si>
  <si>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</si>
  <si>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</si>
  <si>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</si>
  <si>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</si>
  <si>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</si>
  <si>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</si>
  <si>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</si>
  <si>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</si>
  <si>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</si>
  <si>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</si>
  <si>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</si>
  <si>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</si>
  <si>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</si>
  <si>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</si>
  <si>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</si>
  <si>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</si>
  <si>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</si>
  <si>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</si>
  <si>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</si>
  <si>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</si>
  <si>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</si>
  <si>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</si>
  <si>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</si>
  <si>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</si>
  <si>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</si>
  <si>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</si>
  <si>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</si>
  <si>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</si>
  <si>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</si>
  <si>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</si>
  <si>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</si>
  <si>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</si>
  <si>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</si>
  <si>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</si>
  <si>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</si>
  <si>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</si>
  <si>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</si>
  <si>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</si>
  <si>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</si>
  <si>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</si>
  <si>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</si>
  <si>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</si>
  <si>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</si>
  <si>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</si>
  <si>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</si>
  <si>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</si>
  <si>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</si>
  <si>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</si>
  <si>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</si>
  <si>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</si>
  <si>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</si>
  <si>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</si>
  <si>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</si>
  <si>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</si>
  <si>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</si>
  <si>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</si>
  <si>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</si>
  <si>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</si>
  <si>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</si>
  <si>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</si>
  <si>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</si>
  <si>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</si>
  <si>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</si>
  <si>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</si>
  <si>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</si>
  <si>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</si>
  <si>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</si>
  <si>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</si>
  <si>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</si>
  <si>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</si>
  <si>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</si>
  <si>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</si>
  <si>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</si>
  <si>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</si>
  <si>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</si>
  <si>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</si>
  <si>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</si>
  <si>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</si>
  <si>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</si>
  <si>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</si>
  <si>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</si>
  <si>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</si>
  <si>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</si>
  <si>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</si>
  <si>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</si>
  <si>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</si>
  <si>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</si>
  <si>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</si>
  <si>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</si>
  <si>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</si>
  <si>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</si>
  <si>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</si>
  <si>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</si>
  <si>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</si>
  <si>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</si>
  <si>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</si>
  <si>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</si>
  <si>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</si>
  <si>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</si>
  <si>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</si>
  <si>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</si>
  <si>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</si>
  <si>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</si>
  <si>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</si>
  <si>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</si>
  <si>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</si>
  <si>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</si>
  <si>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</si>
  <si>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</si>
  <si>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</si>
  <si>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</si>
  <si>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</si>
  <si>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</si>
  <si>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</si>
  <si>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</si>
  <si>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</si>
  <si>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</si>
  <si>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</si>
  <si>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</si>
  <si>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</si>
  <si>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</si>
  <si>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</si>
  <si>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</si>
  <si>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</si>
  <si>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</si>
  <si>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</si>
  <si>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</si>
  <si>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</si>
  <si>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</si>
  <si>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</si>
  <si>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</si>
  <si>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</si>
  <si>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</si>
  <si>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</si>
  <si>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</si>
  <si>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</si>
  <si>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</si>
  <si>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</si>
  <si>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</si>
  <si>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</si>
  <si>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</si>
  <si>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</si>
  <si>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</si>
  <si>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</si>
  <si>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</si>
  <si>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</si>
  <si>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</si>
  <si>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</si>
  <si>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</si>
  <si>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</si>
  <si>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</si>
  <si>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</si>
  <si>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</si>
  <si>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</si>
  <si>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</si>
  <si>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</si>
  <si>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</si>
  <si>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</si>
  <si>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</si>
  <si>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</si>
  <si>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</si>
  <si>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</si>
  <si>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</si>
  <si>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</si>
  <si>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</si>
  <si>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</si>
  <si>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</si>
  <si>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</si>
  <si>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</si>
  <si>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</si>
  <si>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</si>
  <si>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</si>
  <si>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</si>
  <si>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</si>
  <si>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</si>
  <si>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</si>
  <si>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</si>
  <si>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</si>
  <si>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</si>
  <si>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</si>
  <si>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</si>
  <si>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</si>
  <si>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</si>
  <si>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</si>
  <si>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</si>
  <si>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</si>
  <si>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</si>
  <si>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</si>
  <si>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</si>
  <si>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</si>
  <si>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</si>
  <si>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</si>
  <si>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</si>
  <si>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</si>
  <si>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</si>
  <si>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</si>
  <si>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</si>
  <si>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</si>
  <si>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</si>
  <si>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</si>
  <si>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</si>
  <si>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</si>
  <si>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</si>
  <si>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</si>
  <si>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</si>
  <si>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</si>
  <si>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</si>
  <si>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</si>
  <si>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</si>
  <si>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</si>
  <si>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</si>
  <si>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</si>
  <si>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</si>
  <si>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</si>
  <si>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</si>
  <si>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</si>
  <si>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</si>
  <si>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</si>
  <si>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</si>
  <si>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</si>
  <si>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</si>
  <si>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</si>
  <si>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</si>
  <si>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</si>
  <si>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</si>
  <si>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</si>
  <si>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</si>
  <si>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</si>
  <si>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</si>
  <si>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</si>
  <si>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</si>
  <si>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</si>
  <si>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</si>
  <si>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</si>
  <si>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</si>
  <si>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</si>
  <si>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</si>
  <si>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</si>
  <si>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</si>
  <si>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</si>
  <si>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</si>
  <si>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</si>
  <si>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</si>
  <si>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</si>
  <si>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</si>
  <si>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</si>
  <si>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</si>
  <si>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</si>
  <si>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</si>
  <si>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</si>
  <si>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</si>
  <si>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</si>
  <si>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</si>
  <si>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</si>
  <si>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</si>
  <si>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</si>
  <si>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</si>
  <si>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</si>
  <si>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</si>
  <si>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</si>
  <si>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</si>
  <si>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</si>
  <si>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</si>
  <si>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</si>
  <si>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</si>
  <si>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</si>
  <si>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</si>
  <si>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</si>
  <si>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</si>
  <si>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</si>
  <si>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</si>
  <si>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</si>
  <si>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</si>
  <si>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</si>
  <si>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</si>
  <si>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</si>
  <si>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</si>
  <si>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</si>
  <si>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</si>
  <si>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</si>
  <si>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</si>
  <si>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</si>
  <si>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</si>
  <si>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</si>
  <si>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</si>
  <si>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</si>
  <si>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</si>
  <si>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</si>
  <si>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</si>
  <si>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</si>
  <si>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</si>
  <si>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</si>
  <si>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</si>
  <si>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</si>
  <si>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</si>
  <si>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</si>
  <si>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</si>
  <si>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</si>
  <si>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</si>
  <si>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</si>
  <si>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</si>
  <si>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</si>
  <si>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</si>
  <si>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</si>
  <si>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</si>
  <si>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</si>
  <si>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</si>
  <si>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</si>
  <si>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</si>
  <si>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</si>
  <si>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</si>
  <si>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</si>
  <si>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</si>
  <si>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</si>
  <si>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</si>
  <si>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</si>
  <si>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</si>
  <si>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</si>
  <si>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</si>
  <si>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</si>
  <si>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</si>
  <si>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</si>
  <si>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</si>
  <si>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</si>
  <si>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</si>
  <si>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</si>
  <si>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</si>
  <si>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</si>
  <si>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</si>
  <si>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</si>
  <si>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</si>
  <si>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</si>
  <si>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</si>
  <si>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</si>
  <si>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</si>
  <si>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</si>
  <si>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</si>
  <si>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</si>
  <si>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</si>
  <si>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</si>
  <si>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</si>
  <si>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</si>
  <si>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</si>
  <si>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</si>
  <si>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</si>
  <si>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</si>
  <si>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</si>
  <si>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</si>
  <si>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</si>
  <si>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</si>
  <si>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</si>
  <si>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</si>
  <si>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</si>
  <si>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</si>
  <si>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</si>
  <si>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</si>
  <si>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</si>
  <si>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</si>
  <si>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</si>
  <si>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</si>
  <si>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</si>
  <si>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</si>
  <si>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</si>
  <si>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</si>
  <si>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</si>
  <si>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</si>
  <si>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</si>
  <si>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</si>
  <si>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</si>
  <si>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</si>
  <si>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</si>
  <si>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</si>
  <si>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</si>
  <si>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</si>
  <si>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</si>
  <si>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</si>
  <si>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</si>
  <si>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</si>
  <si>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</si>
  <si>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</si>
  <si>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</si>
  <si>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</si>
  <si>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</si>
  <si>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</si>
  <si>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</si>
  <si>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</si>
  <si>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</si>
  <si>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</si>
  <si>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</si>
  <si>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</si>
  <si>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</si>
  <si>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</si>
  <si>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</si>
  <si>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</si>
  <si>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</si>
  <si>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</si>
  <si>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</si>
  <si>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</si>
  <si>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</si>
  <si>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</si>
  <si>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</si>
  <si>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</si>
  <si>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</si>
  <si>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</si>
  <si>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</si>
  <si>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</si>
  <si>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</si>
  <si>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</si>
  <si>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</si>
  <si>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</si>
  <si>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</si>
  <si>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</si>
  <si>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</si>
  <si>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</si>
  <si>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</si>
  <si>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</si>
  <si>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</si>
  <si>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</si>
  <si>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</si>
  <si>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</si>
  <si>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</si>
  <si>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</si>
  <si>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</si>
  <si>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</si>
  <si>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</si>
  <si>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</si>
  <si>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</si>
  <si>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</si>
  <si>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</si>
  <si>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</si>
  <si>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</si>
  <si>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</si>
  <si>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</si>
  <si>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</si>
  <si>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</si>
  <si>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</si>
  <si>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</si>
  <si>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</si>
  <si>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</si>
  <si>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</si>
  <si>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</si>
  <si>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</si>
  <si>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</si>
  <si>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</si>
  <si>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</si>
  <si>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</si>
  <si>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</si>
  <si>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</si>
  <si>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</si>
  <si>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</si>
  <si>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</si>
  <si>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</si>
  <si>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</si>
  <si>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</si>
  <si>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</si>
  <si>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</si>
  <si>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</si>
  <si>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</si>
  <si>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</si>
  <si>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</si>
  <si>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</si>
  <si>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</si>
  <si>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</si>
  <si>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</si>
  <si>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</si>
  <si>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</si>
  <si>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</si>
  <si>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</si>
  <si>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</si>
  <si>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</si>
  <si>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</si>
  <si>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</si>
  <si>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</si>
  <si>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</si>
  <si>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</si>
  <si>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</si>
  <si>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</si>
  <si>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</si>
  <si>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</si>
  <si>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</si>
  <si>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</si>
  <si>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</si>
  <si>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</si>
  <si>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</si>
  <si>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</si>
  <si>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</si>
  <si>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</si>
  <si>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</si>
  <si>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</si>
  <si>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</si>
  <si>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</si>
  <si>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</si>
  <si>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</si>
  <si>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</si>
  <si>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</si>
  <si>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</si>
  <si>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</si>
  <si>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</si>
  <si>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</si>
  <si>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</si>
  <si>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</si>
  <si>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</si>
  <si>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</si>
  <si>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</si>
  <si>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</si>
  <si>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</si>
  <si>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</si>
  <si>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</si>
  <si>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</si>
  <si>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</si>
  <si>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</si>
  <si>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</si>
  <si>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</si>
  <si>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</si>
  <si>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</si>
  <si>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</si>
  <si>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</si>
  <si>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</si>
  <si>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</si>
  <si>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</si>
  <si>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</si>
  <si>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</si>
  <si>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</si>
  <si>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</si>
  <si>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</si>
  <si>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</si>
  <si>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</si>
  <si>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</si>
  <si>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</si>
  <si>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</si>
  <si>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</si>
  <si>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</si>
  <si>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</si>
  <si>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</si>
  <si>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</si>
  <si>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</si>
  <si>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</si>
  <si>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</si>
  <si>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</si>
  <si>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</si>
  <si>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</si>
  <si>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</si>
  <si>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</si>
  <si>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</si>
  <si>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</si>
  <si>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</si>
  <si>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</si>
  <si>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</si>
  <si>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</si>
  <si>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</si>
  <si>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</si>
  <si>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</si>
  <si>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</si>
  <si>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</si>
  <si>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</si>
  <si>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</si>
  <si>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</si>
  <si>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</si>
  <si>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</si>
  <si>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</si>
  <si>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</si>
  <si>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</si>
  <si>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</si>
  <si>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</si>
  <si>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</si>
  <si>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</si>
  <si>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</si>
  <si>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</si>
  <si>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</si>
  <si>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</si>
  <si>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</si>
  <si>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</si>
  <si>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</si>
  <si>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</si>
  <si>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</si>
  <si>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</si>
  <si>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</si>
  <si>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</si>
  <si>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</si>
  <si>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</si>
  <si>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</si>
  <si>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</si>
  <si>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</si>
  <si>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</si>
  <si>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</si>
  <si>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</si>
  <si>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</si>
  <si>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</si>
  <si>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</si>
  <si>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</si>
  <si>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</si>
  <si>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</si>
  <si>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</si>
  <si>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</si>
  <si>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</si>
  <si>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</si>
  <si>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</si>
  <si>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</si>
  <si>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</si>
  <si>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</si>
  <si>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</si>
  <si>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</si>
  <si>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</si>
  <si>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</si>
  <si>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</si>
  <si>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</si>
  <si>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</si>
  <si>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</si>
  <si>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</si>
  <si>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</si>
  <si>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</si>
  <si>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</si>
  <si>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</si>
  <si>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</si>
  <si>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</si>
  <si>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</si>
  <si>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</si>
  <si>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</si>
  <si>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</si>
  <si>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</si>
  <si>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</si>
  <si>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</si>
  <si>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</si>
  <si>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</si>
  <si>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</si>
  <si>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</si>
  <si>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</si>
  <si>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</si>
  <si>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</si>
  <si>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</si>
  <si>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</si>
  <si>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</si>
  <si>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</si>
  <si>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</si>
  <si>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</si>
  <si>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</si>
  <si>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</si>
  <si>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</si>
  <si>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</si>
  <si>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</si>
  <si>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</si>
  <si>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</si>
  <si>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</si>
  <si>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</si>
  <si>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</si>
  <si>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</si>
  <si>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</si>
  <si>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</si>
  <si>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</si>
  <si>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</si>
  <si>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</si>
  <si>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</si>
  <si>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</si>
  <si>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</si>
  <si>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</si>
  <si>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</si>
  <si>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</si>
  <si>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</si>
  <si>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</si>
  <si>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</si>
  <si>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</si>
  <si>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</si>
  <si>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</si>
  <si>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</si>
  <si>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</si>
  <si>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</si>
  <si>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</si>
  <si>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</si>
  <si>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</si>
  <si>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</si>
  <si>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</si>
  <si>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</si>
  <si>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</si>
  <si>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</si>
  <si>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</si>
  <si>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</si>
  <si>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</si>
  <si>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</si>
  <si>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</si>
  <si>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</si>
  <si>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</si>
  <si>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</si>
  <si>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</si>
  <si>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</si>
  <si>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</si>
  <si>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</si>
  <si>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</si>
  <si>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</si>
  <si>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</si>
  <si>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</si>
  <si>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</si>
  <si>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</si>
  <si>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</si>
  <si>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</si>
  <si>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</si>
  <si>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</si>
  <si>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</si>
  <si>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</si>
  <si>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</si>
  <si>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</si>
  <si>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</si>
  <si>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</si>
  <si>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</si>
  <si>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</si>
  <si>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</si>
  <si>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</si>
  <si>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</si>
  <si>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</si>
  <si>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</si>
  <si>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</si>
  <si>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</si>
  <si>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</si>
  <si>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</si>
  <si>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</si>
  <si>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</si>
  <si>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</si>
  <si>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</si>
  <si>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</si>
  <si>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</si>
  <si>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</si>
  <si>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</si>
  <si>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</si>
  <si>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</si>
  <si>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</si>
  <si>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</si>
  <si>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</si>
  <si>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</si>
  <si>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</si>
  <si>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</si>
  <si>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</si>
  <si>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</si>
  <si>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</si>
  <si>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</si>
  <si>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</si>
  <si>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</si>
  <si>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</si>
  <si>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</si>
  <si>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</si>
  <si>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</si>
  <si>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</si>
  <si>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</si>
  <si>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</si>
  <si>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</si>
  <si>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</si>
  <si>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</si>
  <si>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</si>
  <si>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</si>
  <si>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</si>
  <si>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</si>
  <si>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</si>
  <si>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</si>
  <si>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</si>
  <si>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</si>
  <si>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</si>
  <si>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</si>
  <si>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</si>
  <si>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</si>
  <si>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</si>
  <si>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</si>
  <si>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</si>
  <si>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</si>
  <si>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</si>
  <si>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</si>
  <si>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</si>
  <si>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</si>
  <si>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</si>
  <si>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</si>
  <si>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</si>
  <si>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</si>
  <si>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</si>
  <si>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</si>
  <si>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</si>
  <si>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</si>
  <si>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</si>
  <si>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</si>
  <si>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</si>
  <si>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</si>
  <si>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</si>
  <si>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</si>
  <si>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</si>
  <si>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</si>
  <si>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</si>
  <si>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</si>
  <si>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</si>
  <si>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</si>
  <si>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</si>
  <si>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</si>
  <si>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</si>
  <si>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</si>
  <si>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</si>
  <si>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</si>
  <si>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</si>
  <si>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</si>
  <si>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</si>
  <si>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</si>
  <si>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</si>
  <si>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</si>
  <si>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</si>
  <si>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</si>
  <si>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</si>
  <si>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</si>
  <si>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</si>
  <si>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</si>
  <si>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</si>
  <si>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</si>
  <si>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</si>
  <si>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</si>
  <si>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</si>
  <si>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</si>
  <si>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</si>
  <si>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</si>
  <si>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</si>
  <si>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</si>
  <si>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</si>
  <si>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</si>
  <si>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</si>
  <si>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</si>
  <si>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</si>
  <si>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</si>
  <si>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</si>
  <si>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</si>
  <si>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</si>
  <si>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</si>
  <si>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</si>
  <si>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</si>
  <si>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</si>
  <si>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</si>
  <si>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</si>
  <si>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</si>
  <si>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</si>
  <si>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</si>
  <si>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</si>
  <si>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</si>
  <si>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</si>
  <si>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</si>
  <si>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</si>
  <si>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</si>
  <si>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</si>
  <si>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</si>
  <si>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</si>
  <si>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</si>
  <si>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</si>
  <si>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</si>
  <si>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</si>
  <si>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</si>
  <si>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</si>
  <si>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</si>
  <si>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</si>
  <si>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</si>
  <si>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</si>
  <si>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</si>
  <si>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</si>
  <si>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</si>
  <si>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</si>
  <si>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</si>
  <si>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</si>
  <si>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</si>
  <si>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</si>
  <si>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</si>
  <si>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</si>
  <si>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</si>
  <si>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</si>
  <si>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</si>
  <si>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</si>
  <si>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</si>
  <si>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</si>
  <si>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</si>
  <si>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</si>
  <si>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</si>
  <si>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</si>
  <si>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</si>
  <si>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</si>
  <si>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</si>
  <si>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</si>
  <si>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</si>
  <si>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</si>
  <si>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</si>
  <si>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</si>
  <si>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</si>
  <si>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</si>
  <si>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</si>
  <si>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</si>
  <si>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</si>
  <si>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</si>
  <si>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</si>
  <si>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</si>
  <si>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</si>
  <si>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</si>
  <si>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</si>
  <si>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</si>
  <si>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</si>
  <si>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</si>
  <si>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</si>
  <si>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</si>
  <si>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</si>
  <si>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</si>
  <si>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</si>
  <si>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</si>
  <si>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</si>
  <si>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</si>
  <si>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</si>
  <si>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</si>
  <si>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</si>
  <si>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</si>
  <si>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</si>
  <si>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</si>
  <si>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</si>
  <si>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</si>
  <si>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</si>
  <si>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</si>
  <si>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</si>
  <si>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</si>
  <si>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</si>
  <si>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</si>
  <si>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</si>
  <si>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</si>
  <si>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</si>
  <si>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</si>
  <si>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</si>
  <si>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</si>
  <si>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</si>
  <si>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</si>
  <si>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</si>
  <si>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</si>
  <si>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</si>
  <si>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</si>
  <si>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</si>
  <si>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</si>
  <si>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</si>
  <si>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</si>
  <si>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</si>
  <si>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</si>
  <si>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</si>
  <si>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</si>
  <si>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</si>
  <si>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</si>
  <si>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</si>
  <si>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</si>
  <si>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</si>
  <si>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</si>
  <si>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</si>
  <si>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</si>
  <si>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</si>
  <si>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</si>
  <si>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</si>
  <si>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</si>
  <si>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</si>
  <si>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</si>
  <si>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</si>
  <si>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</si>
  <si>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</si>
  <si>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</si>
  <si>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</si>
  <si>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</si>
  <si>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</si>
  <si>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</si>
  <si>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</si>
  <si>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</si>
  <si>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</si>
  <si>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</si>
  <si>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</si>
  <si>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</si>
  <si>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</si>
  <si>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</si>
  <si>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</si>
  <si>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</si>
  <si>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</si>
  <si>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</si>
  <si>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</si>
  <si>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</si>
  <si>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</si>
  <si>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</si>
  <si>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</si>
  <si>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</si>
  <si>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</si>
  <si>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</si>
  <si>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</si>
  <si>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</si>
  <si>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</si>
  <si>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</si>
  <si>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</si>
  <si>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</si>
  <si>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</si>
  <si>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</si>
  <si>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</si>
  <si>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</si>
  <si>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</si>
  <si>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B092JHPL72</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</si>
  <si>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</si>
  <si>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</si>
  <si>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</si>
  <si>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</si>
  <si>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</si>
  <si>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</si>
  <si>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</si>
  <si>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</si>
  <si>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</si>
  <si>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</si>
  <si>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</si>
  <si>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</si>
  <si>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</si>
  <si>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</si>
  <si>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</si>
  <si>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</si>
  <si>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</si>
  <si>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</si>
  <si>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</si>
  <si>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</si>
  <si>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</si>
  <si>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</si>
  <si>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</si>
  <si>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</si>
  <si>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</si>
  <si>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</si>
  <si>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</si>
  <si>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</si>
  <si>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</si>
  <si>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</si>
  <si>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</si>
  <si>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</si>
  <si>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</si>
  <si>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</si>
  <si>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</si>
  <si>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</si>
  <si>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</si>
  <si>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</si>
  <si>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</si>
  <si>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</si>
  <si>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</si>
  <si>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</si>
  <si>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</si>
  <si>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</si>
  <si>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</si>
  <si>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</si>
  <si>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</si>
  <si>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</si>
  <si>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</si>
  <si>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</si>
  <si>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</si>
  <si>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</si>
  <si>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</si>
  <si>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</si>
  <si>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</si>
  <si>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</si>
  <si>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</si>
  <si>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</si>
  <si>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</si>
  <si>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</si>
  <si>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</si>
  <si>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</si>
  <si>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</si>
  <si>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</si>
  <si>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</si>
  <si>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</si>
  <si>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</si>
  <si>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</si>
  <si>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</si>
  <si>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</si>
  <si>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</si>
  <si>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</si>
  <si>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</si>
  <si>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</si>
  <si>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</si>
  <si>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</si>
  <si>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</si>
  <si>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</si>
  <si>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</si>
  <si>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</si>
  <si>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</si>
  <si>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</si>
  <si>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</si>
  <si>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</si>
  <si>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</si>
  <si>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</si>
  <si>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</si>
  <si>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</si>
  <si>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</si>
  <si>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</si>
  <si>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</si>
  <si>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</si>
  <si>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</si>
  <si>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</si>
  <si>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</si>
  <si>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</si>
  <si>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</si>
  <si>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</si>
  <si>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</si>
  <si>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</si>
  <si>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</si>
  <si>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</si>
  <si>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</si>
  <si>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</si>
  <si>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</si>
  <si>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</si>
  <si>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</si>
  <si>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</si>
  <si>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</si>
  <si>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</si>
  <si>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</si>
  <si>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</si>
  <si>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</si>
  <si>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</si>
  <si>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</si>
  <si>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</si>
  <si>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</si>
  <si>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</si>
  <si>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</si>
  <si>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</si>
  <si>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</si>
  <si>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</si>
  <si>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</si>
  <si>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</si>
  <si>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</si>
  <si>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</si>
  <si>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</si>
  <si>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</si>
  <si>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</si>
  <si>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</si>
  <si>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</si>
  <si>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</si>
  <si>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</si>
  <si>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</si>
  <si>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</si>
  <si>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</si>
  <si>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</si>
  <si>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</si>
  <si>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</si>
  <si>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</si>
  <si>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</si>
  <si>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</si>
  <si>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</si>
  <si>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</si>
  <si>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</si>
  <si>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</si>
  <si>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</si>
  <si>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</si>
  <si>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</si>
  <si>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</si>
  <si>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</si>
  <si>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</si>
  <si>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</si>
  <si>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</si>
  <si>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</si>
  <si>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</si>
  <si>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</si>
  <si>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</si>
  <si>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</si>
  <si>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</si>
  <si>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</si>
  <si>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</si>
  <si>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</si>
  <si>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</si>
  <si>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</si>
  <si>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</si>
  <si>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</si>
  <si>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</si>
  <si>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</si>
  <si>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</si>
  <si>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</si>
  <si>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</si>
  <si>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</si>
  <si>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</si>
  <si>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</si>
  <si>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</si>
  <si>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</si>
  <si>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</si>
  <si>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</si>
  <si>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</si>
  <si>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</si>
  <si>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</si>
  <si>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</si>
  <si>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</si>
  <si>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</si>
  <si>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</si>
  <si>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</si>
  <si>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</si>
  <si>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</si>
  <si>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</si>
  <si>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</si>
  <si>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</si>
  <si>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</si>
  <si>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</si>
  <si>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</si>
  <si>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</si>
  <si>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</si>
  <si>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</si>
  <si>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</si>
  <si>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</si>
  <si>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</si>
  <si>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</si>
  <si>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</si>
  <si>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</si>
  <si>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</si>
  <si>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</si>
  <si>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</si>
  <si>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</si>
  <si>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</si>
  <si>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</si>
  <si>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</si>
  <si>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</si>
  <si>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</si>
  <si>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</si>
  <si>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</si>
  <si>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</si>
  <si>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</si>
  <si>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</si>
  <si>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</si>
  <si>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</si>
  <si>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</si>
  <si>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</si>
  <si>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</si>
  <si>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</si>
  <si>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</si>
  <si>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</si>
  <si>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</si>
  <si>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</si>
  <si>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</si>
  <si>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</si>
  <si>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</si>
  <si>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</si>
  <si>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</si>
  <si>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</si>
  <si>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</si>
  <si>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</si>
  <si>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</si>
  <si>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</si>
  <si>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</si>
  <si>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</si>
  <si>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</si>
  <si>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</si>
  <si>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</si>
  <si>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</si>
  <si>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</si>
  <si>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</si>
  <si>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</si>
  <si>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</si>
  <si>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</si>
  <si>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</si>
  <si>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</si>
  <si>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</si>
  <si>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</si>
  <si>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</si>
  <si>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</si>
  <si>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</si>
  <si>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</si>
  <si>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</si>
  <si>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</si>
  <si>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</si>
  <si>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</si>
  <si>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</si>
  <si>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</si>
  <si>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</si>
  <si>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</si>
  <si>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</si>
  <si>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</si>
  <si>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</si>
  <si>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</si>
  <si>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</si>
  <si>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</si>
  <si>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</si>
  <si>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</si>
  <si>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</si>
  <si>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</si>
  <si>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</si>
  <si>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</si>
  <si>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</si>
  <si>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</si>
  <si>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</si>
  <si>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</si>
  <si>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</si>
  <si>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</si>
  <si>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</si>
  <si>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</si>
  <si>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</si>
  <si>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</si>
  <si>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</si>
  <si>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</si>
  <si>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</si>
  <si>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</si>
  <si>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</si>
  <si>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</si>
  <si>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</si>
  <si>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</si>
  <si>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</si>
  <si>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</si>
  <si>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</si>
  <si>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</si>
  <si>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</si>
  <si>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</si>
  <si>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</si>
  <si>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</si>
  <si>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</si>
  <si>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</si>
  <si>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</si>
  <si>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</si>
  <si>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</si>
  <si>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</si>
  <si>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</si>
  <si>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</si>
  <si>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</si>
  <si>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</si>
  <si>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</si>
  <si>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</si>
  <si>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</si>
  <si>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</si>
  <si>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</si>
  <si>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</si>
  <si>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</si>
  <si>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</si>
  <si>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</si>
  <si>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</si>
  <si>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</si>
  <si>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</si>
  <si>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</si>
  <si>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</si>
  <si>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</si>
  <si>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</si>
  <si>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</si>
  <si>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</si>
  <si>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</si>
  <si>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</si>
  <si>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</si>
  <si>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</si>
  <si>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</si>
  <si>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</si>
  <si>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</si>
  <si>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</si>
  <si>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</si>
  <si>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</si>
  <si>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</si>
  <si>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</si>
  <si>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</si>
  <si>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</si>
  <si>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</si>
  <si>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</si>
  <si>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</si>
  <si>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</si>
  <si>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</si>
  <si>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</si>
  <si>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</si>
  <si>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</si>
  <si>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</si>
  <si>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</si>
  <si>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</si>
  <si>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</si>
  <si>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</si>
  <si>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</si>
  <si>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</si>
  <si>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</si>
  <si>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</si>
  <si>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</si>
  <si>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</si>
  <si>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</si>
  <si>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</si>
  <si>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</si>
  <si>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</si>
  <si>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</si>
  <si>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</si>
  <si>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</si>
  <si>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</si>
  <si>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</si>
  <si>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</si>
  <si>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</si>
  <si>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</si>
  <si>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</si>
  <si>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</si>
  <si>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</si>
  <si>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</si>
  <si>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</si>
  <si>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</si>
  <si>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</si>
  <si>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</si>
  <si>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</si>
  <si>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</si>
  <si>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</si>
  <si>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</si>
  <si>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</si>
  <si>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</si>
  <si>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</si>
  <si>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</si>
  <si>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</si>
  <si>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</si>
  <si>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</si>
  <si>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</si>
  <si>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</si>
  <si>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</si>
  <si>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</si>
  <si>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</si>
  <si>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</si>
  <si>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</si>
  <si>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</si>
  <si>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</si>
  <si>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</si>
  <si>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</si>
  <si>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</si>
  <si>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</si>
  <si>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</si>
  <si>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</si>
  <si>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</si>
  <si>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</si>
  <si>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</si>
  <si>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</si>
  <si>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</si>
  <si>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</si>
  <si>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</si>
  <si>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</si>
  <si>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</si>
  <si>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</si>
  <si>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</si>
  <si>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</si>
  <si>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</si>
  <si>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</si>
  <si>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</si>
  <si>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</si>
  <si>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</si>
  <si>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</si>
  <si>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</si>
  <si>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</si>
  <si>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</si>
  <si>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</si>
  <si>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</si>
  <si>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</si>
  <si>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</si>
  <si>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</si>
  <si>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</si>
  <si>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</si>
  <si>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</si>
  <si>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</si>
  <si>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</si>
  <si>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</si>
  <si>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</si>
  <si>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</si>
  <si>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</si>
  <si>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</si>
  <si>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</si>
  <si>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</si>
  <si>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</si>
  <si>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</si>
  <si>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</si>
  <si>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</si>
  <si>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</si>
  <si>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</si>
  <si>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</si>
  <si>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</si>
  <si>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</si>
  <si>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</si>
  <si>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</si>
  <si>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</si>
  <si>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</si>
  <si>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</si>
  <si>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</si>
  <si>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</si>
  <si>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</si>
  <si>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</si>
  <si>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</si>
  <si>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</si>
  <si>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</si>
  <si>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</si>
  <si>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</si>
  <si>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</si>
  <si>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</si>
  <si>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</si>
  <si>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</si>
  <si>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</si>
  <si>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</si>
  <si>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</si>
  <si>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</si>
  <si>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</si>
  <si>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</si>
  <si>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</si>
  <si>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</si>
  <si>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</si>
  <si>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</si>
  <si>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</si>
  <si>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</si>
  <si>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</si>
  <si>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</si>
  <si>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</si>
  <si>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</si>
  <si>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</si>
  <si>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</si>
  <si>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</si>
  <si>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</si>
  <si>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</si>
  <si>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</si>
  <si>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</si>
  <si>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</si>
  <si>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</si>
  <si>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</si>
  <si>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</si>
  <si>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</si>
  <si>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</si>
  <si>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</si>
  <si>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</si>
  <si>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</si>
  <si>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</si>
  <si>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</si>
  <si>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</si>
  <si>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</si>
  <si>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</si>
  <si>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</si>
  <si>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</si>
  <si>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</si>
  <si>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</si>
  <si>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</si>
  <si>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</si>
  <si>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</si>
  <si>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</si>
  <si>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</si>
  <si>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</si>
  <si>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</si>
  <si>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</si>
  <si>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</si>
  <si>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</si>
  <si>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</si>
  <si>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</si>
  <si>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</si>
  <si>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</si>
  <si>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</si>
  <si>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</si>
  <si>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</si>
  <si>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</si>
  <si>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</si>
  <si>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</si>
  <si>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</si>
  <si>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</si>
  <si>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</si>
  <si>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</si>
  <si>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</si>
  <si>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</si>
  <si>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</si>
  <si>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</si>
  <si>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</si>
  <si>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</si>
  <si>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</si>
  <si>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</si>
  <si>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</si>
  <si>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</si>
  <si>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</si>
  <si>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</si>
  <si>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</si>
  <si>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</si>
  <si>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</si>
  <si>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</si>
  <si>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</si>
  <si>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</si>
  <si>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</si>
  <si>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</si>
  <si>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</si>
  <si>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</si>
  <si>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</si>
  <si>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</si>
  <si>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</si>
  <si>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</si>
  <si>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</si>
  <si>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</si>
  <si>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</si>
  <si>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</si>
  <si>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</si>
  <si>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</si>
  <si>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</si>
  <si>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</si>
  <si>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</si>
  <si>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</si>
  <si>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</si>
  <si>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</si>
  <si>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</si>
  <si>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</si>
  <si>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</si>
  <si>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</si>
  <si>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</si>
  <si>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</si>
  <si>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</si>
  <si>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</si>
  <si>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</si>
  <si>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</si>
  <si>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</si>
  <si>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</si>
  <si>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</si>
  <si>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</si>
  <si>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</si>
  <si>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</si>
  <si>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</si>
  <si>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</si>
  <si>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</si>
  <si>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</si>
  <si>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</si>
  <si>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</si>
  <si>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</si>
  <si>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</si>
  <si>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</si>
  <si>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</si>
  <si>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</si>
  <si>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</si>
  <si>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</si>
  <si>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</si>
  <si>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</si>
  <si>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</si>
  <si>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</si>
  <si>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</si>
  <si>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</si>
  <si>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</si>
  <si>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</si>
  <si>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</si>
  <si>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</si>
  <si>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</si>
  <si>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</si>
  <si>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</si>
  <si>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</si>
  <si>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</si>
  <si>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</si>
  <si>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</si>
  <si>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</si>
  <si>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</si>
  <si>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</si>
  <si>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</si>
  <si>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</si>
  <si>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</si>
  <si>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</si>
  <si>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</si>
  <si>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</si>
  <si>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</si>
  <si>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</si>
  <si>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</si>
  <si>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</si>
  <si>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</si>
  <si>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</si>
  <si>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</si>
  <si>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</si>
  <si>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</si>
  <si>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</si>
  <si>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</si>
  <si>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</si>
  <si>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</si>
  <si>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</si>
  <si>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</si>
  <si>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</si>
  <si>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</si>
  <si>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</si>
  <si>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</si>
  <si>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</si>
  <si>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</si>
  <si>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</si>
  <si>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</si>
  <si>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</si>
  <si>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</si>
  <si>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</si>
  <si>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</si>
  <si>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</si>
  <si>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</si>
  <si>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</si>
  <si>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</si>
  <si>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</si>
  <si>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</si>
  <si>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</si>
  <si>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</si>
  <si>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</si>
  <si>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</si>
  <si>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</si>
  <si>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</si>
  <si>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</si>
  <si>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</si>
  <si>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</si>
  <si>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</si>
  <si>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</si>
  <si>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</si>
  <si>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</si>
  <si>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</si>
  <si>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</si>
  <si>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</si>
  <si>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</si>
  <si>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</si>
  <si>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</si>
  <si>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</si>
  <si>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</si>
  <si>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</si>
  <si>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</si>
  <si>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</si>
  <si>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</si>
  <si>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</si>
  <si>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</si>
  <si>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</si>
  <si>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</si>
  <si>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</si>
  <si>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</si>
  <si>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</si>
  <si>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</si>
  <si>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</si>
  <si>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</si>
  <si>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</si>
  <si>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</si>
  <si>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</si>
  <si>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</si>
  <si>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</si>
  <si>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</si>
  <si>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</si>
  <si>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</si>
  <si>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</si>
  <si>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</si>
  <si>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</si>
  <si>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</si>
  <si>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</si>
  <si>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</si>
  <si>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</si>
  <si>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</si>
  <si>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</si>
  <si>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</si>
  <si>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</si>
  <si>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</si>
  <si>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</si>
  <si>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</si>
  <si>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</si>
  <si>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</si>
  <si>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</si>
  <si>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</si>
  <si>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</si>
  <si>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</si>
  <si>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</si>
  <si>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</si>
  <si>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</si>
  <si>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</si>
  <si>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</si>
  <si>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</si>
  <si>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</si>
  <si>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</si>
  <si>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</si>
  <si>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</si>
  <si>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</si>
  <si>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</si>
  <si>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</si>
  <si>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</si>
  <si>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</si>
  <si>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</si>
  <si>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</si>
  <si>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</si>
  <si>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</si>
  <si>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</si>
  <si>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</si>
  <si>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</si>
  <si>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</si>
  <si>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</si>
  <si>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</si>
  <si>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</si>
  <si>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</si>
  <si>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</si>
  <si>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</si>
  <si>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</si>
  <si>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</si>
  <si>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</si>
  <si>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</si>
  <si>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</si>
  <si>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</si>
  <si>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</si>
  <si>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</si>
  <si>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</si>
  <si>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</si>
  <si>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</si>
  <si>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</si>
  <si>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</si>
  <si>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</si>
  <si>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</si>
  <si>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</si>
  <si>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</si>
  <si>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</si>
  <si>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</si>
  <si>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</si>
  <si>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</si>
  <si>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</si>
  <si>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</si>
  <si>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</si>
  <si>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</si>
  <si>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</si>
  <si>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</si>
  <si>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</si>
  <si>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</si>
  <si>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</si>
  <si>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</si>
  <si>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</si>
  <si>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</si>
  <si>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</si>
  <si>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</si>
  <si>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</si>
  <si>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</si>
  <si>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</si>
  <si>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</si>
  <si>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</si>
  <si>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</si>
  <si>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</si>
  <si>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</si>
  <si>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</si>
  <si>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</si>
  <si>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</si>
  <si>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</si>
  <si>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</si>
  <si>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</si>
  <si>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</si>
  <si>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</si>
  <si>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</si>
  <si>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</si>
  <si>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</si>
  <si>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</si>
  <si>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</si>
  <si>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</si>
  <si>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</si>
  <si>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</si>
  <si>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</si>
  <si>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</si>
  <si>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</si>
  <si>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</si>
  <si>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</si>
  <si>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</si>
  <si>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</si>
  <si>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</si>
  <si>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</si>
  <si>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</si>
  <si>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</si>
  <si>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</si>
  <si>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</si>
  <si>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</si>
  <si>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</si>
  <si>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</si>
  <si>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</si>
  <si>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</si>
  <si>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</si>
  <si>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</si>
  <si>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</si>
  <si>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</si>
  <si>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</si>
  <si>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</si>
  <si>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</si>
  <si>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</si>
  <si>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</si>
  <si>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</si>
  <si>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</si>
  <si>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</si>
  <si>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</si>
  <si>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</si>
  <si>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</si>
  <si>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</si>
  <si>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</si>
  <si>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</si>
  <si>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</si>
  <si>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</si>
  <si>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</si>
  <si>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</si>
  <si>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</si>
  <si>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</si>
  <si>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</si>
  <si>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</si>
  <si>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</si>
  <si>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</si>
  <si>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</si>
  <si>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</si>
  <si>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</si>
  <si>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</si>
  <si>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</si>
  <si>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</si>
  <si>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</si>
  <si>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</si>
  <si>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</si>
  <si>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</si>
  <si>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</si>
  <si>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</si>
  <si>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</si>
  <si>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</si>
  <si>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</si>
  <si>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</si>
  <si>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</si>
  <si>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</si>
  <si>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</si>
  <si>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</si>
  <si>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</si>
  <si>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</si>
  <si>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</si>
  <si>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</si>
  <si>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</si>
  <si>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</si>
  <si>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</si>
  <si>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</si>
  <si>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</si>
  <si>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</si>
  <si>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</si>
  <si>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</si>
  <si>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</si>
  <si>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</si>
  <si>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</si>
  <si>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</si>
  <si>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</si>
  <si>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</si>
  <si>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</si>
  <si>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</si>
  <si>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</si>
  <si>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</si>
  <si>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</si>
  <si>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</si>
  <si>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</si>
  <si>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</si>
  <si>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</si>
  <si>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</si>
  <si>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</si>
  <si>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</si>
  <si>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</si>
  <si>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</si>
  <si>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</si>
  <si>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</si>
  <si>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</si>
  <si>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</si>
  <si>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</si>
  <si>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</si>
  <si>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</si>
  <si>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</si>
  <si>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</si>
  <si>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</si>
  <si>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</si>
  <si>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</si>
  <si>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</si>
  <si>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</si>
  <si>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</si>
  <si>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</si>
  <si>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</si>
  <si>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</si>
  <si>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</si>
  <si>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</si>
  <si>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</si>
  <si>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</si>
  <si>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</si>
  <si>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</si>
  <si>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</si>
  <si>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</si>
  <si>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</si>
  <si>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</si>
  <si>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</si>
  <si>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</si>
  <si>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</si>
  <si>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</si>
  <si>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</si>
  <si>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</si>
  <si>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</si>
  <si>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</si>
  <si>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</si>
  <si>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</si>
  <si>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</si>
  <si>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</si>
  <si>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</si>
  <si>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</si>
  <si>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</si>
  <si>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</si>
  <si>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</si>
  <si>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</si>
  <si>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</si>
  <si>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</si>
  <si>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</si>
  <si>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</si>
  <si>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</si>
  <si>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</si>
  <si>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</si>
  <si>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</si>
  <si>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</si>
  <si>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</si>
  <si>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</si>
  <si>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</si>
  <si>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</si>
  <si>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</si>
  <si>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</si>
  <si>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</si>
  <si>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</si>
  <si>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</si>
  <si>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</si>
  <si>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</si>
  <si>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</si>
  <si>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</si>
  <si>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</si>
  <si>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</si>
  <si>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</si>
  <si>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</si>
  <si>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</si>
  <si>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</si>
  <si>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</si>
  <si>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</si>
  <si>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</si>
  <si>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</si>
  <si>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</si>
  <si>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</si>
  <si>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</si>
  <si>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</si>
  <si>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</si>
  <si>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</si>
  <si>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</si>
  <si>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</si>
  <si>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</si>
  <si>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</si>
  <si>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</si>
  <si>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</si>
  <si>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</si>
  <si>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</si>
  <si>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</si>
  <si>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</si>
  <si>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</si>
  <si>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</si>
  <si>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</si>
  <si>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</si>
  <si>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</si>
  <si>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</si>
  <si>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</si>
  <si>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</si>
  <si>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</si>
  <si>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</si>
  <si>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</si>
  <si>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</si>
  <si>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</si>
  <si>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</si>
  <si>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</si>
  <si>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</si>
  <si>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</si>
  <si>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</si>
  <si>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</si>
  <si>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</si>
  <si>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</si>
  <si>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</si>
  <si>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</si>
  <si>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</si>
  <si>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</si>
  <si>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</si>
  <si>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</si>
  <si>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</si>
  <si>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</si>
  <si>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</si>
  <si>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</si>
  <si>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</si>
  <si>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</si>
  <si>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</si>
  <si>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</si>
  <si>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</si>
  <si>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</si>
  <si>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</si>
  <si>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</si>
  <si>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</si>
  <si>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</si>
  <si>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</si>
  <si>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</si>
  <si>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</si>
  <si>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</si>
  <si>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</si>
  <si>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</si>
  <si>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</si>
  <si>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</si>
  <si>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</si>
  <si>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</si>
  <si>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</si>
  <si>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</si>
  <si>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</si>
  <si>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</si>
  <si>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</si>
  <si>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</si>
  <si>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</si>
  <si>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</si>
  <si>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</si>
  <si>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</si>
  <si>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</si>
  <si>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</si>
  <si>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</si>
  <si>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</si>
  <si>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</si>
  <si>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</si>
  <si>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</si>
  <si>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</si>
  <si>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</si>
  <si>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</si>
  <si>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</si>
  <si>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</si>
  <si>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</si>
  <si>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</si>
  <si>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</si>
  <si>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</si>
  <si>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</si>
  <si>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</si>
  <si>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</si>
  <si>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</si>
  <si>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</si>
  <si>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</si>
  <si>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</si>
  <si>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</si>
  <si>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</si>
  <si>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</si>
  <si>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</si>
  <si>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</si>
  <si>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</si>
  <si>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</si>
  <si>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</si>
  <si>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</si>
  <si>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</si>
  <si>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</si>
  <si>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</si>
  <si>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</si>
  <si>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</si>
  <si>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</si>
  <si>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</si>
  <si>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</si>
  <si>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</si>
  <si>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</si>
  <si>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</si>
  <si>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</si>
  <si>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</si>
  <si>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</si>
  <si>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</si>
  <si>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</si>
  <si>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</si>
  <si>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</si>
  <si>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</si>
  <si>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</si>
  <si>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</si>
  <si>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</si>
  <si>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</si>
  <si>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</si>
  <si>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</si>
  <si>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</si>
  <si>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</si>
  <si>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</si>
  <si>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</si>
  <si>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</si>
  <si>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</si>
  <si>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</si>
  <si>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</si>
  <si>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</si>
  <si>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</si>
  <si>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</si>
  <si>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</si>
  <si>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</si>
  <si>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</si>
  <si>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</si>
  <si>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</si>
  <si>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</si>
  <si>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</si>
  <si>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</si>
  <si>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</si>
  <si>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</si>
  <si>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</si>
  <si>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</si>
  <si>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</si>
  <si>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</si>
  <si>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</si>
  <si>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</si>
  <si>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</si>
  <si>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</si>
  <si>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</si>
  <si>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</si>
  <si>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</si>
  <si>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</si>
  <si>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</si>
  <si>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</si>
  <si>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</si>
  <si>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</si>
  <si>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</si>
  <si>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</si>
  <si>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</si>
  <si>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</si>
  <si>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</si>
  <si>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</si>
  <si>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</si>
  <si>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</si>
  <si>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</si>
  <si>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</si>
  <si>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</si>
  <si>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</si>
  <si>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</si>
  <si>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</si>
  <si>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</si>
  <si>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</si>
  <si>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</si>
  <si>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</si>
  <si>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</si>
  <si>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</si>
  <si>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</si>
  <si>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</si>
  <si>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</si>
  <si>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</si>
  <si>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</si>
  <si>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</si>
  <si>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</si>
  <si>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</si>
  <si>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</si>
  <si>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</si>
  <si>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</si>
  <si>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</si>
  <si>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</si>
  <si>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</si>
  <si>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</si>
  <si>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</si>
  <si>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</si>
  <si>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</si>
  <si>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</si>
  <si>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</si>
  <si>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</si>
  <si>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</si>
  <si>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</si>
  <si>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</si>
  <si>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</si>
  <si>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</si>
  <si>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</si>
  <si>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</si>
  <si>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</si>
  <si>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</si>
  <si>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</si>
  <si>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</si>
  <si>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</si>
  <si>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</si>
  <si>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</si>
  <si>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</si>
  <si>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</si>
  <si>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</si>
  <si>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</si>
  <si>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</si>
  <si>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</si>
  <si>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</si>
  <si>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</si>
  <si>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</si>
  <si>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</si>
  <si>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</si>
  <si>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</si>
  <si>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</si>
  <si>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</si>
  <si>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</si>
  <si>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</si>
  <si>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</si>
  <si>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</si>
  <si>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</si>
  <si>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</si>
  <si>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</si>
  <si>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</si>
  <si>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</si>
  <si>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</si>
  <si>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</si>
  <si>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</si>
  <si>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</si>
  <si>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</si>
  <si>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</si>
  <si>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</si>
  <si>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</si>
  <si>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</si>
  <si>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</si>
  <si>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</si>
  <si>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</si>
  <si>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</si>
  <si>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</si>
  <si>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</si>
  <si>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</si>
  <si>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</si>
  <si>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</si>
  <si>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</si>
  <si>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</si>
  <si>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</si>
  <si>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</si>
  <si>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</si>
  <si>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</si>
  <si>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</si>
  <si>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</si>
  <si>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</si>
  <si>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</si>
  <si>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</si>
  <si>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</si>
  <si>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</si>
  <si>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</si>
  <si>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</si>
  <si>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</si>
  <si>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</si>
  <si>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</si>
  <si>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</si>
  <si>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</si>
  <si>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</si>
  <si>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</si>
  <si>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</si>
  <si>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</si>
  <si>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</si>
  <si>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</si>
  <si>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</si>
  <si>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</si>
  <si>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</si>
  <si>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</si>
  <si>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</si>
  <si>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</si>
  <si>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</si>
  <si>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</si>
  <si>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</si>
  <si>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</si>
  <si>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</si>
  <si>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</si>
  <si>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</si>
  <si>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</si>
  <si>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</si>
  <si>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</si>
  <si>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</si>
  <si>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</si>
  <si>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</si>
  <si>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</si>
  <si>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</si>
  <si>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</si>
  <si>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</si>
  <si>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</si>
  <si>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</si>
  <si>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</si>
  <si>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</si>
  <si>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</si>
  <si>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</si>
  <si>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</si>
  <si>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</si>
  <si>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</si>
  <si>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</si>
  <si>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</si>
  <si>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</si>
  <si>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</si>
  <si>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</si>
  <si>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</si>
  <si>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</si>
  <si>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</si>
  <si>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</si>
  <si>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</si>
  <si>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</si>
  <si>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</si>
  <si>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</si>
  <si>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</si>
  <si>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</si>
  <si>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</si>
  <si>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</si>
  <si>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</si>
  <si>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</si>
  <si>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</si>
  <si>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</si>
  <si>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</si>
  <si>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</si>
  <si>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</si>
  <si>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</si>
  <si>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</si>
  <si>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</si>
  <si>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</si>
  <si>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</si>
  <si>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</si>
  <si>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</si>
  <si>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</si>
  <si>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</si>
  <si>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</si>
  <si>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</si>
  <si>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</si>
  <si>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</si>
  <si>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</si>
  <si>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</si>
  <si>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</si>
  <si>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</si>
  <si>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</si>
  <si>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</si>
  <si>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</si>
  <si>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</si>
  <si>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</si>
  <si>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</si>
  <si>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</si>
  <si>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</si>
  <si>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</si>
  <si>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</si>
  <si>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</si>
  <si>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</si>
  <si>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</si>
  <si>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</si>
  <si>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</si>
  <si>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</si>
  <si>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</si>
  <si>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</si>
  <si>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</si>
  <si>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</si>
  <si>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</si>
  <si>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</si>
  <si>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</si>
  <si>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</si>
  <si>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</si>
  <si>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</si>
  <si>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</si>
  <si>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</si>
  <si>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</si>
  <si>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</si>
  <si>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</si>
  <si>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</si>
  <si>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</si>
  <si>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</si>
  <si>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</si>
  <si>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</si>
  <si>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</si>
  <si>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</si>
  <si>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</si>
  <si>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</si>
  <si>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</si>
  <si>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</si>
  <si>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</si>
  <si>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</si>
  <si>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</si>
  <si>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</si>
  <si>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</si>
  <si>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</si>
  <si>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</si>
  <si>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</si>
  <si>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</si>
  <si>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</si>
  <si>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</si>
  <si>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</si>
  <si>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</si>
  <si>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</si>
  <si>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</si>
  <si>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</si>
  <si>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</si>
  <si>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</si>
  <si>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</si>
  <si>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</si>
  <si>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</si>
  <si>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</si>
  <si>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</si>
  <si>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</si>
  <si>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</si>
  <si>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</si>
  <si>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</si>
  <si>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</si>
  <si>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</si>
  <si>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</si>
  <si>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</si>
  <si>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</si>
  <si>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</si>
  <si>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</si>
  <si>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</si>
  <si>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</si>
  <si>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</si>
  <si>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</si>
  <si>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</si>
  <si>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</si>
  <si>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</si>
  <si>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</si>
  <si>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</si>
  <si>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</si>
  <si>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</si>
  <si>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</si>
  <si>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</si>
  <si>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</si>
  <si>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</si>
  <si>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</si>
  <si>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</si>
  <si>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</si>
  <si>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</si>
  <si>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</si>
  <si>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</si>
  <si>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</si>
  <si>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</si>
  <si>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</si>
  <si>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</si>
  <si>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</si>
  <si>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</si>
  <si>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</si>
  <si>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</si>
  <si>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</si>
  <si>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</si>
  <si>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</si>
  <si>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</si>
  <si>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</si>
  <si>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</si>
  <si>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</si>
  <si>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</si>
  <si>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</si>
  <si>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</si>
  <si>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</si>
  <si>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</si>
  <si>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</si>
  <si>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</si>
  <si>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</si>
  <si>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</si>
  <si>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</si>
  <si>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</si>
  <si>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</si>
  <si>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</si>
  <si>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</si>
  <si>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</si>
  <si>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</si>
  <si>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</si>
  <si>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</si>
  <si>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</si>
  <si>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</si>
  <si>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</si>
  <si>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</si>
  <si>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</si>
  <si>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</si>
  <si>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</si>
  <si>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</si>
  <si>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</si>
  <si>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</si>
  <si>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</si>
  <si>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</si>
  <si>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</si>
  <si>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</si>
  <si>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</si>
  <si>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</si>
  <si>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</si>
  <si>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</si>
  <si>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</si>
  <si>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</si>
  <si>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</si>
  <si>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</si>
  <si>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</si>
  <si>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</si>
  <si>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</si>
  <si>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</si>
  <si>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</si>
  <si>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</si>
  <si>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</si>
  <si>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</si>
  <si>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</si>
  <si>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</si>
  <si>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</si>
  <si>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</si>
  <si>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</si>
  <si>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</si>
  <si>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</si>
  <si>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</si>
  <si>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</si>
  <si>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</si>
  <si>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</si>
  <si>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</si>
  <si>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</si>
  <si>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</si>
  <si>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</si>
  <si>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</si>
  <si>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</si>
  <si>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</si>
  <si>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</si>
  <si>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</si>
  <si>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</si>
  <si>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</si>
  <si>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</si>
  <si>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</si>
  <si>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</si>
  <si>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</si>
  <si>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</si>
  <si>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</si>
  <si>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</si>
  <si>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</si>
  <si>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</si>
  <si>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</si>
  <si>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</si>
  <si>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</si>
  <si>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</si>
  <si>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</si>
  <si>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</si>
  <si>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</si>
  <si>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</si>
  <si>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</si>
  <si>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</si>
  <si>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</si>
  <si>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</si>
  <si>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</si>
  <si>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</si>
  <si>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</si>
  <si>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</si>
  <si>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</si>
  <si>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</si>
  <si>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</si>
  <si>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</si>
  <si>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</si>
  <si>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</si>
  <si>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</si>
  <si>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</si>
  <si>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</si>
  <si>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</si>
  <si>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</si>
  <si>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</si>
  <si>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</si>
  <si>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</si>
  <si>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</si>
  <si>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</si>
  <si>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</si>
  <si>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</si>
  <si>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</si>
  <si>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</si>
  <si>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</si>
  <si>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</si>
  <si>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</si>
  <si>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</si>
  <si>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</si>
  <si>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</si>
  <si>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</si>
  <si>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</si>
  <si>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</si>
  <si>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</si>
  <si>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</si>
  <si>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</si>
  <si>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</si>
  <si>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</si>
  <si>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</si>
  <si>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</si>
  <si>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</si>
  <si>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</si>
  <si>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</si>
  <si>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</si>
  <si>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</si>
  <si>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</si>
  <si>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</si>
  <si>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</si>
  <si>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</si>
  <si>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</si>
  <si>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</si>
  <si>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</si>
  <si>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</si>
  <si>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</si>
  <si>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</si>
  <si>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</si>
  <si>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</si>
  <si>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</si>
  <si>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</si>
  <si>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</si>
  <si>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</si>
  <si>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</si>
  <si>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</si>
  <si>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</si>
  <si>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</si>
  <si>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</si>
  <si>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</si>
  <si>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</si>
  <si>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</si>
  <si>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</si>
  <si>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</si>
  <si>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</si>
  <si>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</si>
  <si>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</si>
  <si>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</si>
  <si>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</si>
  <si>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</si>
  <si>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</si>
  <si>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</si>
  <si>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</si>
  <si>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</si>
  <si>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</si>
  <si>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</si>
  <si>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</si>
  <si>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</si>
  <si>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</si>
  <si>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</si>
  <si>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</si>
  <si>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</si>
  <si>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</si>
  <si>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</si>
  <si>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</si>
  <si>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</si>
  <si>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</si>
  <si>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</si>
  <si>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</si>
  <si>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</si>
  <si>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</si>
  <si>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</si>
  <si>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</si>
  <si>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</si>
  <si>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</si>
  <si>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</si>
  <si>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</si>
  <si>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</si>
  <si>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</si>
  <si>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</si>
  <si>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</si>
  <si>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</si>
  <si>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</si>
  <si>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</si>
  <si>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</si>
  <si>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</si>
  <si>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</si>
  <si>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</si>
  <si>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</si>
  <si>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</si>
  <si>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</si>
  <si>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</si>
  <si>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</si>
  <si>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</si>
  <si>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</si>
  <si>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</si>
  <si>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</si>
  <si>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</si>
  <si>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</si>
  <si>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</si>
  <si>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</si>
  <si>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</si>
  <si>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</si>
  <si>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</si>
  <si>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</si>
  <si>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</si>
  <si>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</si>
  <si>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</si>
  <si>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</si>
  <si>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</si>
  <si>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</si>
  <si>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</si>
  <si>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</si>
  <si>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</si>
  <si>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</si>
  <si>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</si>
  <si>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</si>
  <si>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</si>
  <si>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</si>
  <si>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</si>
  <si>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</si>
  <si>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</si>
  <si>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</si>
  <si>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</si>
  <si>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</si>
  <si>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</si>
  <si>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</si>
  <si>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</si>
  <si>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</si>
  <si>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</si>
  <si>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</si>
  <si>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</si>
  <si>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</si>
  <si>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</si>
  <si>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</si>
  <si>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</si>
  <si>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</si>
  <si>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</si>
  <si>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</si>
  <si>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</si>
  <si>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</si>
  <si>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</si>
  <si>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</si>
  <si>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</si>
  <si>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</si>
  <si>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</si>
  <si>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</si>
  <si>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</si>
  <si>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</si>
  <si>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</si>
  <si>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</si>
  <si>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</si>
  <si>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</si>
  <si>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</si>
  <si>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</si>
  <si>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</si>
  <si>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</si>
  <si>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</si>
  <si>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</si>
  <si>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</si>
  <si>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</si>
  <si>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</si>
  <si>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</si>
  <si>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</si>
  <si>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</si>
  <si>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</si>
  <si>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</si>
  <si>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</si>
  <si>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</si>
  <si>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</si>
  <si>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</si>
  <si>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</si>
  <si>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</si>
  <si>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</si>
  <si>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</si>
  <si>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</si>
  <si>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</si>
  <si>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</si>
  <si>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</si>
  <si>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</si>
  <si>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</si>
  <si>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</si>
  <si>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</si>
  <si>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</si>
  <si>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</si>
  <si>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</si>
  <si>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</si>
  <si>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</si>
  <si>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</si>
  <si>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</si>
  <si>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</si>
  <si>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</si>
  <si>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</si>
  <si>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</si>
  <si>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</si>
  <si>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</si>
  <si>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</si>
  <si>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</si>
  <si>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</si>
  <si>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</si>
  <si>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</si>
  <si>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</si>
  <si>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</si>
  <si>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</si>
  <si>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</si>
  <si>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</si>
  <si>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</si>
  <si>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</si>
  <si>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</si>
  <si>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</si>
  <si>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</si>
  <si>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</si>
  <si>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</si>
  <si>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</si>
  <si>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</si>
  <si>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</si>
  <si>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</si>
  <si>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</si>
  <si>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</si>
  <si>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</si>
  <si>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</si>
  <si>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</si>
  <si>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</si>
  <si>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</si>
  <si>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</si>
  <si>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</si>
  <si>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</si>
  <si>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</si>
  <si>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</si>
  <si>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</si>
  <si>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</si>
  <si>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</si>
  <si>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</si>
  <si>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</si>
  <si>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</si>
  <si>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</si>
  <si>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</si>
  <si>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</si>
  <si>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</si>
  <si>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</si>
  <si>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</si>
  <si>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</si>
  <si>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</si>
  <si>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</si>
  <si>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</si>
  <si>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</si>
  <si>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</si>
  <si>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</si>
  <si>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</si>
  <si>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</si>
  <si>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</si>
  <si>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</si>
  <si>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</si>
  <si>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</si>
  <si>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</si>
  <si>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</si>
  <si>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</si>
  <si>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</si>
  <si>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</si>
  <si>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</si>
  <si>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</si>
  <si>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</si>
  <si>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</si>
  <si>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</si>
  <si>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</si>
  <si>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</si>
  <si>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</si>
  <si>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</si>
  <si>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</si>
  <si>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</si>
  <si>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</si>
  <si>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</si>
  <si>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</si>
  <si>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</si>
  <si>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</si>
  <si>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</si>
  <si>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</si>
  <si>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</si>
  <si>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</si>
  <si>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</si>
  <si>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</si>
  <si>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</si>
  <si>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</si>
  <si>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</si>
  <si>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</si>
  <si>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</si>
  <si>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</si>
  <si>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</si>
  <si>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</si>
  <si>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</si>
  <si>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</si>
  <si>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</si>
  <si>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</si>
  <si>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</si>
  <si>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</si>
  <si>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</si>
  <si>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</si>
  <si>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</si>
  <si>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</si>
  <si>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</si>
  <si>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</si>
  <si>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</si>
  <si>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</si>
  <si>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</si>
  <si>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</si>
  <si>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</si>
  <si>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</si>
  <si>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</si>
  <si>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</si>
  <si>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</si>
  <si>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</si>
  <si>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</si>
  <si>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</si>
  <si>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</si>
  <si>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</si>
  <si>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</si>
  <si>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</si>
  <si>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</si>
  <si>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</si>
  <si>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</si>
  <si>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</si>
  <si>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</si>
  <si>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</si>
  <si>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</si>
  <si>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</si>
  <si>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</si>
  <si>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</si>
  <si>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</si>
  <si>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</si>
  <si>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</si>
  <si>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</si>
  <si>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</si>
  <si>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</si>
  <si>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</si>
  <si>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</si>
  <si>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</si>
  <si>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</si>
  <si>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</si>
  <si>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</si>
  <si>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</si>
  <si>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</si>
  <si>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</si>
  <si>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</si>
  <si>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</si>
  <si>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</si>
  <si>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</si>
  <si>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</si>
  <si>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</si>
  <si>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</si>
  <si>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</si>
  <si>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</si>
  <si>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</si>
  <si>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</si>
  <si>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</si>
  <si>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</si>
  <si>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</si>
  <si>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</si>
  <si>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</si>
  <si>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</si>
  <si>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</si>
  <si>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</si>
  <si>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</si>
  <si>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</si>
  <si>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</si>
  <si>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</si>
  <si>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</si>
  <si>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</si>
  <si>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</si>
  <si>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</si>
  <si>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</si>
  <si>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</si>
  <si>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</si>
  <si>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</si>
  <si>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</si>
  <si>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</si>
  <si>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</si>
  <si>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</si>
  <si>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</si>
  <si>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</si>
  <si>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</si>
  <si>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</si>
  <si>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</si>
  <si>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</si>
  <si>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</si>
  <si>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</si>
  <si>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</si>
  <si>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</si>
  <si>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</si>
  <si>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</si>
  <si>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</si>
  <si>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</si>
  <si>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</si>
  <si>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</si>
  <si>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</si>
  <si>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</si>
  <si>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</si>
  <si>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</si>
  <si>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</si>
  <si>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</si>
  <si>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</si>
  <si>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</si>
  <si>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</si>
  <si>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</si>
  <si>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</si>
  <si>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</si>
  <si>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</si>
  <si>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</si>
  <si>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</si>
  <si>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</si>
  <si>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</si>
  <si>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</si>
  <si>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</si>
  <si>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</si>
  <si>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</si>
  <si>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</si>
  <si>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</si>
  <si>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</si>
  <si>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</si>
  <si>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</si>
  <si>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</si>
  <si>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</si>
  <si>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</si>
  <si>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</si>
  <si>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</si>
  <si>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</si>
  <si>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</si>
  <si>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</si>
  <si>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</si>
  <si>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</si>
  <si>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</si>
  <si>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</si>
  <si>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</si>
  <si>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</si>
  <si>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</si>
  <si>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</si>
  <si>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</si>
  <si>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</si>
  <si>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</si>
  <si>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</si>
  <si>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</si>
  <si>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</si>
  <si>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</si>
  <si>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</si>
  <si>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</si>
  <si>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</si>
  <si>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</si>
  <si>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</si>
  <si>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</si>
  <si>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</si>
  <si>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</si>
  <si>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</si>
  <si>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</si>
  <si>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</si>
  <si>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</si>
  <si>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</si>
  <si>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</si>
  <si>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</si>
  <si>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</si>
  <si>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</si>
  <si>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</si>
  <si>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</si>
  <si>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</si>
  <si>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</si>
  <si>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</si>
  <si>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</si>
  <si>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</si>
  <si>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</si>
  <si>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</si>
  <si>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</si>
  <si>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</si>
  <si>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</si>
  <si>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</si>
  <si>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</si>
  <si>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</si>
  <si>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</si>
  <si>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</si>
  <si>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</si>
  <si>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</si>
  <si>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</si>
  <si>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</si>
  <si>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</si>
  <si>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</si>
  <si>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</si>
  <si>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</si>
  <si>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</si>
  <si>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</si>
  <si>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</si>
  <si>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</si>
  <si>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</si>
  <si>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</si>
  <si>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</si>
  <si>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</si>
  <si>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</si>
  <si>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</si>
  <si>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</si>
  <si>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</si>
  <si>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</si>
  <si>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</si>
  <si>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</si>
  <si>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</si>
  <si>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</si>
  <si>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</si>
  <si>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</si>
  <si>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</si>
  <si>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</si>
  <si>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</si>
  <si>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</si>
  <si>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</si>
  <si>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</si>
  <si>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</si>
  <si>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</si>
  <si>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</si>
  <si>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</si>
  <si>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</si>
  <si>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</si>
  <si>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</si>
  <si>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</si>
  <si>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</si>
  <si>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</si>
  <si>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</si>
  <si>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</si>
  <si>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</si>
  <si>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</si>
  <si>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</si>
  <si>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</si>
  <si>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</si>
  <si>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</si>
  <si>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</si>
  <si>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</si>
  <si>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</si>
  <si>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</si>
  <si>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</si>
  <si>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</si>
  <si>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</si>
  <si>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</si>
  <si>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</si>
  <si>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</si>
  <si>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</si>
  <si>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</si>
  <si>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</si>
  <si>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</si>
  <si>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</si>
  <si>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</si>
  <si>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</si>
  <si>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</si>
  <si>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</si>
  <si>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</si>
  <si>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</si>
  <si>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</si>
  <si>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</si>
  <si>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</si>
  <si>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</si>
  <si>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</si>
  <si>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</si>
  <si>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</si>
  <si>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</si>
  <si>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</si>
  <si>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</si>
  <si>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</si>
  <si>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</si>
  <si>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</si>
  <si>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</si>
  <si>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</si>
  <si>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</si>
  <si>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</si>
  <si>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</si>
  <si>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</si>
  <si>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</si>
  <si>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</si>
  <si>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</si>
  <si>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</si>
  <si>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</si>
  <si>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</si>
  <si>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</si>
  <si>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</si>
  <si>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</si>
  <si>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</si>
  <si>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</si>
  <si>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</si>
  <si>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</si>
  <si>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</si>
  <si>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</si>
  <si>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</si>
  <si>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</si>
  <si>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</si>
  <si>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</si>
  <si>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</si>
  <si>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</si>
  <si>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</si>
  <si>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</si>
  <si>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</si>
  <si>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</si>
  <si>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</si>
  <si>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</si>
  <si>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</si>
  <si>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</si>
  <si>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</si>
  <si>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</si>
  <si>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</si>
  <si>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</si>
  <si>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</si>
  <si>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</si>
  <si>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</si>
  <si>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</si>
  <si>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</si>
  <si>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</si>
  <si>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</si>
  <si>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</si>
  <si>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</si>
  <si>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</si>
  <si>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</si>
  <si>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</si>
  <si>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</si>
  <si>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</si>
  <si>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</si>
  <si>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</si>
  <si>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</si>
  <si>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</si>
  <si>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</si>
  <si>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</si>
  <si>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</si>
  <si>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</si>
  <si>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</si>
  <si>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</si>
  <si>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</si>
  <si>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</si>
  <si>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</si>
  <si>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</si>
  <si>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</si>
  <si>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</si>
  <si>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</si>
  <si>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</si>
  <si>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</si>
  <si>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</si>
  <si>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</si>
  <si>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</si>
  <si>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</si>
  <si>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</si>
  <si>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</si>
  <si>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</si>
  <si>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</si>
  <si>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</si>
  <si>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</si>
  <si>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</si>
  <si>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</si>
  <si>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</si>
  <si>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</si>
  <si>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</si>
  <si>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</si>
  <si>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</si>
  <si>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</si>
  <si>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</si>
  <si>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</si>
  <si>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</si>
  <si>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</si>
  <si>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</si>
  <si>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</si>
  <si>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</si>
  <si>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</si>
  <si>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</si>
  <si>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</si>
  <si>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</si>
  <si>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</si>
  <si>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</si>
  <si>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</si>
  <si>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</si>
  <si>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</si>
  <si>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</si>
  <si>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</si>
  <si>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</si>
  <si>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</si>
  <si>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</si>
  <si>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</si>
  <si>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</si>
  <si>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</si>
  <si>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</si>
  <si>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</si>
  <si>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</si>
  <si>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</si>
  <si>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</si>
  <si>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</si>
  <si>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</si>
  <si>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</si>
  <si>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</si>
  <si>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</si>
  <si>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</si>
  <si>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</si>
  <si>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</si>
  <si>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</si>
  <si>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</si>
  <si>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</si>
  <si>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</si>
  <si>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</si>
  <si>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</si>
  <si>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</si>
  <si>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</si>
  <si>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</si>
  <si>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</si>
  <si>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</si>
  <si>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</si>
  <si>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</si>
  <si>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</si>
  <si>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</si>
  <si>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</si>
  <si>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</si>
  <si>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</si>
  <si>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</si>
  <si>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</si>
  <si>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</si>
  <si>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</si>
  <si>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</si>
  <si>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</si>
  <si>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</si>
  <si>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</si>
  <si>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</si>
  <si>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</si>
  <si>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</si>
  <si>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</si>
  <si>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</si>
  <si>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</si>
  <si>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</si>
  <si>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</si>
  <si>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</si>
  <si>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</si>
  <si>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</si>
  <si>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</si>
  <si>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</si>
  <si>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</si>
  <si>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</si>
  <si>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</si>
  <si>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</si>
  <si>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</si>
  <si>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</si>
  <si>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</si>
  <si>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</si>
  <si>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</si>
  <si>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</si>
  <si>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</si>
  <si>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</si>
  <si>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</si>
  <si>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</si>
  <si>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</si>
  <si>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</si>
  <si>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</si>
  <si>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</si>
  <si>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</si>
  <si>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</si>
  <si>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</si>
  <si>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</si>
  <si>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</si>
  <si>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</si>
  <si>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</si>
  <si>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</si>
  <si>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</si>
  <si>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</si>
  <si>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</si>
  <si>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</si>
  <si>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</si>
  <si>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</si>
  <si>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</si>
  <si>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</si>
  <si>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</si>
  <si>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</si>
  <si>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</si>
  <si>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</si>
  <si>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</si>
  <si>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</si>
  <si>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</si>
  <si>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</si>
  <si>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</si>
  <si>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</si>
  <si>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</si>
  <si>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</si>
  <si>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</si>
  <si>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</si>
  <si>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</si>
  <si>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</si>
  <si>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</si>
  <si>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</si>
  <si>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</si>
  <si>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</si>
  <si>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</si>
  <si>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</si>
  <si>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</si>
  <si>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</si>
  <si>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</si>
  <si>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</si>
  <si>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</si>
  <si>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</si>
  <si>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</si>
  <si>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</si>
  <si>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</si>
  <si>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</si>
  <si>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</si>
  <si>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</si>
  <si>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</si>
  <si>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</si>
  <si>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</si>
  <si>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</si>
  <si>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</si>
  <si>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</si>
  <si>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</si>
  <si>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</si>
  <si>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</si>
  <si>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</si>
  <si>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</si>
  <si>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</si>
  <si>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</si>
  <si>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</si>
  <si>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</si>
  <si>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</si>
  <si>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</si>
  <si>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</si>
  <si>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</si>
  <si>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</si>
  <si>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</si>
  <si>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</si>
  <si>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</si>
  <si>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</si>
  <si>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</si>
  <si>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</si>
  <si>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</si>
  <si>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</si>
  <si>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</si>
  <si>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</si>
  <si>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</si>
  <si>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</si>
  <si>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</si>
  <si>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</si>
  <si>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</si>
  <si>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</si>
  <si>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</si>
  <si>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</si>
  <si>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</si>
  <si>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</si>
  <si>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</si>
  <si>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</si>
  <si>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</si>
  <si>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</si>
  <si>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</si>
  <si>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</si>
  <si>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</si>
  <si>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</si>
  <si>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</si>
  <si>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</si>
  <si>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</si>
  <si>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</si>
  <si>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</si>
  <si>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</si>
  <si>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</si>
  <si>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</si>
  <si>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</si>
  <si>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</si>
  <si>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</si>
  <si>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</si>
  <si>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</si>
  <si>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</si>
  <si>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</si>
  <si>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</si>
  <si>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</si>
  <si>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</si>
  <si>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</si>
  <si>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</si>
  <si>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</si>
  <si>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</si>
  <si>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</si>
  <si>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</si>
  <si>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</si>
  <si>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</si>
  <si>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</si>
  <si>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</si>
  <si>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</si>
  <si>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</si>
  <si>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</si>
  <si>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</si>
  <si>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</si>
  <si>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</si>
  <si>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</si>
  <si>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</si>
  <si>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</si>
  <si>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</si>
  <si>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</si>
  <si>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</si>
  <si>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</si>
  <si>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</si>
  <si>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</si>
  <si>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</si>
  <si>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</si>
  <si>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</si>
  <si>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</si>
  <si>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</si>
  <si>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</si>
  <si>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</si>
  <si>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</si>
  <si>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</si>
  <si>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</si>
  <si>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</si>
  <si>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</si>
  <si>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</si>
  <si>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</si>
  <si>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</si>
  <si>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</si>
  <si>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</si>
  <si>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</si>
  <si>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</si>
  <si>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</si>
  <si>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</si>
  <si>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</si>
  <si>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</si>
  <si>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</si>
  <si>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</si>
  <si>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</si>
  <si>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</si>
  <si>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</si>
  <si>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</si>
  <si>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</si>
  <si>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</si>
  <si>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</si>
  <si>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</si>
  <si>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</si>
  <si>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</si>
  <si>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</si>
  <si>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</si>
  <si>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</si>
  <si>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</si>
  <si>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</si>
  <si>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</si>
  <si>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</si>
  <si>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</si>
  <si>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</si>
  <si>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</si>
  <si>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</si>
  <si>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</si>
  <si>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</si>
  <si>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</si>
  <si>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</si>
  <si>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</si>
  <si>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</si>
  <si>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</si>
  <si>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</si>
  <si>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</si>
  <si>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</si>
  <si>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</si>
  <si>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</si>
  <si>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</si>
  <si>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</si>
  <si>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</si>
  <si>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</si>
  <si>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</si>
  <si>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</si>
  <si>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</si>
  <si>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</si>
  <si>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</si>
  <si>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</si>
  <si>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</si>
  <si>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</si>
  <si>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</si>
  <si>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</si>
  <si>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</si>
  <si>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</si>
  <si>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</si>
  <si>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</si>
  <si>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</si>
  <si>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</si>
  <si>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</si>
  <si>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</si>
  <si>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</si>
  <si>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</si>
  <si>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</si>
  <si>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</si>
  <si>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</si>
  <si>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</si>
  <si>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</si>
  <si>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</si>
  <si>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</si>
  <si>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</si>
  <si>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</si>
  <si>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</si>
  <si>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</si>
  <si>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</si>
  <si>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</si>
  <si>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</si>
  <si>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</si>
  <si>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</si>
  <si>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</si>
  <si>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</si>
  <si>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</si>
  <si>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</si>
  <si>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</si>
  <si>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</si>
  <si>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</si>
  <si>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</si>
  <si>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</si>
  <si>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</si>
  <si>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</si>
  <si>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</si>
  <si>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</si>
  <si>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</si>
  <si>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</si>
  <si>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</si>
  <si>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</si>
  <si>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</si>
  <si>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</si>
  <si>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</si>
  <si>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</si>
  <si>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</si>
  <si>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</si>
  <si>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</si>
  <si>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</si>
  <si>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</si>
  <si>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</si>
  <si>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</si>
  <si>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</si>
  <si>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</si>
  <si>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</si>
  <si>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</si>
  <si>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</si>
  <si>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</si>
  <si>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</si>
  <si>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</si>
  <si>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</si>
  <si>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</si>
  <si>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</si>
  <si>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</si>
  <si>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</si>
  <si>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</si>
  <si>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</si>
  <si>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</si>
  <si>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</si>
  <si>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</si>
  <si>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</si>
  <si>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</si>
  <si>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</si>
  <si>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</si>
  <si>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</si>
  <si>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</si>
  <si>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</si>
  <si>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</si>
  <si>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</si>
  <si>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</si>
  <si>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</si>
  <si>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</si>
  <si>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</si>
  <si>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</si>
  <si>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</si>
  <si>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</si>
  <si>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</si>
  <si>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</si>
  <si>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</si>
  <si>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</si>
  <si>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</si>
  <si>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</si>
  <si>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</si>
  <si>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</si>
  <si>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</si>
  <si>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</si>
  <si>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</si>
  <si>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</si>
  <si>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</si>
  <si>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</si>
  <si>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</si>
  <si>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</si>
  <si>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</si>
  <si>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</si>
  <si>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</si>
  <si>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</si>
  <si>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</si>
  <si>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</si>
  <si>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</si>
  <si>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</si>
  <si>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</si>
  <si>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</si>
  <si>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</si>
  <si>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</si>
  <si>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</si>
  <si>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</si>
  <si>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</si>
  <si>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</si>
  <si>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</si>
  <si>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</si>
  <si>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</si>
  <si>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</si>
  <si>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</si>
  <si>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</si>
  <si>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</si>
  <si>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</si>
  <si>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</si>
  <si>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</si>
  <si>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</si>
  <si>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</si>
  <si>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</si>
  <si>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</si>
  <si>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</si>
  <si>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</si>
  <si>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</si>
  <si>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</si>
  <si>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</si>
  <si>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</si>
  <si>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</si>
  <si>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</si>
  <si>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</si>
  <si>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</si>
  <si>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</si>
  <si>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</si>
  <si>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</si>
  <si>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</si>
  <si>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</si>
  <si>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</si>
  <si>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</si>
  <si>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</si>
  <si>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</si>
  <si>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</si>
  <si>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</si>
  <si>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</si>
  <si>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</si>
  <si>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</si>
  <si>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</si>
  <si>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</si>
  <si>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</si>
  <si>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</si>
  <si>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</si>
  <si>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</si>
  <si>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</si>
  <si>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</si>
  <si>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</si>
  <si>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</si>
  <si>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</si>
  <si>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</si>
  <si>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</si>
  <si>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</si>
  <si>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</si>
  <si>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</si>
  <si>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</si>
  <si>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</si>
  <si>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</si>
  <si>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</si>
  <si>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</si>
  <si>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</si>
  <si>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</si>
  <si>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</si>
  <si>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</si>
  <si>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</si>
  <si>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</si>
  <si>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</si>
  <si>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</si>
  <si>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</si>
  <si>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</si>
  <si>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</si>
  <si>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</si>
  <si>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</si>
  <si>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</si>
  <si>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</si>
  <si>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</si>
  <si>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</si>
  <si>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</si>
  <si>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</si>
  <si>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</si>
  <si>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</si>
  <si>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</si>
  <si>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</si>
  <si>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</si>
  <si>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</si>
  <si>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</si>
  <si>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</si>
  <si>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</si>
  <si>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</si>
  <si>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</si>
  <si>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</si>
  <si>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</si>
  <si>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</si>
  <si>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</si>
  <si>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</si>
  <si>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</si>
  <si>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</si>
  <si>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</si>
  <si>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</si>
  <si>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</si>
  <si>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</si>
  <si>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</si>
  <si>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</si>
  <si>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</si>
  <si>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</si>
  <si>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</si>
  <si>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</si>
  <si>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</si>
  <si>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</si>
  <si>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</si>
  <si>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</si>
  <si>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</si>
  <si>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</si>
  <si>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</si>
  <si>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</si>
  <si>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</si>
  <si>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</si>
  <si>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</si>
  <si>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</si>
  <si>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</si>
  <si>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</si>
  <si>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</si>
  <si>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</si>
  <si>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</si>
  <si>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</si>
  <si>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</si>
  <si>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</si>
  <si>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</si>
  <si>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</si>
  <si>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</si>
  <si>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</si>
  <si>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</si>
  <si>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</si>
  <si>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</si>
  <si>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</si>
  <si>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</si>
  <si>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</si>
  <si>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</si>
  <si>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</si>
  <si>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</si>
  <si>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</si>
  <si>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</si>
  <si>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</si>
  <si>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</si>
  <si>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</si>
  <si>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</si>
  <si>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</si>
  <si>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</si>
  <si>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</si>
  <si>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</si>
  <si>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</si>
  <si>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</si>
  <si>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</si>
  <si>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</si>
  <si>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</si>
  <si>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</si>
  <si>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</si>
  <si>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</si>
  <si>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</si>
  <si>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</si>
  <si>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</si>
  <si>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</si>
  <si>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</si>
  <si>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</si>
  <si>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</si>
  <si>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</si>
  <si>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</si>
  <si>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</si>
  <si>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</si>
  <si>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</si>
  <si>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</si>
  <si>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</si>
  <si>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</si>
  <si>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</si>
  <si>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</si>
  <si>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</si>
  <si>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</si>
  <si>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</si>
  <si>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</si>
  <si>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</si>
  <si>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</si>
  <si>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</si>
  <si>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</si>
  <si>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</si>
  <si>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</si>
  <si>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</si>
  <si>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</si>
  <si>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</si>
  <si>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</si>
  <si>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</si>
  <si>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</si>
  <si>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</si>
  <si>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</si>
  <si>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</si>
  <si>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</si>
  <si>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</si>
  <si>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</si>
  <si>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</si>
  <si>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</si>
  <si>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</si>
  <si>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</si>
  <si>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</si>
  <si>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</si>
  <si>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</si>
  <si>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</si>
  <si>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</si>
  <si>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</si>
  <si>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</si>
  <si>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</si>
  <si>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</si>
  <si>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</si>
  <si>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</si>
  <si>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</si>
  <si>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</si>
  <si>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</si>
  <si>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</si>
  <si>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</si>
  <si>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</si>
  <si>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</si>
  <si>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</si>
  <si>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</si>
  <si>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</si>
  <si>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</si>
  <si>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</si>
  <si>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</si>
  <si>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</si>
  <si>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</si>
  <si>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</si>
  <si>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</si>
  <si>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</si>
  <si>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</si>
  <si>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</si>
  <si>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</si>
  <si>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</si>
  <si>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</si>
  <si>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</si>
  <si>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</si>
  <si>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</si>
  <si>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</si>
  <si>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</si>
  <si>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</si>
  <si>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</si>
  <si>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</si>
  <si>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</si>
  <si>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</si>
  <si>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</si>
  <si>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</si>
  <si>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</si>
  <si>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</si>
  <si>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</si>
  <si>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</si>
  <si>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</si>
  <si>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</si>
  <si>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</si>
  <si>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</si>
  <si>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</si>
  <si>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</si>
  <si>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</si>
  <si>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</si>
  <si>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</si>
  <si>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</si>
  <si>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</si>
  <si>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</si>
  <si>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</si>
  <si>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</si>
  <si>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</si>
  <si>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</si>
  <si>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</si>
  <si>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</si>
  <si>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</si>
  <si>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</si>
  <si>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</si>
  <si>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</si>
  <si>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</si>
  <si>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</si>
  <si>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</si>
  <si>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</si>
  <si>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</si>
  <si>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</si>
  <si>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</si>
  <si>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</si>
  <si>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</si>
  <si>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</si>
  <si>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</si>
  <si>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</si>
  <si>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</si>
  <si>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</si>
  <si>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</si>
  <si>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</si>
  <si>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</si>
  <si>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</si>
  <si>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</si>
  <si>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</si>
  <si>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</si>
  <si>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</si>
  <si>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</si>
  <si>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</si>
  <si>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</si>
  <si>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</si>
  <si>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</si>
  <si>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</si>
  <si>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</si>
  <si>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</si>
  <si>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</si>
  <si>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</si>
  <si>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</si>
  <si>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</si>
  <si>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</si>
  <si>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</si>
  <si>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</si>
  <si>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</si>
  <si>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</si>
  <si>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</si>
  <si>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</si>
  <si>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</si>
  <si>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</si>
  <si>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</si>
  <si>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</si>
  <si>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</si>
  <si>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</si>
  <si>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</si>
  <si>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</si>
  <si>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</si>
  <si>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</si>
  <si>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</si>
  <si>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</si>
  <si>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</si>
  <si>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</si>
  <si>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</si>
  <si>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</si>
  <si>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</si>
  <si>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</si>
  <si>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</si>
  <si>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</si>
  <si>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</si>
  <si>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</si>
  <si>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</si>
  <si>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</si>
  <si>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</si>
  <si>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</si>
  <si>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</si>
  <si>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</si>
  <si>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</si>
  <si>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</si>
  <si>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</si>
  <si>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</si>
  <si>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</si>
  <si>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</si>
  <si>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</si>
  <si>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</si>
  <si>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</si>
  <si>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</si>
  <si>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</si>
  <si>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</si>
  <si>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</si>
  <si>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</si>
  <si>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</si>
  <si>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</si>
  <si>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</si>
  <si>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</si>
  <si>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</si>
  <si>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</si>
  <si>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</si>
  <si>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</si>
  <si>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</si>
  <si>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</si>
  <si>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</si>
  <si>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</si>
  <si>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</si>
  <si>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</si>
  <si>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</si>
  <si>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</si>
  <si>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</si>
  <si>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</si>
  <si>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</si>
  <si>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</si>
  <si>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</si>
  <si>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</si>
  <si>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</si>
  <si>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</si>
  <si>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</si>
  <si>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</si>
  <si>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</si>
  <si>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</si>
  <si>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</si>
  <si>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</si>
  <si>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</si>
  <si>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</si>
  <si>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</si>
  <si>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</si>
  <si>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</si>
  <si>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</si>
  <si>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</si>
  <si>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</si>
  <si>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</si>
  <si>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</si>
  <si>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</si>
  <si>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</si>
  <si>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</si>
  <si>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</si>
  <si>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</si>
  <si>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</si>
  <si>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</si>
  <si>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</si>
  <si>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</si>
  <si>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</si>
  <si>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</si>
  <si>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</si>
  <si>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</si>
  <si>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</si>
  <si>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</si>
  <si>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</si>
  <si>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</si>
  <si>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</si>
  <si>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</si>
  <si>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</si>
  <si>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</si>
  <si>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</si>
  <si>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</si>
  <si>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</si>
  <si>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</si>
  <si>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</si>
  <si>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</si>
  <si>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</si>
  <si>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</si>
  <si>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</si>
  <si>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</si>
  <si>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</si>
  <si>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</si>
  <si>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</si>
  <si>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</si>
  <si>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</si>
  <si>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</si>
  <si>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</si>
  <si>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</si>
  <si>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</si>
  <si>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</si>
  <si>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</si>
  <si>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</si>
  <si>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</si>
  <si>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</si>
  <si>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</si>
  <si>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</si>
  <si>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</si>
  <si>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</si>
  <si>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</si>
  <si>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</si>
  <si>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</si>
  <si>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</si>
  <si>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</si>
  <si>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</si>
  <si>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</si>
  <si>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</si>
  <si>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</si>
  <si>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</si>
  <si>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</si>
  <si>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</si>
  <si>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</si>
  <si>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</si>
  <si>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</si>
  <si>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</si>
  <si>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</si>
  <si>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</si>
  <si>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</si>
  <si>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</si>
  <si>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</si>
  <si>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</si>
  <si>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</si>
  <si>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</si>
  <si>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</si>
  <si>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</si>
  <si>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</si>
  <si>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</si>
  <si>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</si>
  <si>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</si>
  <si>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</si>
  <si>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</si>
  <si>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</si>
  <si>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</si>
  <si>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</si>
  <si>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</si>
  <si>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</si>
  <si>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</si>
  <si>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</si>
  <si>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</si>
  <si>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</si>
  <si>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</si>
  <si>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</si>
  <si>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</si>
  <si>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</si>
  <si>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</si>
  <si>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</si>
  <si>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</si>
  <si>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</si>
  <si>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</si>
  <si>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</si>
  <si>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</si>
  <si>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</si>
  <si>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</si>
  <si>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</si>
  <si>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</si>
  <si>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</si>
  <si>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</si>
  <si>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</si>
  <si>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</si>
  <si>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</si>
  <si>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</si>
  <si>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</si>
  <si>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</si>
  <si>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</si>
  <si>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</si>
  <si>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</si>
  <si>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</si>
  <si>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</si>
  <si>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</si>
  <si>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</si>
  <si>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</si>
  <si>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</si>
  <si>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</si>
  <si>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</si>
  <si>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</si>
  <si>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</si>
  <si>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</si>
  <si>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</si>
  <si>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</si>
  <si>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</si>
  <si>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</si>
  <si>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</si>
  <si>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</si>
  <si>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</si>
  <si>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</si>
  <si>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</si>
  <si>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</si>
  <si>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</si>
  <si>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</si>
  <si>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</si>
  <si>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</si>
  <si>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</si>
  <si>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</si>
  <si>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</si>
  <si>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</si>
  <si>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</si>
  <si>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</si>
  <si>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</si>
  <si>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</si>
  <si>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</si>
  <si>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</si>
  <si>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</si>
  <si>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</si>
  <si>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</si>
  <si>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</si>
  <si>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</si>
  <si>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</si>
  <si>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</si>
  <si>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</si>
  <si>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</si>
  <si>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</si>
  <si>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</si>
  <si>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</si>
  <si>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</si>
  <si>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</si>
  <si>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</si>
  <si>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</si>
  <si>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</si>
  <si>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</si>
  <si>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</si>
  <si>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</si>
  <si>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</si>
  <si>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</si>
  <si>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</si>
  <si>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</si>
  <si>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</si>
  <si>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</si>
  <si>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</si>
  <si>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</si>
  <si>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</si>
  <si>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</si>
  <si>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</si>
  <si>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</si>
  <si>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</si>
  <si>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</si>
  <si>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</si>
  <si>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</si>
  <si>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</si>
  <si>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</si>
  <si>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</si>
  <si>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</si>
  <si>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</si>
  <si>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</si>
  <si>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</si>
  <si>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</si>
  <si>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</si>
  <si>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</si>
  <si>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</si>
  <si>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</si>
  <si>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</si>
  <si>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</si>
  <si>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</si>
  <si>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</si>
  <si>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</si>
  <si>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</si>
  <si>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</si>
  <si>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</si>
  <si>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</si>
  <si>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</si>
  <si>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</si>
  <si>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</si>
  <si>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</si>
  <si>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</si>
  <si>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</si>
  <si>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</si>
  <si>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</si>
  <si>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</si>
  <si>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</si>
  <si>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</si>
  <si>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</si>
  <si>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</si>
  <si>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</si>
  <si>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</si>
  <si>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</si>
  <si>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</si>
  <si>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</si>
  <si>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</si>
  <si>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</si>
  <si>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</si>
  <si>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</si>
  <si>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</si>
  <si>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</si>
  <si>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</si>
  <si>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</si>
  <si>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</si>
  <si>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</si>
  <si>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</si>
  <si>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</si>
  <si>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</si>
  <si>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</si>
  <si>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</si>
  <si>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</si>
  <si>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</si>
  <si>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</si>
  <si>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</si>
  <si>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</si>
  <si>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</si>
  <si>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</si>
  <si>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</si>
  <si>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</si>
  <si>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</si>
  <si>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</si>
  <si>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</si>
  <si>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</si>
  <si>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</si>
  <si>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</si>
  <si>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</si>
  <si>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</si>
  <si>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</si>
  <si>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</si>
  <si>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</si>
  <si>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</si>
  <si>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</si>
  <si>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</si>
  <si>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</si>
  <si>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</si>
  <si>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</si>
  <si>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</si>
  <si>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</si>
  <si>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</si>
  <si>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</si>
  <si>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</si>
  <si>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</si>
  <si>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</si>
  <si>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</si>
  <si>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</si>
  <si>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</si>
  <si>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</si>
  <si>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</si>
  <si>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</si>
  <si>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</si>
  <si>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</si>
  <si>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</si>
  <si>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</si>
  <si>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</si>
  <si>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</si>
  <si>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</si>
  <si>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</si>
  <si>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</si>
  <si>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</si>
  <si>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</si>
  <si>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</si>
  <si>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</si>
  <si>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</si>
  <si>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</si>
  <si>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</si>
  <si>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</si>
  <si>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</si>
  <si>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</si>
  <si>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</si>
  <si>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</si>
  <si>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</si>
  <si>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</si>
  <si>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</si>
  <si>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</si>
  <si>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</si>
  <si>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</si>
  <si>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</si>
  <si>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</si>
  <si>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</si>
  <si>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</si>
  <si>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</si>
  <si>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</si>
  <si>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</si>
  <si>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</si>
  <si>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</si>
  <si>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</si>
  <si>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</si>
  <si>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</si>
  <si>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</si>
  <si>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</si>
  <si>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</si>
  <si>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</si>
  <si>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</si>
  <si>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</si>
  <si>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</si>
  <si>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</si>
  <si>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</si>
  <si>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</si>
  <si>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</si>
  <si>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</si>
  <si>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</si>
  <si>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</si>
  <si>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</si>
  <si>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</si>
  <si>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</si>
  <si>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</si>
  <si>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</si>
  <si>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</si>
  <si>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</si>
  <si>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</si>
  <si>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</si>
  <si>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</si>
  <si>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</si>
  <si>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</si>
  <si>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</si>
  <si>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</si>
  <si>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</si>
  <si>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</si>
  <si>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</si>
  <si>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</si>
  <si>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</si>
  <si>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</si>
  <si>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</si>
  <si>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</si>
  <si>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</si>
  <si>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</si>
  <si>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</si>
  <si>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</si>
  <si>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</si>
  <si>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</si>
  <si>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</si>
  <si>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</si>
  <si>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</si>
  <si>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</si>
  <si>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</si>
  <si>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</si>
  <si>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</si>
  <si>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</si>
  <si>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</si>
  <si>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</si>
  <si>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</si>
  <si>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</si>
  <si>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</si>
  <si>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</si>
  <si>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</si>
  <si>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</si>
  <si>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</si>
  <si>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</si>
  <si>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</si>
  <si>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</si>
  <si>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</si>
  <si>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</si>
  <si>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</si>
  <si>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</si>
  <si>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</si>
  <si>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</si>
  <si>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</si>
  <si>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</si>
  <si>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</si>
  <si>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</si>
  <si>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</si>
  <si>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</si>
  <si>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</si>
  <si>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</si>
  <si>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</si>
  <si>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</si>
  <si>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</si>
  <si>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</si>
  <si>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</si>
  <si>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</si>
  <si>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</si>
  <si>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</si>
  <si>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</si>
  <si>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</si>
  <si>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</si>
  <si>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</si>
  <si>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</si>
  <si>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</si>
  <si>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</si>
  <si>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</si>
  <si>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</si>
  <si>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</si>
  <si>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</si>
  <si>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</si>
  <si>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</si>
  <si>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</si>
  <si>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</si>
  <si>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</si>
  <si>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</si>
  <si>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</si>
  <si>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</si>
  <si>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</si>
  <si>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</si>
  <si>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</si>
  <si>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</si>
  <si>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</si>
  <si>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</si>
  <si>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</si>
  <si>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</si>
  <si>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</si>
  <si>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</si>
  <si>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</si>
  <si>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</si>
  <si>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</si>
  <si>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</si>
  <si>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</si>
  <si>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</si>
  <si>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</si>
  <si>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</si>
  <si>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</si>
  <si>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</si>
  <si>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</si>
  <si>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</si>
  <si>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</si>
  <si>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</si>
  <si>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</si>
  <si>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</si>
  <si>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</si>
  <si>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</si>
  <si>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</si>
  <si>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</si>
  <si>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</si>
  <si>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</si>
  <si>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</si>
  <si>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</si>
  <si>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</si>
  <si>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</si>
  <si>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</si>
  <si>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</si>
  <si>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</si>
  <si>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</si>
  <si>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</si>
  <si>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</si>
  <si>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</si>
  <si>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</si>
  <si>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</si>
  <si>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</si>
  <si>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</si>
  <si>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</si>
  <si>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</si>
  <si>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</si>
  <si>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</si>
  <si>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</si>
  <si>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</si>
  <si>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</si>
  <si>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</si>
  <si>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</si>
  <si>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</si>
  <si>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</si>
  <si>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</si>
  <si>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</si>
  <si>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</si>
  <si>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</si>
  <si>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</si>
  <si>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</si>
  <si>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</si>
  <si>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</si>
  <si>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</si>
  <si>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</si>
  <si>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</si>
  <si>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</si>
  <si>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</si>
  <si>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</si>
  <si>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</si>
  <si>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</si>
  <si>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</si>
  <si>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</si>
  <si>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</si>
  <si>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</si>
  <si>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</si>
  <si>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</si>
  <si>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</si>
  <si>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</si>
  <si>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</si>
  <si>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</si>
  <si>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</si>
  <si>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</si>
  <si>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</si>
  <si>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</si>
  <si>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</si>
  <si>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</si>
  <si>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</si>
  <si>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</si>
  <si>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</si>
  <si>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</si>
  <si>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</si>
  <si>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</si>
  <si>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</si>
  <si>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</si>
  <si>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</si>
  <si>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</si>
  <si>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</si>
  <si>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</si>
  <si>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</si>
  <si>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</si>
  <si>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</si>
  <si>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</si>
  <si>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</si>
  <si>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</si>
  <si>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</si>
  <si>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</si>
  <si>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</si>
  <si>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</si>
  <si>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</si>
  <si>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</si>
  <si>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</si>
  <si>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</si>
  <si>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</si>
  <si>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</si>
  <si>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</si>
  <si>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</si>
  <si>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</si>
  <si>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</si>
  <si>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</si>
  <si>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</si>
  <si>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</si>
  <si>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</si>
  <si>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</si>
  <si>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</si>
  <si>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</si>
  <si>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</si>
  <si>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</si>
  <si>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</si>
  <si>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</si>
  <si>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</si>
  <si>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</si>
  <si>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</si>
  <si>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</si>
  <si>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</si>
  <si>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</si>
  <si>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</si>
  <si>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</si>
  <si>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</si>
  <si>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</si>
  <si>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</si>
  <si>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</si>
  <si>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</si>
  <si>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</si>
  <si>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</si>
  <si>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</si>
  <si>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</si>
  <si>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</si>
  <si>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</si>
  <si>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</si>
  <si>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</si>
  <si>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</si>
  <si>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</si>
  <si>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</si>
  <si>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</si>
  <si>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</si>
  <si>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</si>
  <si>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</si>
  <si>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</si>
  <si>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</si>
  <si>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</si>
  <si>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</si>
  <si>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</si>
  <si>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</si>
  <si>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</si>
  <si>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</si>
  <si>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</si>
  <si>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</si>
  <si>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</si>
  <si>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</si>
  <si>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</si>
  <si>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</si>
  <si>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</si>
  <si>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</si>
  <si>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</si>
  <si>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</si>
  <si>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</si>
  <si>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</si>
  <si>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</si>
  <si>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</si>
  <si>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</si>
  <si>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</si>
  <si>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</si>
  <si>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</si>
  <si>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</si>
  <si>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</si>
  <si>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</si>
  <si>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</si>
  <si>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</si>
  <si>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</si>
  <si>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</si>
  <si>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</si>
  <si>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</si>
  <si>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</si>
  <si>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</si>
  <si>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</si>
  <si>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</si>
  <si>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</si>
  <si>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</si>
  <si>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</si>
  <si>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</si>
  <si>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</si>
  <si>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</si>
  <si>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</si>
  <si>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</si>
  <si>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</si>
  <si>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</si>
  <si>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</si>
  <si>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</si>
  <si>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</si>
  <si>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</si>
  <si>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</si>
  <si>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</si>
  <si>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</si>
  <si>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</si>
  <si>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</si>
  <si>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</si>
  <si>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</si>
  <si>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</si>
  <si>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</si>
  <si>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</si>
  <si>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</si>
  <si>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</si>
  <si>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</si>
  <si>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</si>
  <si>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</si>
  <si>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</si>
  <si>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</si>
  <si>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</si>
  <si>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</si>
  <si>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</si>
  <si>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</si>
  <si>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</si>
  <si>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</si>
  <si>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</si>
  <si>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</si>
  <si>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</si>
  <si>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</si>
  <si>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</si>
  <si>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</si>
  <si>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</si>
  <si>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</si>
  <si>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</si>
  <si>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</si>
  <si>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</si>
  <si>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</si>
  <si>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</si>
  <si>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</si>
  <si>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</si>
  <si>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</si>
  <si>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</si>
  <si>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</si>
  <si>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</si>
  <si>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</si>
  <si>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</si>
  <si>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</si>
  <si>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</si>
  <si>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</si>
  <si>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</si>
  <si>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</si>
  <si>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</si>
  <si>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</si>
  <si>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</si>
  <si>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</si>
  <si>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</si>
  <si>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</si>
  <si>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</si>
  <si>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</si>
  <si>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</si>
  <si>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</si>
  <si>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</si>
  <si>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</si>
  <si>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</si>
  <si>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</si>
  <si>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</si>
  <si>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</si>
  <si>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</si>
  <si>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</si>
  <si>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</si>
  <si>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</si>
  <si>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</si>
  <si>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</si>
  <si>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</si>
  <si>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</si>
  <si>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</si>
  <si>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</si>
  <si>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</si>
  <si>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</si>
  <si>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</si>
  <si>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</si>
  <si>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</si>
  <si>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</si>
  <si>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</si>
  <si>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</si>
  <si>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</si>
  <si>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</si>
  <si>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</si>
  <si>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</si>
  <si>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</si>
  <si>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</si>
  <si>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</si>
  <si>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</si>
  <si>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</si>
  <si>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</si>
  <si>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</si>
  <si>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</si>
  <si>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</si>
  <si>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</si>
  <si>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</si>
  <si>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</si>
  <si>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</si>
  <si>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</si>
  <si>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</si>
  <si>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</si>
  <si>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</si>
  <si>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</si>
  <si>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</si>
  <si>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</si>
  <si>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</si>
  <si>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</si>
  <si>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</si>
  <si>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</si>
  <si>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</si>
  <si>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</si>
  <si>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</si>
  <si>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</si>
  <si>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</si>
  <si>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</si>
  <si>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</si>
  <si>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</si>
  <si>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</si>
  <si>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</si>
  <si>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</si>
  <si>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</si>
  <si>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</si>
  <si>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</si>
  <si>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</si>
  <si>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</si>
  <si>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</si>
  <si>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</si>
  <si>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</si>
  <si>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</si>
  <si>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</si>
  <si>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</si>
  <si>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</si>
  <si>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</si>
  <si>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</si>
  <si>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</si>
  <si>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</si>
  <si>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</si>
  <si>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</si>
  <si>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</si>
  <si>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</si>
  <si>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</si>
  <si>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</si>
  <si>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</si>
  <si>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</si>
  <si>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</si>
  <si>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</si>
  <si>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</si>
  <si>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</si>
  <si>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</si>
  <si>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</si>
  <si>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</si>
  <si>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</si>
  <si>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</si>
  <si>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</si>
  <si>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</si>
  <si>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</si>
  <si>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</si>
  <si>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</si>
  <si>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</si>
  <si>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</si>
  <si>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</si>
  <si>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</si>
  <si>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</si>
  <si>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</si>
  <si>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</si>
  <si>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</si>
  <si>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</si>
  <si>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</si>
  <si>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</si>
  <si>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</si>
  <si>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</si>
  <si>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</si>
  <si>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</si>
  <si>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</si>
  <si>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</si>
  <si>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</si>
  <si>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</si>
  <si>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</si>
  <si>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</si>
  <si>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</si>
  <si>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</si>
  <si>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</si>
  <si>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</si>
  <si>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</si>
  <si>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</si>
  <si>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</si>
  <si>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</si>
  <si>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</si>
  <si>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</si>
  <si>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</si>
  <si>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</si>
  <si>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</si>
  <si>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</si>
  <si>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</si>
  <si>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</si>
  <si>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</si>
  <si>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</si>
  <si>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</si>
  <si>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</si>
  <si>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</si>
  <si>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</si>
  <si>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</si>
  <si>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</si>
  <si>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</si>
  <si>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</si>
  <si>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</si>
  <si>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</si>
  <si>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</si>
  <si>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</si>
  <si>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</si>
  <si>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</si>
  <si>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</si>
  <si>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</si>
  <si>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</si>
  <si>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</si>
  <si>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</si>
  <si>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</si>
  <si>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</si>
  <si>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</si>
  <si>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</si>
  <si>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</si>
  <si>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</si>
  <si>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</si>
  <si>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</si>
  <si>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</si>
  <si>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</si>
  <si>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</si>
  <si>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</si>
  <si>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</si>
  <si>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</si>
  <si>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</si>
  <si>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</si>
  <si>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</si>
  <si>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</si>
  <si>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</si>
  <si>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</si>
  <si>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</si>
  <si>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</si>
  <si>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</si>
  <si>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</si>
  <si>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</si>
  <si>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</si>
  <si>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</si>
  <si>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</si>
  <si>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</si>
  <si>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</si>
  <si>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</si>
  <si>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</si>
  <si>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</si>
  <si>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</si>
  <si>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</si>
  <si>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</si>
  <si>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</si>
  <si>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</si>
  <si>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</si>
  <si>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</si>
  <si>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</si>
  <si>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</si>
  <si>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</si>
  <si>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</si>
  <si>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</si>
  <si>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</si>
  <si>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</si>
  <si>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</si>
  <si>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</si>
  <si>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</si>
  <si>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</si>
  <si>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</si>
  <si>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</si>
  <si>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</si>
  <si>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</si>
  <si>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</si>
  <si>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</si>
  <si>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</si>
  <si>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</si>
  <si>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</si>
  <si>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</si>
  <si>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</si>
  <si>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</si>
  <si>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</si>
  <si>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</si>
  <si>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</si>
  <si>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</si>
  <si>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</si>
  <si>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</si>
  <si>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</si>
  <si>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</si>
  <si>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</si>
  <si>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</si>
  <si>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</si>
  <si>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</si>
  <si>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</si>
  <si>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</si>
  <si>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</si>
  <si>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</si>
  <si>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</si>
  <si>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</si>
  <si>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</si>
  <si>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</si>
  <si>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</si>
  <si>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</si>
  <si>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</si>
  <si>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</si>
  <si>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</si>
  <si>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</si>
  <si>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</si>
  <si>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</si>
  <si>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</si>
  <si>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</si>
  <si>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</si>
  <si>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</si>
  <si>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</si>
  <si>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</si>
  <si>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</si>
  <si>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</si>
  <si>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</si>
  <si>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</si>
  <si>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</si>
  <si>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</si>
  <si>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</si>
  <si>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</si>
  <si>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</si>
  <si>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</si>
  <si>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</si>
  <si>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</si>
  <si>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</si>
  <si>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</si>
  <si>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</si>
  <si>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</si>
  <si>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</si>
  <si>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</si>
  <si>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</si>
  <si>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</si>
  <si>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</si>
  <si>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</si>
  <si>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</si>
  <si>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</si>
  <si>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</si>
  <si>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</si>
  <si>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</si>
  <si>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</si>
  <si>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</si>
  <si>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</si>
  <si>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</si>
  <si>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</si>
  <si>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</si>
  <si>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</si>
  <si>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</si>
  <si>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</si>
  <si>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</si>
  <si>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</si>
  <si>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</si>
  <si>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</si>
  <si>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</si>
  <si>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</si>
  <si>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</si>
  <si>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</si>
  <si>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</si>
  <si>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</si>
  <si>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</si>
  <si>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</si>
  <si>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</si>
  <si>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</si>
  <si>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</si>
  <si>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</si>
  <si>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</si>
  <si>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</si>
  <si>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</si>
  <si>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</si>
  <si>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</si>
  <si>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</si>
  <si>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</si>
  <si>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</si>
  <si>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</si>
  <si>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</si>
  <si>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</si>
  <si>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</si>
  <si>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</si>
  <si>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</si>
  <si>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</si>
  <si>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</si>
  <si>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</si>
  <si>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</si>
  <si>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</si>
  <si>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</si>
  <si>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</si>
  <si>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</si>
  <si>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</si>
  <si>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</si>
  <si>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</si>
  <si>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</si>
  <si>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</si>
  <si>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</si>
  <si>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</si>
  <si>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</si>
  <si>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</si>
  <si>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</si>
  <si>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</si>
  <si>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</si>
  <si>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</si>
  <si>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</si>
  <si>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</si>
  <si>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</si>
  <si>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</si>
  <si>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</si>
  <si>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</si>
  <si>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</si>
  <si>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</si>
  <si>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</si>
  <si>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</si>
  <si>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</si>
  <si>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</si>
  <si>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</si>
  <si>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</si>
  <si>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</si>
  <si>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</si>
  <si>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</si>
  <si>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</si>
  <si>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</si>
  <si>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</si>
  <si>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</si>
  <si>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</si>
  <si>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</si>
  <si>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</si>
  <si>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</si>
  <si>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</si>
  <si>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</si>
  <si>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</si>
  <si>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</si>
  <si>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</si>
  <si>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</si>
  <si>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</si>
  <si>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</si>
  <si>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</si>
  <si>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</si>
  <si>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</si>
  <si>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</si>
  <si>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</si>
  <si>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</si>
  <si>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</si>
  <si>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</si>
  <si>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</si>
  <si>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</si>
  <si>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</si>
  <si>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</si>
  <si>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</si>
  <si>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</si>
  <si>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</si>
  <si>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</si>
  <si>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</si>
  <si>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</si>
  <si>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</si>
  <si>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</si>
  <si>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</si>
  <si>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</si>
  <si>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</si>
  <si>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</si>
  <si>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</si>
  <si>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</si>
  <si>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</si>
  <si>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</si>
  <si>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</si>
  <si>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</si>
  <si>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</si>
  <si>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</si>
  <si>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</si>
  <si>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</si>
  <si>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</si>
  <si>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</si>
  <si>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</si>
  <si>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</si>
  <si>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</si>
  <si>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</si>
  <si>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</si>
  <si>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</si>
  <si>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</si>
  <si>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</si>
  <si>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</si>
  <si>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</si>
  <si>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</si>
  <si>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</si>
  <si>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</si>
  <si>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</si>
  <si>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</si>
  <si>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</si>
  <si>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</si>
  <si>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</si>
  <si>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</si>
  <si>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</si>
  <si>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</si>
  <si>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</si>
  <si>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</si>
  <si>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</si>
  <si>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</si>
  <si>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</si>
  <si>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</si>
  <si>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</si>
  <si>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</si>
  <si>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</si>
  <si>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</si>
  <si>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</si>
  <si>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</si>
  <si>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</si>
  <si>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</si>
  <si>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</si>
  <si>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</si>
  <si>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</si>
  <si>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</si>
  <si>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</si>
  <si>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</si>
  <si>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</si>
  <si>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</si>
  <si>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</si>
  <si>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</si>
  <si>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</si>
  <si>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</si>
  <si>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</si>
  <si>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</si>
  <si>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</si>
  <si>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</si>
  <si>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</si>
  <si>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</si>
  <si>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</si>
  <si>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</si>
  <si>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</si>
  <si>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</si>
  <si>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</si>
  <si>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</si>
  <si>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</si>
  <si>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</si>
  <si>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</si>
  <si>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</si>
  <si>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</si>
  <si>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</si>
  <si>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</si>
  <si>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</si>
  <si>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</si>
  <si>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</si>
  <si>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</si>
  <si>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</si>
  <si>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</si>
  <si>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</si>
  <si>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</si>
  <si>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</si>
  <si>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</si>
  <si>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</si>
  <si>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</si>
  <si>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</si>
  <si>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</si>
  <si>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</si>
  <si>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</si>
  <si>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</si>
  <si>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</si>
  <si>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</si>
  <si>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</si>
  <si>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</si>
  <si>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</si>
  <si>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</si>
  <si>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</si>
  <si>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</si>
  <si>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</si>
  <si>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</si>
  <si>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</si>
  <si>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</si>
  <si>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</si>
  <si>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</si>
  <si>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</si>
  <si>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</si>
  <si>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</si>
  <si>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</si>
  <si>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</si>
  <si>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</si>
  <si>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</si>
  <si>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</si>
  <si>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</si>
  <si>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</si>
  <si>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</si>
  <si>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</si>
  <si>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</si>
  <si>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</si>
  <si>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</si>
  <si>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</si>
  <si>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</si>
  <si>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</si>
  <si>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</si>
  <si>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</si>
  <si>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</si>
  <si>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</si>
  <si>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</si>
  <si>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</si>
  <si>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</si>
  <si>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</si>
  <si>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</si>
  <si>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</si>
  <si>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</si>
  <si>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</si>
  <si>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</si>
  <si>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</si>
  <si>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</si>
  <si>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</si>
  <si>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</si>
  <si>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</si>
  <si>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</si>
  <si>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</si>
  <si>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</si>
  <si>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</si>
  <si>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</si>
  <si>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</si>
  <si>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</si>
  <si>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</si>
  <si>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</si>
  <si>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</si>
  <si>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</si>
  <si>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</si>
  <si>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</si>
  <si>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</si>
  <si>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</si>
  <si>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</si>
  <si>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</si>
  <si>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</si>
  <si>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</si>
  <si>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</si>
  <si>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</si>
  <si>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</si>
  <si>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</si>
  <si>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</si>
  <si>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</si>
  <si>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</si>
  <si>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</si>
  <si>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</si>
  <si>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</si>
  <si>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</si>
  <si>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</si>
  <si>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</si>
  <si>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</si>
  <si>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</si>
  <si>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</si>
  <si>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</si>
  <si>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</si>
  <si>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</si>
  <si>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</si>
  <si>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</si>
  <si>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</si>
  <si>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</si>
  <si>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</si>
  <si>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</si>
  <si>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</si>
  <si>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</si>
  <si>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</si>
  <si>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</si>
  <si>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</si>
  <si>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</si>
  <si>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</si>
  <si>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</si>
  <si>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</si>
  <si>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</si>
  <si>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</si>
  <si>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</si>
  <si>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</si>
  <si>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</si>
  <si>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</si>
  <si>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</si>
  <si>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</si>
  <si>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</si>
  <si>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</si>
  <si>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</si>
  <si>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</si>
  <si>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</si>
  <si>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</si>
  <si>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</si>
  <si>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</si>
  <si>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</si>
  <si>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</si>
  <si>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</si>
  <si>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</si>
  <si>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</si>
  <si>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</si>
  <si>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</si>
  <si>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</si>
  <si>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</si>
  <si>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</si>
  <si>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</si>
  <si>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</si>
  <si>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</si>
  <si>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</si>
  <si>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</si>
  <si>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</si>
  <si>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</si>
  <si>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</si>
  <si>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</si>
  <si>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</si>
  <si>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</si>
  <si>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</si>
  <si>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</si>
  <si>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</si>
  <si>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</si>
  <si>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</si>
  <si>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</si>
  <si>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</si>
  <si>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</si>
  <si>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</si>
  <si>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</si>
  <si>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</si>
  <si>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</si>
  <si>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</si>
  <si>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</si>
  <si>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</si>
  <si>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</si>
  <si>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</si>
  <si>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</si>
  <si>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</si>
  <si>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</si>
  <si>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</si>
  <si>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</si>
  <si>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</si>
  <si>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</si>
  <si>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</si>
  <si>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</si>
  <si>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</si>
  <si>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</si>
  <si>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</si>
  <si>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</si>
  <si>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</si>
  <si>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</si>
  <si>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</si>
  <si>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</si>
  <si>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</si>
  <si>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</si>
  <si>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</si>
  <si>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</si>
  <si>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</si>
  <si>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</si>
  <si>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</si>
  <si>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</si>
  <si>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</si>
  <si>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</si>
  <si>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</si>
  <si>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</si>
  <si>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</si>
  <si>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</si>
  <si>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</si>
  <si>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</si>
  <si>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</si>
  <si>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</si>
  <si>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</si>
  <si>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</si>
  <si>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</si>
  <si>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</si>
  <si>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</si>
  <si>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</si>
  <si>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</si>
  <si>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</si>
  <si>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</si>
  <si>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</si>
  <si>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</si>
  <si>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</si>
  <si>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</si>
  <si>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</si>
  <si>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</si>
  <si>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</si>
  <si>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</si>
  <si>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</si>
  <si>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</si>
  <si>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</si>
  <si>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</si>
  <si>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</si>
  <si>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</si>
  <si>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</si>
  <si>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</si>
  <si>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</si>
  <si>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</si>
  <si>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</si>
  <si>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</si>
  <si>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</si>
  <si>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</si>
  <si>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</si>
  <si>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</si>
  <si>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</si>
  <si>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</si>
  <si>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</si>
  <si>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</si>
  <si>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</si>
  <si>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</si>
  <si>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</si>
  <si>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</si>
  <si>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</si>
  <si>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</si>
  <si>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</si>
  <si>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</si>
  <si>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</si>
  <si>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</si>
  <si>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</si>
  <si>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</si>
  <si>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</si>
  <si>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</si>
  <si>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</si>
  <si>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</si>
  <si>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</si>
  <si>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</si>
  <si>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</si>
  <si>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</si>
  <si>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</si>
  <si>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</si>
  <si>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</si>
  <si>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</si>
  <si>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</si>
  <si>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</si>
  <si>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</si>
  <si>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</si>
  <si>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</si>
  <si>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</si>
  <si>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</si>
  <si>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</si>
  <si>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</si>
  <si>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</si>
  <si>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</si>
  <si>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</si>
  <si>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</si>
  <si>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</si>
  <si>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</si>
  <si>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</si>
  <si>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</si>
  <si>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</si>
  <si>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</si>
  <si>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</si>
  <si>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</si>
  <si>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</si>
  <si>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</si>
  <si>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</si>
  <si>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</si>
  <si>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</si>
  <si>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</si>
  <si>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</si>
  <si>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</si>
  <si>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</si>
  <si>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</si>
  <si>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</si>
  <si>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</si>
  <si>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</si>
  <si>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</si>
  <si>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</si>
  <si>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</si>
  <si>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</si>
  <si>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</si>
  <si>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</si>
  <si>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</si>
  <si>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</si>
  <si>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</si>
  <si>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</si>
  <si>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</si>
  <si>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</si>
  <si>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</si>
  <si>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</si>
  <si>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</si>
  <si>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</si>
  <si>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</si>
  <si>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</si>
  <si>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</si>
  <si>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</si>
  <si>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</si>
  <si>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</si>
  <si>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</si>
  <si>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</si>
  <si>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</si>
  <si>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</si>
  <si>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</si>
  <si>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</si>
  <si>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</si>
  <si>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</si>
  <si>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</si>
  <si>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</si>
  <si>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</si>
  <si>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</si>
  <si>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</si>
  <si>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</si>
  <si>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</si>
  <si>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</si>
  <si>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</si>
  <si>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</si>
  <si>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</si>
  <si>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</si>
  <si>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</si>
  <si>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</si>
  <si>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</si>
  <si>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</si>
  <si>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</si>
  <si>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</si>
  <si>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</si>
  <si>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</si>
  <si>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</si>
  <si>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</si>
  <si>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</si>
  <si>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</si>
  <si>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</si>
  <si>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</si>
  <si>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</si>
  <si>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</si>
  <si>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</si>
  <si>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</si>
  <si>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</si>
  <si>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</si>
  <si>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</si>
  <si>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</si>
  <si>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</si>
  <si>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</si>
  <si>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</si>
  <si>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</si>
  <si>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</si>
  <si>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</si>
  <si>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</si>
  <si>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</si>
  <si>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</si>
  <si>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</si>
  <si>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</si>
  <si>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</si>
  <si>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</si>
  <si>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</si>
  <si>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</si>
  <si>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</si>
  <si>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</si>
  <si>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</si>
  <si>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</si>
  <si>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</si>
  <si>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</si>
  <si>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</si>
  <si>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</si>
  <si>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</si>
  <si>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</si>
  <si>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</si>
  <si>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</si>
  <si>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</si>
  <si>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</si>
  <si>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</si>
  <si>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</si>
  <si>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</si>
  <si>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</si>
  <si>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</si>
  <si>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</si>
  <si>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</si>
  <si>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</si>
  <si>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</si>
  <si>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</si>
  <si>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</si>
  <si>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</si>
  <si>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</si>
  <si>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</si>
  <si>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</si>
  <si>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</si>
  <si>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</si>
  <si>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</si>
  <si>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</si>
  <si>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</si>
  <si>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</si>
  <si>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</si>
  <si>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</si>
  <si>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</si>
  <si>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</si>
  <si>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</si>
  <si>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</si>
  <si>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</si>
  <si>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</si>
  <si>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</si>
  <si>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</si>
  <si>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</si>
  <si>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</si>
  <si>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</si>
  <si>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</si>
  <si>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</si>
  <si>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</si>
  <si>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</si>
  <si>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</si>
  <si>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</si>
  <si>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</si>
  <si>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</si>
  <si>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</si>
  <si>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</si>
  <si>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</si>
  <si>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</si>
  <si>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</si>
  <si>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</si>
  <si>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</si>
  <si>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</si>
  <si>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</si>
  <si>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</si>
  <si>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</si>
  <si>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</si>
  <si>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</si>
  <si>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</si>
  <si>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</si>
  <si>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</si>
  <si>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</si>
  <si>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</si>
  <si>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</si>
  <si>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</si>
  <si>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</si>
  <si>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</si>
  <si>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</si>
  <si>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</si>
  <si>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</si>
  <si>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</si>
  <si>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</si>
  <si>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</si>
  <si>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</si>
  <si>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</si>
  <si>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</si>
  <si>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</si>
  <si>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</si>
  <si>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</si>
  <si>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</si>
  <si>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</si>
  <si>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</si>
  <si>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</si>
  <si>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</si>
  <si>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</si>
  <si>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</si>
  <si>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</si>
  <si>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</si>
  <si>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</si>
  <si>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</si>
  <si>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</si>
  <si>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</si>
  <si>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</si>
  <si>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</si>
  <si>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</si>
  <si>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</si>
  <si>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</si>
  <si>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</si>
  <si>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</si>
  <si>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</si>
  <si>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</si>
  <si>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</si>
  <si>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</si>
  <si>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</si>
  <si>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</si>
  <si>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</si>
  <si>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</si>
  <si>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</si>
  <si>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</si>
  <si>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</si>
  <si>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</si>
  <si>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</si>
  <si>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</si>
  <si>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</si>
  <si>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</si>
  <si>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</si>
  <si>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</si>
  <si>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</si>
  <si>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</si>
  <si>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</si>
  <si>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</si>
  <si>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</si>
  <si>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</si>
  <si>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</si>
  <si>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</si>
  <si>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</si>
  <si>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</si>
  <si>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</si>
  <si>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</si>
  <si>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</si>
  <si>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</si>
  <si>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</si>
  <si>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</si>
  <si>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</si>
  <si>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</si>
  <si>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</si>
  <si>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</si>
  <si>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</si>
  <si>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</si>
  <si>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</si>
  <si>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</si>
  <si>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</si>
  <si>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</si>
  <si>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</si>
  <si>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</si>
  <si>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</si>
  <si>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</si>
  <si>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</si>
  <si>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</si>
  <si>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</si>
  <si>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</si>
  <si>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</si>
  <si>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</si>
  <si>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</si>
  <si>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</si>
  <si>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</si>
  <si>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</si>
  <si>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</si>
  <si>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</si>
  <si>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</si>
  <si>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</si>
  <si>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</si>
  <si>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</si>
  <si>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</si>
  <si>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</si>
  <si>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</si>
  <si>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</si>
  <si>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</si>
  <si>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</si>
  <si>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</si>
  <si>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</si>
  <si>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</si>
  <si>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</si>
  <si>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</si>
  <si>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</si>
  <si>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</si>
  <si>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</si>
  <si>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</si>
  <si>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</si>
  <si>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</si>
  <si>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</si>
  <si>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</si>
  <si>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</si>
  <si>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</si>
  <si>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</si>
  <si>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</si>
  <si>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</si>
  <si>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</si>
  <si>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</si>
  <si>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</si>
  <si>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</si>
  <si>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</si>
  <si>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</si>
  <si>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</si>
  <si>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</si>
  <si>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</si>
  <si>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</si>
  <si>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</si>
  <si>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</si>
  <si>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</si>
  <si>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</si>
  <si>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</si>
  <si>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</si>
  <si>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</si>
  <si>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</si>
  <si>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</si>
  <si>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</si>
  <si>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</si>
  <si>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</si>
  <si>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</si>
  <si>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</si>
  <si>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</si>
  <si>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</si>
  <si>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</si>
  <si>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</si>
  <si>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</si>
  <si>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</si>
  <si>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</si>
  <si>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</si>
  <si>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</si>
  <si>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</si>
  <si>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</si>
  <si>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</si>
  <si>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</si>
  <si>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</si>
  <si>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</si>
  <si>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</si>
  <si>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</si>
  <si>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</si>
  <si>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</si>
  <si>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</si>
  <si>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</si>
  <si>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</si>
  <si>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</si>
  <si>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</si>
  <si>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</si>
  <si>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</si>
  <si>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</si>
  <si>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</si>
  <si>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</si>
  <si>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</si>
  <si>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</si>
  <si>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</si>
  <si>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</si>
  <si>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</si>
  <si>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</si>
  <si>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</si>
  <si>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</si>
  <si>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</si>
  <si>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</si>
  <si>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</si>
  <si>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</si>
  <si>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</si>
  <si>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</si>
  <si>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</si>
  <si>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</si>
  <si>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</si>
  <si>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</si>
  <si>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</si>
  <si>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</si>
  <si>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</si>
  <si>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</si>
  <si>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</si>
  <si>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</si>
  <si>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</si>
  <si>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</si>
  <si>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</si>
  <si>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</si>
  <si>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</si>
  <si>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</si>
  <si>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</si>
  <si>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</si>
  <si>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</si>
  <si>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</si>
  <si>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</si>
  <si>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</si>
  <si>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</si>
  <si>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</si>
  <si>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</si>
  <si>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</si>
  <si>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</si>
  <si>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</si>
  <si>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</si>
  <si>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</si>
  <si>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</si>
  <si>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</si>
  <si>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</si>
  <si>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</si>
  <si>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</si>
  <si>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</si>
  <si>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</si>
  <si>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</si>
  <si>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</si>
  <si>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</si>
  <si>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</si>
  <si>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</si>
  <si>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</si>
  <si>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</si>
  <si>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</si>
  <si>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</si>
  <si>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</si>
  <si>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</si>
  <si>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</si>
  <si>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</si>
  <si>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</si>
  <si>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</si>
  <si>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</si>
  <si>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</si>
  <si>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</si>
  <si>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</si>
  <si>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</si>
  <si>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</si>
  <si>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</si>
  <si>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</si>
  <si>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</si>
  <si>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</si>
  <si>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</si>
  <si>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</si>
  <si>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</si>
  <si>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</si>
  <si>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</si>
  <si>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</si>
  <si>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</si>
  <si>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</si>
  <si>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</si>
  <si>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</si>
  <si>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</si>
  <si>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</si>
  <si>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</si>
  <si>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</si>
  <si>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</si>
  <si>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</si>
  <si>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</si>
  <si>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</si>
  <si>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</si>
  <si>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</si>
  <si>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</si>
  <si>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</si>
  <si>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</si>
  <si>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</si>
  <si>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</si>
  <si>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</si>
  <si>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</si>
  <si>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</si>
  <si>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</si>
  <si>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</si>
  <si>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</si>
  <si>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</si>
  <si>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</si>
  <si>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</si>
  <si>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</si>
  <si>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</si>
  <si>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</si>
  <si>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</si>
  <si>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</si>
  <si>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</si>
  <si>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</si>
  <si>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</si>
  <si>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</si>
  <si>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</si>
  <si>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</si>
  <si>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</si>
  <si>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</si>
  <si>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</si>
  <si>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</si>
  <si>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</si>
  <si>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</si>
  <si>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</si>
  <si>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</si>
  <si>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</si>
  <si>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</si>
  <si>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</si>
  <si>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</si>
  <si>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</si>
  <si>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</si>
  <si>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</si>
  <si>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</si>
  <si>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</si>
  <si>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</si>
  <si>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</si>
  <si>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</si>
  <si>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</si>
  <si>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</si>
  <si>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</si>
  <si>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</si>
  <si>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</si>
  <si>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</si>
  <si>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</si>
  <si>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</si>
  <si>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</si>
  <si>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</si>
  <si>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</si>
  <si>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</si>
  <si>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</si>
  <si>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</si>
  <si>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</si>
  <si>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</si>
  <si>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</si>
  <si>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</si>
  <si>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</si>
  <si>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</si>
  <si>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</si>
  <si>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</si>
  <si>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</si>
  <si>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</si>
  <si>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</si>
  <si>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</si>
  <si>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</si>
  <si>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</si>
  <si>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</si>
  <si>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</si>
  <si>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</si>
  <si>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</si>
  <si>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</si>
  <si>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</si>
  <si>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</si>
  <si>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</si>
  <si>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</si>
  <si>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</si>
  <si>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</si>
  <si>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</si>
  <si>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</si>
  <si>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</si>
  <si>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</si>
  <si>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</si>
  <si>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</si>
  <si>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</si>
  <si>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</si>
  <si>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</si>
  <si>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</si>
  <si>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</si>
  <si>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</si>
  <si>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</si>
  <si>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</si>
  <si>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</si>
  <si>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</si>
  <si>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</si>
  <si>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</si>
  <si>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</si>
  <si>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</si>
  <si>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</si>
  <si>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</si>
  <si>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</si>
  <si>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</si>
  <si>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</si>
  <si>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</si>
  <si>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</si>
  <si>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</si>
  <si>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</si>
  <si>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</si>
  <si>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</si>
  <si>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</si>
  <si>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</si>
  <si>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</si>
  <si>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</si>
  <si>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</si>
  <si>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</si>
  <si>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</si>
  <si>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</si>
  <si>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</si>
  <si>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</si>
  <si>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</si>
  <si>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</si>
  <si>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</si>
  <si>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</si>
  <si>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</si>
  <si>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</si>
  <si>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</si>
  <si>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</si>
  <si>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</si>
  <si>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</si>
  <si>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</si>
  <si>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</si>
  <si>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</si>
  <si>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</si>
  <si>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</si>
  <si>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</si>
  <si>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</si>
  <si>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</si>
  <si>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</si>
  <si>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</si>
  <si>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</si>
  <si>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</si>
  <si>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</si>
  <si>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</si>
  <si>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</si>
  <si>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</si>
  <si>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</si>
  <si>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</si>
  <si>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</si>
  <si>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</si>
  <si>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</si>
  <si>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</si>
  <si>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</si>
  <si>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</si>
  <si>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</si>
  <si>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</si>
  <si>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</si>
  <si>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</si>
  <si>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</si>
  <si>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</si>
  <si>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</si>
  <si>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</si>
  <si>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</si>
  <si>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</si>
  <si>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</si>
  <si>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</si>
  <si>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</si>
  <si>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</si>
  <si>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</si>
  <si>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</si>
  <si>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</si>
  <si>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</si>
  <si>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</si>
  <si>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</si>
  <si>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</si>
  <si>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</si>
  <si>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</si>
  <si>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</si>
  <si>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</si>
  <si>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</si>
  <si>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</si>
  <si>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</si>
  <si>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</si>
  <si>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</si>
  <si>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</si>
  <si>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</si>
  <si>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</si>
  <si>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</si>
  <si>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</si>
  <si>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</si>
  <si>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</si>
  <si>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</si>
  <si>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</si>
  <si>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</si>
  <si>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</si>
  <si>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</si>
  <si>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</si>
  <si>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</si>
  <si>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</si>
  <si>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</si>
  <si>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</si>
  <si>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</si>
  <si>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</si>
  <si>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</si>
  <si>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</si>
  <si>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</si>
  <si>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</si>
  <si>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</si>
  <si>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</si>
  <si>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</si>
  <si>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</si>
  <si>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</si>
  <si>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</si>
  <si>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</si>
  <si>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</si>
  <si>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</si>
  <si>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</si>
  <si>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</si>
  <si>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</si>
  <si>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</si>
  <si>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</si>
  <si>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</si>
  <si>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</si>
  <si>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</si>
  <si>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</si>
  <si>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</si>
  <si>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</si>
  <si>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</si>
  <si>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</si>
  <si>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</si>
  <si>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</si>
  <si>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</si>
  <si>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</si>
  <si>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</si>
  <si>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</si>
  <si>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</si>
  <si>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</si>
  <si>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</si>
  <si>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</si>
  <si>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</si>
  <si>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</si>
  <si>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</si>
  <si>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</si>
  <si>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</si>
  <si>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</si>
  <si>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</si>
  <si>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</si>
  <si>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</si>
  <si>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</si>
  <si>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</si>
  <si>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</si>
  <si>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</si>
  <si>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</si>
  <si>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</si>
  <si>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</si>
  <si>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</si>
  <si>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</si>
  <si>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</si>
  <si>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</si>
  <si>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</si>
  <si>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</si>
  <si>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</si>
  <si>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</si>
  <si>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</si>
  <si>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</si>
  <si>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</si>
  <si>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</si>
  <si>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</si>
  <si>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</si>
  <si>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</si>
  <si>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</si>
  <si>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</si>
  <si>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</si>
  <si>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</si>
  <si>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</si>
  <si>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</si>
  <si>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</si>
  <si>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</si>
  <si>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</si>
  <si>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</si>
  <si>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</si>
  <si>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</si>
  <si>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</si>
  <si>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</si>
  <si>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</si>
  <si>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</si>
  <si>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</si>
  <si>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</si>
  <si>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</si>
  <si>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</si>
  <si>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</si>
  <si>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</si>
  <si>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</si>
  <si>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</si>
  <si>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</si>
  <si>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</si>
  <si>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</si>
  <si>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</si>
  <si>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</si>
  <si>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</si>
  <si>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</si>
  <si>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</si>
  <si>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</si>
  <si>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</si>
  <si>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</si>
  <si>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</si>
  <si>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</si>
  <si>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</si>
  <si>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</si>
  <si>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</si>
  <si>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</si>
  <si>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</si>
  <si>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</si>
  <si>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</si>
  <si>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</si>
  <si>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</si>
  <si>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</si>
  <si>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</si>
  <si>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</si>
  <si>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</si>
  <si>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</si>
  <si>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</si>
  <si>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</si>
  <si>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</si>
  <si>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</si>
  <si>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</si>
  <si>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</si>
  <si>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</si>
  <si>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</si>
  <si>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</si>
  <si>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</si>
  <si>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</si>
  <si>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</si>
  <si>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</si>
  <si>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</si>
  <si>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</si>
  <si>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</si>
  <si>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</si>
  <si>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</si>
  <si>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</si>
  <si>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</si>
  <si>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</si>
  <si>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</si>
  <si>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</si>
  <si>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</si>
  <si>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</si>
  <si>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</si>
  <si>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</si>
  <si>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</si>
  <si>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</si>
  <si>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</si>
  <si>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</si>
  <si>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</si>
  <si>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</si>
  <si>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</si>
  <si>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</si>
  <si>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</si>
  <si>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</si>
  <si>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</si>
  <si>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</si>
  <si>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</si>
  <si>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</si>
  <si>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</si>
  <si>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</si>
  <si>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</si>
  <si>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</si>
  <si>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</si>
  <si>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</si>
  <si>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</si>
  <si>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</si>
  <si>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</si>
  <si>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</si>
  <si>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</si>
  <si>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</si>
  <si>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</si>
  <si>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</si>
  <si>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</si>
  <si>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</si>
  <si>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</si>
  <si>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</si>
  <si>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</si>
  <si>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</si>
  <si>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</si>
  <si>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</si>
  <si>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</si>
  <si>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</si>
  <si>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</si>
  <si>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</si>
  <si>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</si>
  <si>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</si>
  <si>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</si>
  <si>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</si>
  <si>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</si>
  <si>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</si>
  <si>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</si>
  <si>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</si>
  <si>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</si>
  <si>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</si>
  <si>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</si>
  <si>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</si>
  <si>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</si>
  <si>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</si>
  <si>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</si>
  <si>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</si>
  <si>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</si>
  <si>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</si>
  <si>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</si>
  <si>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</si>
  <si>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</si>
  <si>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</si>
  <si>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</si>
  <si>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</si>
  <si>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</si>
  <si>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</si>
  <si>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</si>
  <si>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</si>
  <si>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</si>
  <si>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</si>
  <si>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</si>
  <si>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</si>
  <si>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</si>
  <si>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</si>
  <si>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</si>
  <si>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</si>
  <si>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</si>
  <si>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</si>
  <si>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</si>
  <si>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</si>
  <si>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</si>
  <si>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</si>
  <si>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</si>
  <si>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</si>
  <si>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</si>
  <si>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</si>
  <si>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</si>
  <si>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</si>
  <si>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</si>
  <si>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</si>
  <si>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</si>
  <si>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</si>
  <si>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</si>
  <si>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</si>
  <si>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</si>
  <si>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</si>
  <si>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</si>
  <si>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</si>
  <si>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</si>
  <si>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</si>
  <si>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</si>
  <si>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</si>
  <si>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</si>
  <si>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</si>
  <si>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</si>
  <si>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</si>
  <si>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</si>
  <si>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</si>
  <si>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</si>
  <si>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</si>
  <si>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</si>
  <si>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</si>
  <si>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</si>
  <si>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</si>
  <si>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</si>
  <si>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</si>
  <si>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</si>
  <si>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</si>
  <si>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</si>
  <si>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</si>
  <si>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</si>
  <si>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</si>
  <si>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</si>
  <si>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</si>
  <si>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</si>
  <si>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</si>
  <si>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</si>
  <si>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</si>
  <si>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</si>
  <si>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</si>
  <si>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</si>
  <si>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</si>
  <si>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</si>
  <si>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</si>
  <si>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</si>
  <si>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</si>
  <si>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</si>
  <si>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</si>
  <si>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</si>
  <si>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</si>
  <si>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</si>
  <si>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</si>
  <si>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</si>
  <si>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</si>
  <si>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</si>
  <si>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</si>
  <si>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</si>
  <si>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</si>
  <si>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</si>
  <si>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</si>
  <si>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</si>
  <si>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</si>
  <si>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</si>
  <si>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</si>
  <si>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</si>
  <si>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</si>
  <si>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</si>
  <si>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</si>
  <si>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</si>
  <si>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</si>
  <si>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</si>
  <si>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</si>
  <si>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</si>
  <si>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</si>
  <si>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</si>
  <si>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</si>
  <si>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</si>
  <si>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</si>
  <si>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</si>
  <si>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</si>
  <si>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</si>
  <si>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</si>
  <si>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</si>
  <si>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</si>
  <si>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</si>
  <si>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</si>
  <si>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</si>
  <si>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</si>
  <si>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</si>
  <si>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</si>
  <si>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</si>
  <si>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</si>
  <si>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</si>
  <si>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</si>
  <si>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</si>
  <si>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</si>
  <si>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</si>
  <si>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</si>
  <si>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</si>
  <si>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</si>
  <si>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</si>
  <si>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</si>
  <si>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</si>
  <si>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</si>
  <si>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</si>
  <si>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</si>
  <si>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</si>
  <si>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</si>
  <si>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</si>
  <si>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</si>
  <si>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</si>
  <si>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</si>
  <si>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</si>
  <si>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</si>
  <si>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</si>
  <si>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</si>
  <si>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</si>
  <si>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</si>
  <si>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</si>
  <si>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</si>
  <si>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</si>
  <si>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</si>
  <si>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</si>
  <si>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</si>
  <si>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</si>
  <si>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</si>
  <si>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</si>
  <si>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</si>
  <si>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</si>
  <si>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</si>
  <si>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</si>
  <si>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</si>
  <si>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</si>
  <si>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</si>
  <si>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</si>
  <si>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</si>
  <si>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</si>
  <si>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</si>
  <si>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</si>
  <si>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</si>
  <si>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</si>
  <si>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</si>
  <si>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</si>
  <si>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</si>
  <si>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</si>
  <si>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</si>
  <si>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</si>
  <si>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</si>
  <si>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</si>
  <si>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</si>
  <si>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</si>
  <si>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</si>
  <si>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</si>
  <si>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</si>
  <si>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</si>
  <si>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</si>
  <si>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</si>
  <si>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</si>
  <si>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</si>
  <si>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</si>
  <si>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</si>
  <si>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</si>
  <si>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</si>
  <si>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</si>
  <si>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</si>
  <si>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</si>
  <si>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</si>
  <si>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</si>
  <si>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</si>
  <si>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</si>
  <si>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</si>
  <si>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</si>
  <si>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</si>
  <si>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</si>
  <si>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</si>
  <si>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</si>
  <si>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</si>
  <si>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</si>
  <si>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</si>
  <si>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</si>
  <si>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</si>
  <si>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</si>
  <si>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</si>
  <si>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</si>
  <si>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</si>
  <si>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</si>
  <si>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</si>
  <si>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</si>
  <si>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</si>
  <si>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</si>
  <si>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</si>
  <si>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</si>
  <si>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</si>
  <si>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</si>
  <si>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</si>
  <si>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</si>
  <si>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</si>
  <si>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</si>
  <si>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</si>
  <si>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</si>
  <si>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</si>
  <si>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</si>
  <si>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</si>
  <si>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</si>
  <si>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</si>
  <si>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</si>
  <si>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</si>
  <si>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</si>
  <si>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</si>
  <si>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</si>
  <si>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</si>
  <si>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</si>
  <si>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</si>
  <si>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</si>
  <si>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</si>
  <si>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</si>
  <si>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</si>
  <si>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</si>
  <si>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</si>
  <si>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</si>
  <si>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</si>
  <si>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</si>
  <si>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</si>
  <si>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</si>
  <si>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</si>
  <si>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</si>
  <si>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</si>
  <si>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</si>
  <si>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</si>
  <si>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</si>
  <si>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</si>
  <si>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</si>
  <si>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</si>
  <si>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</si>
  <si>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</si>
  <si>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</si>
  <si>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</si>
  <si>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</si>
  <si>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</si>
  <si>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</si>
  <si>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</si>
  <si>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</si>
  <si>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</si>
  <si>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</si>
  <si>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</si>
  <si>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</si>
  <si>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</si>
  <si>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</si>
  <si>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</si>
  <si>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</si>
  <si>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</si>
  <si>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</si>
  <si>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</si>
  <si>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</si>
  <si>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</si>
  <si>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</si>
  <si>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</si>
  <si>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</si>
  <si>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</si>
  <si>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</si>
  <si>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</si>
  <si>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</si>
  <si>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</si>
  <si>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</si>
  <si>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</si>
  <si>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</si>
  <si>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</si>
  <si>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</si>
  <si>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</si>
  <si>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</si>
  <si>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</si>
  <si>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</si>
  <si>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</si>
  <si>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</si>
  <si>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</si>
  <si>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</si>
  <si>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</si>
  <si>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</si>
  <si>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</si>
  <si>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</si>
  <si>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</si>
  <si>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</si>
  <si>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</si>
  <si>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</si>
  <si>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</si>
  <si>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</si>
  <si>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</si>
  <si>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</si>
  <si>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</si>
  <si>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</si>
  <si>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</si>
  <si>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</si>
  <si>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</si>
  <si>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</si>
  <si>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</si>
  <si>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</si>
  <si>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</si>
  <si>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</si>
  <si>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</si>
  <si>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</si>
  <si>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</si>
  <si>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</si>
  <si>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</si>
  <si>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</si>
  <si>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</si>
  <si>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</si>
  <si>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</si>
  <si>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</si>
  <si>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</si>
  <si>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</si>
  <si>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</si>
  <si>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</si>
  <si>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</si>
  <si>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</si>
  <si>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</si>
  <si>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</si>
  <si>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</si>
  <si>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</si>
  <si>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</si>
  <si>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</si>
  <si>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</si>
  <si>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</si>
  <si>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</si>
  <si>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</si>
  <si>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</si>
  <si>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</si>
  <si>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</si>
  <si>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</si>
  <si>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</si>
  <si>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</si>
  <si>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</si>
  <si>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</si>
  <si>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</si>
  <si>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</si>
  <si>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</si>
  <si>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</si>
  <si>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</si>
  <si>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</si>
  <si>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</si>
  <si>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</si>
  <si>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</si>
  <si>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</si>
  <si>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</si>
  <si>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</si>
  <si>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</si>
  <si>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</si>
  <si>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</si>
  <si>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</si>
  <si>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</si>
  <si>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</si>
  <si>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</si>
  <si>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</si>
  <si>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</si>
  <si>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</si>
  <si>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</si>
  <si>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</si>
  <si>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</si>
  <si>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</si>
  <si>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</si>
  <si>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</si>
  <si>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</si>
  <si>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</si>
  <si>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</si>
  <si>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</si>
  <si>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</si>
  <si>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</si>
  <si>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</si>
  <si>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</si>
  <si>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</si>
  <si>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</si>
  <si>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</si>
  <si>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</si>
  <si>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</si>
  <si>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</si>
  <si>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</si>
  <si>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</si>
  <si>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</si>
  <si>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</si>
  <si>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</si>
  <si>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</si>
  <si>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</si>
  <si>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</si>
  <si>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</si>
  <si>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</si>
  <si>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</si>
  <si>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</si>
  <si>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</si>
  <si>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</si>
  <si>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</si>
  <si>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</si>
  <si>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</si>
  <si>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</si>
  <si>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</si>
  <si>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</si>
  <si>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</si>
  <si>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</si>
  <si>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</si>
  <si>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</si>
  <si>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</si>
  <si>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</si>
  <si>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</si>
  <si>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</si>
  <si>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</si>
  <si>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</si>
  <si>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</si>
  <si>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</si>
  <si>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</si>
  <si>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</si>
  <si>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</si>
  <si>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</si>
  <si>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</si>
  <si>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</si>
  <si>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</si>
  <si>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</si>
  <si>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</si>
  <si>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</si>
  <si>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</si>
  <si>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</si>
  <si>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</si>
  <si>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</si>
  <si>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</si>
  <si>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</si>
  <si>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</si>
  <si>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</si>
  <si>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</si>
  <si>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</si>
  <si>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</si>
  <si>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</si>
  <si>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</si>
  <si>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</si>
  <si>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</si>
  <si>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</si>
  <si>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</si>
  <si>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</si>
  <si>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</si>
  <si>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</si>
  <si>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</si>
  <si>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</si>
  <si>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</si>
  <si>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</si>
  <si>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</si>
  <si>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</si>
  <si>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</si>
  <si>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</si>
  <si>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</si>
  <si>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</si>
  <si>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</si>
  <si>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</si>
  <si>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</si>
  <si>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</si>
  <si>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</si>
  <si>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</si>
  <si>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</si>
  <si>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</si>
  <si>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</si>
  <si>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</si>
  <si>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</si>
  <si>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</si>
  <si>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</si>
  <si>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</si>
  <si>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</si>
  <si>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</si>
  <si>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</si>
  <si>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</si>
  <si>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</si>
  <si>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</si>
  <si>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</si>
  <si>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</si>
  <si>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</si>
  <si>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</si>
  <si>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</si>
  <si>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</si>
  <si>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</si>
  <si>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</si>
  <si>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</si>
  <si>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</si>
  <si>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</si>
  <si>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</si>
  <si>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</si>
  <si>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</si>
  <si>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</si>
  <si>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</si>
  <si>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</si>
  <si>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</si>
  <si>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</si>
  <si>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</si>
  <si>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</si>
  <si>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</si>
  <si>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</si>
  <si>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</si>
  <si>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</si>
  <si>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</si>
  <si>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</si>
  <si>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</si>
  <si>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</si>
  <si>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</si>
  <si>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</si>
  <si>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</si>
  <si>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</si>
  <si>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</si>
  <si>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</si>
  <si>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</si>
  <si>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</si>
  <si>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</si>
  <si>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</si>
  <si>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</si>
  <si>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</si>
  <si>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</si>
  <si>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</si>
  <si>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</si>
  <si>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</si>
  <si>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</si>
  <si>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</si>
  <si>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</si>
  <si>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</si>
  <si>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</si>
  <si>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</si>
  <si>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</si>
  <si>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</si>
  <si>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</si>
  <si>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</si>
  <si>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</si>
  <si>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</si>
  <si>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</si>
  <si>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</si>
  <si>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</si>
  <si>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</si>
  <si>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</si>
  <si>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</si>
  <si>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</si>
  <si>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</si>
  <si>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</si>
  <si>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</si>
  <si>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</si>
  <si>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</si>
  <si>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</si>
  <si>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</si>
  <si>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</si>
  <si>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</si>
  <si>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</si>
  <si>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</si>
  <si>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</si>
  <si>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</si>
  <si>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</si>
  <si>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</si>
  <si>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</si>
  <si>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</si>
  <si>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</si>
  <si>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</si>
  <si>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</si>
  <si>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</si>
  <si>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</si>
  <si>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</si>
  <si>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</si>
  <si>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</si>
  <si>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</si>
  <si>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</si>
  <si>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</si>
  <si>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</si>
  <si>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</si>
  <si>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</si>
  <si>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</si>
  <si>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</si>
  <si>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</si>
  <si>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</si>
  <si>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</si>
  <si>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</si>
  <si>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</si>
  <si>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</si>
  <si>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</si>
  <si>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</si>
  <si>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</si>
  <si>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</si>
  <si>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</si>
  <si>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</si>
  <si>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</si>
  <si>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</si>
  <si>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</si>
  <si>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</si>
  <si>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</si>
  <si>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</si>
  <si>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</si>
  <si>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</si>
  <si>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</si>
  <si>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</si>
  <si>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</si>
  <si>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</si>
  <si>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</si>
  <si>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</si>
  <si>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</si>
  <si>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</si>
  <si>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</si>
  <si>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</si>
  <si>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</si>
  <si>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</si>
  <si>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</si>
  <si>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</si>
  <si>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</si>
  <si>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</si>
  <si>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</si>
  <si>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</si>
  <si>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</si>
  <si>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</si>
  <si>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</si>
  <si>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</si>
  <si>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</si>
  <si>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</si>
  <si>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</si>
  <si>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</si>
  <si>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</si>
  <si>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</si>
  <si>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</si>
  <si>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</si>
  <si>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</si>
  <si>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</si>
  <si>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</si>
  <si>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</si>
  <si>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</si>
  <si>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</si>
  <si>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</si>
  <si>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</si>
  <si>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</si>
  <si>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</si>
  <si>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</si>
  <si>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</si>
  <si>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</si>
  <si>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</si>
  <si>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</si>
  <si>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</si>
  <si>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</si>
  <si>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</si>
  <si>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</si>
  <si>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</si>
  <si>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</si>
  <si>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</si>
  <si>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</si>
  <si>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</si>
  <si>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</si>
  <si>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</si>
  <si>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</si>
  <si>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</si>
  <si>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</si>
  <si>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</si>
  <si>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</si>
  <si>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</si>
  <si>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</si>
  <si>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</si>
  <si>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</si>
  <si>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</si>
  <si>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</si>
  <si>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</si>
  <si>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</si>
  <si>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</si>
  <si>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</si>
  <si>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</si>
  <si>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</si>
  <si>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</si>
  <si>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</si>
  <si>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</si>
  <si>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</si>
  <si>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</si>
  <si>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</si>
  <si>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</si>
  <si>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</si>
  <si>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</si>
  <si>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</si>
  <si>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</si>
  <si>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</si>
  <si>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</si>
  <si>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</si>
  <si>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</si>
  <si>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</si>
  <si>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</si>
  <si>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</si>
  <si>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</si>
  <si>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</si>
  <si>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</si>
  <si>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</si>
  <si>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</si>
  <si>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</si>
  <si>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</si>
  <si>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</si>
  <si>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</si>
  <si>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</si>
  <si>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</si>
  <si>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</si>
  <si>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</si>
  <si>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</si>
  <si>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</si>
  <si>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</si>
  <si>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</si>
  <si>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</si>
  <si>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</si>
  <si>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</si>
  <si>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</si>
  <si>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</si>
  <si>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</si>
  <si>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</si>
  <si>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</si>
  <si>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</si>
  <si>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</si>
  <si>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</si>
  <si>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</si>
  <si>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</si>
  <si>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</si>
  <si>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</si>
  <si>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</si>
  <si>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</si>
  <si>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</si>
  <si>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</si>
  <si>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</si>
  <si>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</si>
  <si>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</si>
  <si>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</si>
  <si>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</si>
  <si>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</si>
  <si>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</si>
  <si>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</si>
  <si>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</si>
  <si>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</si>
  <si>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</si>
  <si>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</si>
  <si>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</si>
  <si>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</si>
  <si>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</si>
  <si>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</si>
  <si>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</si>
  <si>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</si>
  <si>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</si>
  <si>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</si>
  <si>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</si>
  <si>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</si>
  <si>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</si>
  <si>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</si>
  <si>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</si>
  <si>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</si>
  <si>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</si>
  <si>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</si>
  <si>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</si>
  <si>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</si>
  <si>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</si>
  <si>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</si>
  <si>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</si>
  <si>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</si>
  <si>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</si>
  <si>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</si>
  <si>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</si>
  <si>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</si>
  <si>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</si>
  <si>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</si>
  <si>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</si>
  <si>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</si>
  <si>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</si>
  <si>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</si>
  <si>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</si>
  <si>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</si>
  <si>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</si>
  <si>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</si>
  <si>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</si>
  <si>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</si>
  <si>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</si>
  <si>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</si>
  <si>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</si>
  <si>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</si>
  <si>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</si>
  <si>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</si>
  <si>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</si>
  <si>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</si>
  <si>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</si>
  <si>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</si>
  <si>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</si>
  <si>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</si>
  <si>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</si>
  <si>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</si>
  <si>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</si>
  <si>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</si>
  <si>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</si>
  <si>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</si>
  <si>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</si>
  <si>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</si>
  <si>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</si>
  <si>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</si>
  <si>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</si>
  <si>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</si>
  <si>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</si>
  <si>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</si>
  <si>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</si>
  <si>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</si>
  <si>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</si>
  <si>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</si>
  <si>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</si>
  <si>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</si>
  <si>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</si>
  <si>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</si>
  <si>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</si>
  <si>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</si>
  <si>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</si>
  <si>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</si>
  <si>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</si>
  <si>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</si>
  <si>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</si>
  <si>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</si>
  <si>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</si>
  <si>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</si>
  <si>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</si>
  <si>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</si>
  <si>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</si>
  <si>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</si>
  <si>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</si>
  <si>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</si>
  <si>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</si>
  <si>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</si>
  <si>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</si>
  <si>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</si>
  <si>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</si>
  <si>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</si>
  <si>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</si>
  <si>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</si>
  <si>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</si>
  <si>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</si>
  <si>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</si>
  <si>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</si>
  <si>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</si>
  <si>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</si>
  <si>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</si>
  <si>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</si>
  <si>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</si>
  <si>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</si>
  <si>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</si>
  <si>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</si>
  <si>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</si>
  <si>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</si>
  <si>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</si>
  <si>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</si>
  <si>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</si>
  <si>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</si>
  <si>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</si>
  <si>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</si>
  <si>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</si>
  <si>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</si>
  <si>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</si>
  <si>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</si>
  <si>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</si>
  <si>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</si>
  <si>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</si>
  <si>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</si>
  <si>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</si>
  <si>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</si>
  <si>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</si>
  <si>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</si>
  <si>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</si>
  <si>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</si>
  <si>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</si>
  <si>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</si>
  <si>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</si>
  <si>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</si>
  <si>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</si>
  <si>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</si>
  <si>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</si>
  <si>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</si>
  <si>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</si>
  <si>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</si>
  <si>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</si>
  <si>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</si>
  <si>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</si>
  <si>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</si>
  <si>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</si>
  <si>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</si>
  <si>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</si>
  <si>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</si>
  <si>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</si>
  <si>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</si>
  <si>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</si>
  <si>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</si>
  <si>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</si>
  <si>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</si>
  <si>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</si>
  <si>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</si>
  <si>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</si>
  <si>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</si>
  <si>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</si>
  <si>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</si>
  <si>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</si>
  <si>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</si>
  <si>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</si>
  <si>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</si>
  <si>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</si>
  <si>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</si>
  <si>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</si>
  <si>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</si>
  <si>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</si>
  <si>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</si>
  <si>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</si>
  <si>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</si>
  <si>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</si>
  <si>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</si>
  <si>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</si>
  <si>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</si>
  <si>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</si>
  <si>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</si>
  <si>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</si>
  <si>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</si>
  <si>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</si>
  <si>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</si>
  <si>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</si>
  <si>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</si>
  <si>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</si>
  <si>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</si>
  <si>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</si>
  <si>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</si>
  <si>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</si>
  <si>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</si>
  <si>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</si>
  <si>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</si>
  <si>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</si>
  <si>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</si>
  <si>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</si>
  <si>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</si>
  <si>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</si>
  <si>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</si>
  <si>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</si>
  <si>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</si>
  <si>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</si>
  <si>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</si>
  <si>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</si>
  <si>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</si>
  <si>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</si>
  <si>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</si>
  <si>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</si>
  <si>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</si>
  <si>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</si>
  <si>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</si>
  <si>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</si>
  <si>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</si>
  <si>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</si>
  <si>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</si>
  <si>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</si>
  <si>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</si>
  <si>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</si>
  <si>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</si>
  <si>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</si>
  <si>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</si>
  <si>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</si>
  <si>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</si>
  <si>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</si>
  <si>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</si>
  <si>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</si>
  <si>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</si>
  <si>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</si>
  <si>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</si>
  <si>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</si>
  <si>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</si>
  <si>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</si>
  <si>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</si>
  <si>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</si>
  <si>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</si>
  <si>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</si>
  <si>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</si>
  <si>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</si>
  <si>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</si>
  <si>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</si>
  <si>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</si>
  <si>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</si>
  <si>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</si>
  <si>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</si>
  <si>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</si>
  <si>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</si>
  <si>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</si>
  <si>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</si>
  <si>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</si>
  <si>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</si>
  <si>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</si>
  <si>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</si>
  <si>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</si>
  <si>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</si>
  <si>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</si>
  <si>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</si>
  <si>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</si>
  <si>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</si>
  <si>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</si>
  <si>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</si>
  <si>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</si>
  <si>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</si>
  <si>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</si>
  <si>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</si>
  <si>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</si>
  <si>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</si>
  <si>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</si>
  <si>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</si>
  <si>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</si>
  <si>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</si>
  <si>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</si>
  <si>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</si>
  <si>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</si>
  <si>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</si>
  <si>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</si>
  <si>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</si>
  <si>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</si>
  <si>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</si>
  <si>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</si>
  <si>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</si>
  <si>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</si>
  <si>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</si>
  <si>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</si>
  <si>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</si>
  <si>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</si>
  <si>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</si>
  <si>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</si>
  <si>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</si>
  <si>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</si>
  <si>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</si>
  <si>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</si>
  <si>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</si>
  <si>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</si>
  <si>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</si>
  <si>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</si>
  <si>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</si>
  <si>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</si>
  <si>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</si>
  <si>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</si>
  <si>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</si>
  <si>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</si>
  <si>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</si>
  <si>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</si>
  <si>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</si>
  <si>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</si>
  <si>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</si>
  <si>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</si>
  <si>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</si>
  <si>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</si>
  <si>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</si>
  <si>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</si>
  <si>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</si>
  <si>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</si>
  <si>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</si>
  <si>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</si>
  <si>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</si>
  <si>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</si>
  <si>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</si>
  <si>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</si>
  <si>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</si>
  <si>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</si>
  <si>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</si>
  <si>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</si>
  <si>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</si>
  <si>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</si>
  <si>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</si>
  <si>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</si>
  <si>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</si>
  <si>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</si>
  <si>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</si>
  <si>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</si>
  <si>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</si>
  <si>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</si>
  <si>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</si>
  <si>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</si>
  <si>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</si>
  <si>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</si>
  <si>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</si>
  <si>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</si>
  <si>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</si>
  <si>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</si>
  <si>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</si>
  <si>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</si>
  <si>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</si>
  <si>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</si>
  <si>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</si>
  <si>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</si>
  <si>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</si>
  <si>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</si>
  <si>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</si>
  <si>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</si>
  <si>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</si>
  <si>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</si>
  <si>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</si>
  <si>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</si>
  <si>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</si>
  <si>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</si>
  <si>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</si>
  <si>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</si>
  <si>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</si>
  <si>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</si>
  <si>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</si>
  <si>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</si>
  <si>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</si>
  <si>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</si>
  <si>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</si>
  <si>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</si>
  <si>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</si>
  <si>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</si>
  <si>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</si>
  <si>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</si>
  <si>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</si>
  <si>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</si>
  <si>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</si>
  <si>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</si>
  <si>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</si>
  <si>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</si>
  <si>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</si>
  <si>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</si>
  <si>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</si>
  <si>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</si>
  <si>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</si>
  <si>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</si>
  <si>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</si>
  <si>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</si>
  <si>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</si>
  <si>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</si>
  <si>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</si>
  <si>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</si>
  <si>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</si>
  <si>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</si>
  <si>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</si>
  <si>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</si>
  <si>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</si>
  <si>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</si>
  <si>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</si>
  <si>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</si>
  <si>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</si>
  <si>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</si>
  <si>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</si>
  <si>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</si>
  <si>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</si>
  <si>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</si>
  <si>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</si>
  <si>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</si>
  <si>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</si>
  <si>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</si>
  <si>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</si>
  <si>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</si>
  <si>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</si>
  <si>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</si>
  <si>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</si>
  <si>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</si>
  <si>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</si>
  <si>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</si>
  <si>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</si>
  <si>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</si>
  <si>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</si>
  <si>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</si>
  <si>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</si>
  <si>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</si>
  <si>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</si>
  <si>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</si>
  <si>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</si>
  <si>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</si>
  <si>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</si>
  <si>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</si>
  <si>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</si>
  <si>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</si>
  <si>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</si>
  <si>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</si>
  <si>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</si>
  <si>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</si>
  <si>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</si>
  <si>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</si>
  <si>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</si>
  <si>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</si>
  <si>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</si>
  <si>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</si>
  <si>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</si>
  <si>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</si>
  <si>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</si>
  <si>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</si>
  <si>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</si>
  <si>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</si>
  <si>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</si>
  <si>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</si>
  <si>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</si>
  <si>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</si>
  <si>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</si>
  <si>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</si>
  <si>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</si>
  <si>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</si>
  <si>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</si>
  <si>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</si>
  <si>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</si>
  <si>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</si>
  <si>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</si>
  <si>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</si>
  <si>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</si>
  <si>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</si>
  <si>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</si>
  <si>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</si>
  <si>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</si>
  <si>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</si>
  <si>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</si>
  <si>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</si>
  <si>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</si>
  <si>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</si>
  <si>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</si>
  <si>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</si>
  <si>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</si>
  <si>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</si>
  <si>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</si>
  <si>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</si>
  <si>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</si>
  <si>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</si>
  <si>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</si>
  <si>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</si>
  <si>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</si>
  <si>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</si>
  <si>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</si>
  <si>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</si>
  <si>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</si>
  <si>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</si>
  <si>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</si>
  <si>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</si>
  <si>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</si>
  <si>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</si>
  <si>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</si>
  <si>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</si>
  <si>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</si>
  <si>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</si>
  <si>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</si>
  <si>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</si>
  <si>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</si>
  <si>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</si>
  <si>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</si>
  <si>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</si>
  <si>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</si>
  <si>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</si>
  <si>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</si>
  <si>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</si>
  <si>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</si>
  <si>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</si>
  <si>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</si>
  <si>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</si>
  <si>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</si>
  <si>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</si>
  <si>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</si>
  <si>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</si>
  <si>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</si>
  <si>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</si>
  <si>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</si>
  <si>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</si>
  <si>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</si>
  <si>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</si>
  <si>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</si>
  <si>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</si>
  <si>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</si>
  <si>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</si>
  <si>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</si>
  <si>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</si>
  <si>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</si>
  <si>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</si>
  <si>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</si>
  <si>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</si>
  <si>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</si>
  <si>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</si>
  <si>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</si>
  <si>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</si>
  <si>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</si>
  <si>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</si>
  <si>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</si>
  <si>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</si>
  <si>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</si>
  <si>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</si>
  <si>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</si>
  <si>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</si>
  <si>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</si>
  <si>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</si>
  <si>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</si>
  <si>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</si>
  <si>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</si>
  <si>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</si>
  <si>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</si>
  <si>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</si>
  <si>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</si>
  <si>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</si>
  <si>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</si>
  <si>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</si>
  <si>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</si>
  <si>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</si>
  <si>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</si>
  <si>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</si>
  <si>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</si>
  <si>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</si>
  <si>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</si>
  <si>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</si>
  <si>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</si>
  <si>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</si>
  <si>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</si>
  <si>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</si>
  <si>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</si>
  <si>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</si>
  <si>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</si>
  <si>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</si>
  <si>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</si>
  <si>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</si>
  <si>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</si>
  <si>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</si>
  <si>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</si>
  <si>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</si>
  <si>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</si>
  <si>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</si>
  <si>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</si>
  <si>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</si>
  <si>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</si>
  <si>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</si>
  <si>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</si>
  <si>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</si>
  <si>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</si>
  <si>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</si>
  <si>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</si>
  <si>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</si>
  <si>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</si>
  <si>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</si>
  <si>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</si>
  <si>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</si>
  <si>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</si>
  <si>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</si>
  <si>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</si>
  <si>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</si>
  <si>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</si>
  <si>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</si>
  <si>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</si>
  <si>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</si>
  <si>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</si>
  <si>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</si>
  <si>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</si>
  <si>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</si>
  <si>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</si>
  <si>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</si>
  <si>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</si>
  <si>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</si>
  <si>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</si>
  <si>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</si>
  <si>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</si>
  <si>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</si>
  <si>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</si>
  <si>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</si>
  <si>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</si>
  <si>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</si>
  <si>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</si>
  <si>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</si>
  <si>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</si>
  <si>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</si>
  <si>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</si>
  <si>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</si>
  <si>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</si>
  <si>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</si>
  <si>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</si>
  <si>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</si>
  <si>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</si>
  <si>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</si>
  <si>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</si>
  <si>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</si>
  <si>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</si>
  <si>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</si>
  <si>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</si>
  <si>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</si>
  <si>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</si>
  <si>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</si>
  <si>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</si>
  <si>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</si>
  <si>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</si>
  <si>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</si>
  <si>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</si>
  <si>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</si>
  <si>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</si>
  <si>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</si>
  <si>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</si>
  <si>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</si>
  <si>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</si>
  <si>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</si>
  <si>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</si>
  <si>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</si>
  <si>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</si>
  <si>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</si>
  <si>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</si>
  <si>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</si>
  <si>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</si>
  <si>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</si>
  <si>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</si>
  <si>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</si>
  <si>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</si>
  <si>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</si>
  <si>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</si>
  <si>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</si>
  <si>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</si>
  <si>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</si>
  <si>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</si>
  <si>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</si>
  <si>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</si>
  <si>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</si>
  <si>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</si>
  <si>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</si>
  <si>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</si>
  <si>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</si>
  <si>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</si>
  <si>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</si>
  <si>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</si>
  <si>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</si>
  <si>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</si>
  <si>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</si>
  <si>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</si>
  <si>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</si>
  <si>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</si>
  <si>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</si>
  <si>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</si>
  <si>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</si>
  <si>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</si>
  <si>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</si>
  <si>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</si>
  <si>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</si>
  <si>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</si>
  <si>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</si>
  <si>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</si>
  <si>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</si>
  <si>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</si>
  <si>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</si>
  <si>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</si>
  <si>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</si>
  <si>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</si>
  <si>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</si>
  <si>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</si>
  <si>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</si>
  <si>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</si>
  <si>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</si>
  <si>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</si>
  <si>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</si>
  <si>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</si>
  <si>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</si>
  <si>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</si>
  <si>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</si>
  <si>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</si>
  <si>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</si>
  <si>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</si>
  <si>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</si>
  <si>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</si>
  <si>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</si>
  <si>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</si>
  <si>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</si>
  <si>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</si>
  <si>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</si>
  <si>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</si>
  <si>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</si>
  <si>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</si>
  <si>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</si>
  <si>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</si>
  <si>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</si>
  <si>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</si>
  <si>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</si>
  <si>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</si>
  <si>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</si>
  <si>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</si>
  <si>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</si>
  <si>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</si>
  <si>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</si>
  <si>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</si>
  <si>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</si>
  <si>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</si>
  <si>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</si>
  <si>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</si>
  <si>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</si>
  <si>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</si>
  <si>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</si>
  <si>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</si>
  <si>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</si>
  <si>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</si>
  <si>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</si>
  <si>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</si>
  <si>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</si>
  <si>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</si>
  <si>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</si>
  <si>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</si>
  <si>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</si>
  <si>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</si>
  <si>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</si>
  <si>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</si>
  <si>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</si>
  <si>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</si>
  <si>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</si>
  <si>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</si>
  <si>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</si>
  <si>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</si>
  <si>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</si>
  <si>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</si>
  <si>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</si>
  <si>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</si>
  <si>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</si>
  <si>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</si>
  <si>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</si>
  <si>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</si>
  <si>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</si>
  <si>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</si>
  <si>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</si>
  <si>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</si>
  <si>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</si>
  <si>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</si>
  <si>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</si>
  <si>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</si>
  <si>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</si>
  <si>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</si>
  <si>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</si>
  <si>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</si>
  <si>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</si>
  <si>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</si>
  <si>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</si>
  <si>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</si>
  <si>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</si>
  <si>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</si>
  <si>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</si>
  <si>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</si>
  <si>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</si>
  <si>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</si>
  <si>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</si>
  <si>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</si>
  <si>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</si>
  <si>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</si>
  <si>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</si>
  <si>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</si>
  <si>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</si>
  <si>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</si>
  <si>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</si>
  <si>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</si>
  <si>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</si>
  <si>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</si>
  <si>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</si>
  <si>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</si>
  <si>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</si>
  <si>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</si>
  <si>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</si>
  <si>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</si>
  <si>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</si>
  <si>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</si>
  <si>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</si>
  <si>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</si>
  <si>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</si>
  <si>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</si>
  <si>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</si>
  <si>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</si>
  <si>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</si>
  <si>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</si>
  <si>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</si>
  <si>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</si>
  <si>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</si>
  <si>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</si>
  <si>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</si>
  <si>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</si>
  <si>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</si>
  <si>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</si>
  <si>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</si>
  <si>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</si>
  <si>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</si>
  <si>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</si>
  <si>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</si>
  <si>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</si>
  <si>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</si>
  <si>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</si>
  <si>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</si>
  <si>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</si>
  <si>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</si>
  <si>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</si>
  <si>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</si>
  <si>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</si>
  <si>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</si>
  <si>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</si>
  <si>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</si>
  <si>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</si>
  <si>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</si>
  <si>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</si>
  <si>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</si>
  <si>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</si>
  <si>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</si>
  <si>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</si>
  <si>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</si>
  <si>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</si>
  <si>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</si>
  <si>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</si>
  <si>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</si>
  <si>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</si>
  <si>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</si>
  <si>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</si>
  <si>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</si>
  <si>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</si>
  <si>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</si>
  <si>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</si>
  <si>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</si>
  <si>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</si>
  <si>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</si>
  <si>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</si>
  <si>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</si>
  <si>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</si>
  <si>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</si>
  <si>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</si>
  <si>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</si>
  <si>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</si>
  <si>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</si>
  <si>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</si>
  <si>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</si>
  <si>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</si>
  <si>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</si>
  <si>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</si>
  <si>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</si>
  <si>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</si>
  <si>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</si>
  <si>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</si>
  <si>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</si>
  <si>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</si>
  <si>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</si>
  <si>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</si>
  <si>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</si>
  <si>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</si>
  <si>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</si>
  <si>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</si>
  <si>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</si>
  <si>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</si>
  <si>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</si>
  <si>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</si>
  <si>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</si>
  <si>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</si>
  <si>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</si>
  <si>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</si>
  <si>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</si>
  <si>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</si>
  <si>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</si>
  <si>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</si>
  <si>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</si>
  <si>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</si>
  <si>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</si>
  <si>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</si>
  <si>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</si>
  <si>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</si>
  <si>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</si>
  <si>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</si>
  <si>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</si>
  <si>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</si>
  <si>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</si>
  <si>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</si>
  <si>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</si>
  <si>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</si>
  <si>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</si>
  <si>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</si>
  <si>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</si>
  <si>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</si>
  <si>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</si>
  <si>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</si>
  <si>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</si>
  <si>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</si>
  <si>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</si>
  <si>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</si>
  <si>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</si>
  <si>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</si>
  <si>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</si>
  <si>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</si>
  <si>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</si>
  <si>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</si>
  <si>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</si>
  <si>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</si>
  <si>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</si>
  <si>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</si>
  <si>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</si>
  <si>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</si>
  <si>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</si>
  <si>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</si>
  <si>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</si>
  <si>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</si>
  <si>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</si>
  <si>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</si>
  <si>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</si>
  <si>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</si>
  <si>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</si>
  <si>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</si>
  <si>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</si>
  <si>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</si>
  <si>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</si>
  <si>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</si>
  <si>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</si>
  <si>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</si>
  <si>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</si>
  <si>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</si>
  <si>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</si>
  <si>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</si>
  <si>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</si>
  <si>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</si>
  <si>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</si>
  <si>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</si>
  <si>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</si>
  <si>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</si>
  <si>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</si>
  <si>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</si>
  <si>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</si>
  <si>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</si>
  <si>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</si>
  <si>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</si>
  <si>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</si>
  <si>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</si>
  <si>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</si>
  <si>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</si>
  <si>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</si>
  <si>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</si>
  <si>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</si>
  <si>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</si>
  <si>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</si>
  <si>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</si>
  <si>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</si>
  <si>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</si>
  <si>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</si>
  <si>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</si>
  <si>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</si>
  <si>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</si>
  <si>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</si>
  <si>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</si>
  <si>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</si>
  <si>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</si>
  <si>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</si>
  <si>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</si>
  <si>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</si>
  <si>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</si>
  <si>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</si>
  <si>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</si>
  <si>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</si>
  <si>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</si>
  <si>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</si>
  <si>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</si>
  <si>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</si>
  <si>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</si>
  <si>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</si>
  <si>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</si>
  <si>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</si>
  <si>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</si>
  <si>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</si>
  <si>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</si>
  <si>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</si>
  <si>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</si>
  <si>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</si>
  <si>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</si>
  <si>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</si>
  <si>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</si>
  <si>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</si>
  <si>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</si>
  <si>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</si>
  <si>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</si>
  <si>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</si>
  <si>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</si>
  <si>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</si>
  <si>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</si>
  <si>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</si>
  <si>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</si>
  <si>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</si>
  <si>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</si>
  <si>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</si>
  <si>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</si>
  <si>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</si>
  <si>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</si>
  <si>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</si>
  <si>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</si>
  <si>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</si>
  <si>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</si>
  <si>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</si>
  <si>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</si>
  <si>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</si>
  <si>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</si>
  <si>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</si>
  <si>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</si>
  <si>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</si>
  <si>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</si>
  <si>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</si>
  <si>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</si>
  <si>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</si>
  <si>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</si>
  <si>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</si>
  <si>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</si>
  <si>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</si>
  <si>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</si>
  <si>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</si>
  <si>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</si>
  <si>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</si>
  <si>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</si>
  <si>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</si>
  <si>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</si>
  <si>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</si>
  <si>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</si>
  <si>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</si>
  <si>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</si>
  <si>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</si>
  <si>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</si>
  <si>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</si>
  <si>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</si>
  <si>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</si>
  <si>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</si>
  <si>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</si>
  <si>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</si>
  <si>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</si>
  <si>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</si>
  <si>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</si>
  <si>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</si>
  <si>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</si>
  <si>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</si>
  <si>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</si>
  <si>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</si>
  <si>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</si>
  <si>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</si>
  <si>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</si>
  <si>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</si>
  <si>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</si>
  <si>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</si>
  <si>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</si>
  <si>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</si>
  <si>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</si>
  <si>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</si>
  <si>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</si>
  <si>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</si>
  <si>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</si>
  <si>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</si>
  <si>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</si>
  <si>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</si>
  <si>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</si>
  <si>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</si>
  <si>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</si>
  <si>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</si>
  <si>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</si>
  <si>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</si>
  <si>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</si>
  <si>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</si>
  <si>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</si>
  <si>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</si>
  <si>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</si>
  <si>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</si>
  <si>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</si>
  <si>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</si>
  <si>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</si>
  <si>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</si>
  <si>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</si>
  <si>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</si>
  <si>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</si>
  <si>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</si>
  <si>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</si>
  <si>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</si>
  <si>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</si>
  <si>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</si>
  <si>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</si>
  <si>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</si>
  <si>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</si>
  <si>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</si>
  <si>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</si>
  <si>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</si>
  <si>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</si>
  <si>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</si>
  <si>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</si>
  <si>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</si>
  <si>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</si>
  <si>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</si>
  <si>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</si>
  <si>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</si>
  <si>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</si>
  <si>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</si>
  <si>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</si>
  <si>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</si>
  <si>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</si>
  <si>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</si>
  <si>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</si>
  <si>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</si>
  <si>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</si>
  <si>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</si>
  <si>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</si>
  <si>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</si>
  <si>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</si>
  <si>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</si>
  <si>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</si>
  <si>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</si>
  <si>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</si>
  <si>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</si>
  <si>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</si>
  <si>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</si>
  <si>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</si>
  <si>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</si>
  <si>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</si>
  <si>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</si>
  <si>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</si>
  <si>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</si>
  <si>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</si>
  <si>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</si>
  <si>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</si>
  <si>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</si>
  <si>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</si>
  <si>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</si>
  <si>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</si>
  <si>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</si>
  <si>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</si>
  <si>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</si>
  <si>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</si>
  <si>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</si>
  <si>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</si>
  <si>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</si>
  <si>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</si>
  <si>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</si>
  <si>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</si>
  <si>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</si>
  <si>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</si>
  <si>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</si>
  <si>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</si>
  <si>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</si>
  <si>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</si>
  <si>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</si>
  <si>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</si>
  <si>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</si>
  <si>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</si>
  <si>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</si>
  <si>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</si>
  <si>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</si>
  <si>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</si>
  <si>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</si>
  <si>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</si>
  <si>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</si>
  <si>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</si>
  <si>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</si>
  <si>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</si>
  <si>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</si>
  <si>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</si>
  <si>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</si>
  <si>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</si>
  <si>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</si>
  <si>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</si>
  <si>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</si>
  <si>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</si>
  <si>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</si>
  <si>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</si>
  <si>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</si>
  <si>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</si>
  <si>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</si>
  <si>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</si>
  <si>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</si>
  <si>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</si>
  <si>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</si>
  <si>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</si>
  <si>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</si>
  <si>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</si>
  <si>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</si>
  <si>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</si>
  <si>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</si>
  <si>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</si>
  <si>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</si>
  <si>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</si>
  <si>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</si>
  <si>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</si>
  <si>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</si>
  <si>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</si>
  <si>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</si>
  <si>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</si>
  <si>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</si>
  <si>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</si>
  <si>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</si>
  <si>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</si>
  <si>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</si>
  <si>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</si>
  <si>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</si>
  <si>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</si>
  <si>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</si>
  <si>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</si>
  <si>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</si>
  <si>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</si>
  <si>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</si>
  <si>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</si>
  <si>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</si>
  <si>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</si>
  <si>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</si>
  <si>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</si>
  <si>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</si>
  <si>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</si>
  <si>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</si>
  <si>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</si>
  <si>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</si>
  <si>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</si>
  <si>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</si>
  <si>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</si>
  <si>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</si>
  <si>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</si>
  <si>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</si>
  <si>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</si>
  <si>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</si>
  <si>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</si>
  <si>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</si>
  <si>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</si>
  <si>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</si>
  <si>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</si>
  <si>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</si>
  <si>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</si>
  <si>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</si>
  <si>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</si>
  <si>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</si>
  <si>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</si>
  <si>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</si>
  <si>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</si>
  <si>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</si>
  <si>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</si>
  <si>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</si>
  <si>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</si>
  <si>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</si>
  <si>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</si>
  <si>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</si>
  <si>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</si>
  <si>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</si>
  <si>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</si>
  <si>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</si>
  <si>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</si>
  <si>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</si>
  <si>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</si>
  <si>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</si>
  <si>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</si>
  <si>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</si>
  <si>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</si>
  <si>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</si>
  <si>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</si>
  <si>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</si>
  <si>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</si>
  <si>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</si>
  <si>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</si>
  <si>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</si>
  <si>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</si>
  <si>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</si>
  <si>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</si>
  <si>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</si>
  <si>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</si>
  <si>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</si>
  <si>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</si>
  <si>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</si>
  <si>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</si>
  <si>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</si>
  <si>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</si>
  <si>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</si>
  <si>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</si>
  <si>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</si>
  <si>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</si>
  <si>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</si>
  <si>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</si>
  <si>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</si>
  <si>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</si>
  <si>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</si>
  <si>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</si>
  <si>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</si>
  <si>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</si>
  <si>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</si>
  <si>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</si>
  <si>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</si>
  <si>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</si>
  <si>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</si>
  <si>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</si>
  <si>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</si>
  <si>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</si>
  <si>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</si>
  <si>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</si>
  <si>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</si>
  <si>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</si>
  <si>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</si>
  <si>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</si>
  <si>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</si>
  <si>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</si>
  <si>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</si>
  <si>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</si>
  <si>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</si>
  <si>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</si>
  <si>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</si>
  <si>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</si>
  <si>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</si>
  <si>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</si>
  <si>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</si>
  <si>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</si>
  <si>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</si>
  <si>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</si>
  <si>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</si>
  <si>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</si>
  <si>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</si>
  <si>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</si>
  <si>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</si>
  <si>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</si>
  <si>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</si>
  <si>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</si>
  <si>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</si>
  <si>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</si>
  <si>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</si>
  <si>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</si>
  <si>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</si>
  <si>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</si>
  <si>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</si>
  <si>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</si>
  <si>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</si>
  <si>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</si>
  <si>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</si>
  <si>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</si>
  <si>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</si>
  <si>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</si>
  <si>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</si>
  <si>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</si>
  <si>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</si>
  <si>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</si>
  <si>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</si>
  <si>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</si>
  <si>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</si>
  <si>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</si>
  <si>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</si>
  <si>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</si>
  <si>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</si>
  <si>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</si>
  <si>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</si>
  <si>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</si>
  <si>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</si>
  <si>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</si>
  <si>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</si>
  <si>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</si>
  <si>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</si>
  <si>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</si>
  <si>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</si>
  <si>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</si>
  <si>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</si>
  <si>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</si>
  <si>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</si>
  <si>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</si>
  <si>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</si>
  <si>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</si>
  <si>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</si>
  <si>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</si>
  <si>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</si>
  <si>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</si>
  <si>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</si>
  <si>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</si>
  <si>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</si>
  <si>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</si>
  <si>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</si>
  <si>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</si>
  <si>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</si>
  <si>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</si>
  <si>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</si>
  <si>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</si>
  <si>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</si>
  <si>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</si>
  <si>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</si>
  <si>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</si>
  <si>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</si>
  <si>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</si>
  <si>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</si>
  <si>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</si>
  <si>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</si>
  <si>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</si>
  <si>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</si>
  <si>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</si>
  <si>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</si>
  <si>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</si>
  <si>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</si>
  <si>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</si>
  <si>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</si>
  <si>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</si>
  <si>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</si>
  <si>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</si>
  <si>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</si>
  <si>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</si>
  <si>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</si>
  <si>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</si>
  <si>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</si>
  <si>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</si>
  <si>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</si>
  <si>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</si>
  <si>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</si>
  <si>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</si>
  <si>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</si>
  <si>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</si>
  <si>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</si>
  <si>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</si>
  <si>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</si>
  <si>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</si>
  <si>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</si>
  <si>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</si>
  <si>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</si>
  <si>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</si>
  <si>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</si>
  <si>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</si>
  <si>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</si>
  <si>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</si>
  <si>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</si>
  <si>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</si>
  <si>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</si>
  <si>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</si>
  <si>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</si>
  <si>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</si>
  <si>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</si>
  <si>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</si>
  <si>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</si>
  <si>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</si>
  <si>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</si>
  <si>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</si>
  <si>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</si>
  <si>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</si>
  <si>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</si>
  <si>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</si>
  <si>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</si>
  <si>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</si>
  <si>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</si>
  <si>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</si>
  <si>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</si>
  <si>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</si>
  <si>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</si>
  <si>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</si>
  <si>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</si>
  <si>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</si>
  <si>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</si>
  <si>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</si>
  <si>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</si>
  <si>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</si>
  <si>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</si>
  <si>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</si>
  <si>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</si>
  <si>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</si>
  <si>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</si>
  <si>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</si>
  <si>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</si>
  <si>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</si>
  <si>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</si>
  <si>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</si>
  <si>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</si>
  <si>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</si>
  <si>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</si>
  <si>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</si>
  <si>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</si>
  <si>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</si>
  <si>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</si>
  <si>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</si>
  <si>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</si>
  <si>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</si>
  <si>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</si>
  <si>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</si>
  <si>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</si>
  <si>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</si>
  <si>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</si>
  <si>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</si>
  <si>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</si>
  <si>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</si>
  <si>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</si>
  <si>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</si>
  <si>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</si>
  <si>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</si>
  <si>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</si>
  <si>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</si>
  <si>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</si>
  <si>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</si>
  <si>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</si>
  <si>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</si>
  <si>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</si>
  <si>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</si>
  <si>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</si>
  <si>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</si>
  <si>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</si>
  <si>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</si>
  <si>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</si>
  <si>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</si>
  <si>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</si>
  <si>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</si>
  <si>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</si>
  <si>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</si>
  <si>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</si>
  <si>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</si>
  <si>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</si>
  <si>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</si>
  <si>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</si>
  <si>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</si>
  <si>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</si>
  <si>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</si>
  <si>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</si>
  <si>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</si>
  <si>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</si>
  <si>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</si>
  <si>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</si>
  <si>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</si>
  <si>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</si>
  <si>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</si>
  <si>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</si>
  <si>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</si>
  <si>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</si>
  <si>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</si>
  <si>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</si>
  <si>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</si>
  <si>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</si>
  <si>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</si>
  <si>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</si>
  <si>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</si>
  <si>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</si>
  <si>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</si>
  <si>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</si>
  <si>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</si>
  <si>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</si>
  <si>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</si>
  <si>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</si>
  <si>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</si>
  <si>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</si>
  <si>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</si>
  <si>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</si>
  <si>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</si>
  <si>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</si>
  <si>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</si>
  <si>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</si>
  <si>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</si>
  <si>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</si>
  <si>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</si>
  <si>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</si>
  <si>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</si>
  <si>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</si>
  <si>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</si>
  <si>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</si>
  <si>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</si>
  <si>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</si>
  <si>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</si>
  <si>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</si>
  <si>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</si>
  <si>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</si>
  <si>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</si>
  <si>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</si>
  <si>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</si>
  <si>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</si>
  <si>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</si>
  <si>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</si>
  <si>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</si>
  <si>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</si>
  <si>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</si>
  <si>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</si>
  <si>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</si>
  <si>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</si>
  <si>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</si>
  <si>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</si>
  <si>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</si>
  <si>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</si>
  <si>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</si>
  <si>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</si>
  <si>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</si>
  <si>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</si>
  <si>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</si>
  <si>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</si>
  <si>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</si>
  <si>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</si>
  <si>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</si>
  <si>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</si>
  <si>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</si>
  <si>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</si>
  <si>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</si>
  <si>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</si>
  <si>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</si>
  <si>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</si>
  <si>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</si>
  <si>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</si>
  <si>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</si>
  <si>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</si>
  <si>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</si>
  <si>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</si>
  <si>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</si>
  <si>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</si>
  <si>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</si>
  <si>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</si>
  <si>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</si>
  <si>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</si>
  <si>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</si>
  <si>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</si>
  <si>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</si>
  <si>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</si>
  <si>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</si>
  <si>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</si>
  <si>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</si>
  <si>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</si>
  <si>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</si>
  <si>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</si>
  <si>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</si>
  <si>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</si>
  <si>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</si>
  <si>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</si>
  <si>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</si>
  <si>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</si>
  <si>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</si>
  <si>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</si>
  <si>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</si>
  <si>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</si>
  <si>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</si>
  <si>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</si>
  <si>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</si>
  <si>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</si>
  <si>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</si>
  <si>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</si>
  <si>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</si>
  <si>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</si>
  <si>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</si>
  <si>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</si>
  <si>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</si>
  <si>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</si>
  <si>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</si>
  <si>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</si>
  <si>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</si>
  <si>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</si>
  <si>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</si>
  <si>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</si>
  <si>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</si>
  <si>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</si>
  <si>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</si>
  <si>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</si>
  <si>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</si>
  <si>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</si>
  <si>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</si>
  <si>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</si>
  <si>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</si>
  <si>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</si>
  <si>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</si>
  <si>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</si>
  <si>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</si>
  <si>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</si>
  <si>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</si>
  <si>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</si>
  <si>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</si>
  <si>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</si>
  <si>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</si>
  <si>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</si>
  <si>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</si>
  <si>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</si>
  <si>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</si>
  <si>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</si>
  <si>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</si>
  <si>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</si>
  <si>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</si>
  <si>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</si>
  <si>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</si>
  <si>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</si>
  <si>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</si>
  <si>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</si>
  <si>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</si>
  <si>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</si>
  <si>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</si>
  <si>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</si>
  <si>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</si>
  <si>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</si>
  <si>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</si>
  <si>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</si>
  <si>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</si>
  <si>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</si>
  <si>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</si>
  <si>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</si>
  <si>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</si>
  <si>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</si>
  <si>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</si>
  <si>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</si>
  <si>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</si>
  <si>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</si>
  <si>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</si>
  <si>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</si>
  <si>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</si>
  <si>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</si>
  <si>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</si>
  <si>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</si>
  <si>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</si>
  <si>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</si>
  <si>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</si>
  <si>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</si>
  <si>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</si>
  <si>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</si>
  <si>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</si>
  <si>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Electronics</t>
  </si>
  <si>
    <t>Main Category</t>
  </si>
  <si>
    <t>Computers &amp; Accessories</t>
  </si>
  <si>
    <t>Car &amp; Motorbike</t>
  </si>
  <si>
    <t>Health &amp; Personal Care</t>
  </si>
  <si>
    <t>Home &amp; Kitchen</t>
  </si>
  <si>
    <t>Home Improvement</t>
  </si>
  <si>
    <t>Musical Instruments</t>
  </si>
  <si>
    <t>Office Products</t>
  </si>
  <si>
    <t>Toys &amp; Games</t>
  </si>
  <si>
    <t>Wayona-Braided-WN3LG1-Syncing-Charging</t>
  </si>
  <si>
    <t>Ambrane-Unbreakable-Charging-Braided-Cable</t>
  </si>
  <si>
    <t>Sounce-iPhone-Charging-Compatible-Devices</t>
  </si>
  <si>
    <t>Deuce-300-Resistant-Tangle-Free-Transmission</t>
  </si>
  <si>
    <t>Portronics-Konnect-POR-1080-Charging-Function</t>
  </si>
  <si>
    <t>Solero-TB301-Charging-480Mbps-1-5-Meter</t>
  </si>
  <si>
    <t>boAt-Micro-USB-Tangle-Free-Transmission</t>
  </si>
  <si>
    <t>MI-MTCY001IN-USB-Type-C-Cable</t>
  </si>
  <si>
    <t>TP-Link-TL-WN725N-150Mbps-Wireless-Adapter</t>
  </si>
  <si>
    <t>Ambrane-Unbreakable-Charging-Braided-Android</t>
  </si>
  <si>
    <t>Portronics-POR-1081-Charging-1-2Meter-Function</t>
  </si>
  <si>
    <t>Rugged-Extra-Tough-Unbreakable-Braided</t>
  </si>
  <si>
    <t>AmazonBasics-Flexible-HDMI-Cable-3-Foot</t>
  </si>
  <si>
    <t>Portronics-Konnect-Delivery-Support-Braided</t>
  </si>
  <si>
    <t>Portronics-Konnect-POR-1401-Charging-Function</t>
  </si>
  <si>
    <t>Mi-Braided-USB-Type-C-Cable</t>
  </si>
  <si>
    <t>MI-inches-Ready-Android-L32M7-5AIN</t>
  </si>
  <si>
    <t>boAt-A325-Tangle-Free-Charging-Transmission</t>
  </si>
  <si>
    <t>LG-inches-Ready-Smart-32LM563BPTC</t>
  </si>
  <si>
    <t>DURACELL-Lightning-Certified-braided-Devices</t>
  </si>
  <si>
    <t>Adapter-Projector-Computer-Laptop-Projectors</t>
  </si>
  <si>
    <t>Samsung-Inches-Wondertainment-UA32T4340BKXXL-Glossy</t>
  </si>
  <si>
    <t>Flix-Micro-Cable-Smartphone-Black</t>
  </si>
  <si>
    <t>Acer-inches-Ready-Android-AR32AR2841HDFL</t>
  </si>
  <si>
    <t>TIZUM-Slim-1-5m-HDMI-Cable</t>
  </si>
  <si>
    <t>OnePlus-inches-Ready-Android-32Y1</t>
  </si>
  <si>
    <t>Ambrane-Unbreakable-Charging-Braided-Multipurpose</t>
  </si>
  <si>
    <t>Duracell-Lightning-Certified-Braided-Charging</t>
  </si>
  <si>
    <t>A400-Type-C-Cable-Meter-Black</t>
  </si>
  <si>
    <t>AmazonBasics-Extension-Cable-Male-Female</t>
  </si>
  <si>
    <t>Ambrane-Charging-Unbreakable-Braided-Connector</t>
  </si>
  <si>
    <t>Charging-Braided-Charger-Samsung-Galaxy</t>
  </si>
  <si>
    <t>Samsung-Original-Type-Cable-Meter</t>
  </si>
  <si>
    <t>pTron-3-5Amps-Charging-480Mbps-Smartphones</t>
  </si>
  <si>
    <t>Solero-MB301-Charging-480Mbps-1-5-Meter</t>
  </si>
  <si>
    <t>AmazonBasics-Apple-Certified-Lightning-Charging</t>
  </si>
  <si>
    <t>Sounce-Type-C-Compatible-Smartphone-Charging</t>
  </si>
  <si>
    <t>OnePlus-50-inches-Android-Pro</t>
  </si>
  <si>
    <t>DURACELL-Type-C-braided-Charge-Cable</t>
  </si>
  <si>
    <t>AmazonBasics-USB-2-0-Cable-Male</t>
  </si>
  <si>
    <t>inches-Full-Android-L43M6-INC-Black</t>
  </si>
  <si>
    <t>Wayona-Braided-WN3LB1-Syncing-Charging</t>
  </si>
  <si>
    <t>TP-Link-Archer-T2U-Nano-Wireless</t>
  </si>
  <si>
    <t>FLiX-Charging-480Mbps-Devices-XCD-M11</t>
  </si>
  <si>
    <t>WeCool-Braided-Multifunction-Charging-Android</t>
  </si>
  <si>
    <t>D-Link-DWA-131-Wireless-Adapter-Black</t>
  </si>
  <si>
    <t>AmazonBasics-High-Speed-HDMI-Cable-Feet</t>
  </si>
  <si>
    <t>7SEVENTM-Compatible-Replacement-Original-BN59-01259E</t>
  </si>
  <si>
    <t>AmazonBasics-Micro-Charging-Android-Phones</t>
  </si>
  <si>
    <t>TP-Link-Wireless-Adapter-Archer-T2U</t>
  </si>
  <si>
    <t>AmazonBasics-Nylon-Braided-Lightning-Cable</t>
  </si>
  <si>
    <t>Visio-World-inches-VW32A-Ready</t>
  </si>
  <si>
    <t>Ambrane-Unbreakable-Charging-RCT15-Supports</t>
  </si>
  <si>
    <t>TATASKY-Universal-Remote</t>
  </si>
  <si>
    <t>TP-Link-TL-WN823N-300Mbps-Wireless-N-Adapter</t>
  </si>
  <si>
    <t>OnePlus-inches-Ready-Smart-Android</t>
  </si>
  <si>
    <t>WeCool-Unbreakable-Charging-Purpose-iPhone</t>
  </si>
  <si>
    <t>Portronics-Konnect-POR-1079-Charging-Micro</t>
  </si>
  <si>
    <t>Airtel-Digital-Remote-Compatible-Recording</t>
  </si>
  <si>
    <t>Samsung-inches-Crystal-Ultra-UA43AUE65AKXXL</t>
  </si>
  <si>
    <t>Lapster-Type-Cable-computer-laptop</t>
  </si>
  <si>
    <t>AmazonBasics-USB-Type-C-2-0-Cable</t>
  </si>
  <si>
    <t>Redmi-inches-Ready-L32M6-RA-Android</t>
  </si>
  <si>
    <t>AmazonBasics-High-Speed-Cable-2-Pack-Black</t>
  </si>
  <si>
    <t>Portronics-Konnect-Charge-Charging-Resistant</t>
  </si>
  <si>
    <t>Acer-inches-Ready-AR32NSV53HD-Black</t>
  </si>
  <si>
    <t>Model-P4-Swivel-32-55-inch-Motion-Cantilever</t>
  </si>
  <si>
    <t>AmazonBasics-Type-C-USB-Male-Cable</t>
  </si>
  <si>
    <t>oraimo-Charging-Syncing-Indicator-Compatible</t>
  </si>
  <si>
    <t>CEDO-OnePlus-Charging-Compatible-Devices</t>
  </si>
  <si>
    <t>Redmi-inches-Ultra-Android-L43R7-7AIN</t>
  </si>
  <si>
    <t>Pinnaclz-Original-Micro-USB-Charging</t>
  </si>
  <si>
    <t>boAt-A750-Tangle-free-Transmission-Rebellious</t>
  </si>
  <si>
    <t>Ambrane-ABDC-10-Charging-Transmission-Compatible</t>
  </si>
  <si>
    <t>Ambrane-Charging-Neckband-Wireless-ACT</t>
  </si>
  <si>
    <t>TCL-inches-Certified-Android-32S5205</t>
  </si>
  <si>
    <t>SWAPKART-Charging-Compatible-iPhone-Devices</t>
  </si>
  <si>
    <t>Basesailor-2nd-generation-Firestick-Remote</t>
  </si>
  <si>
    <t>Wayona-Braided-Syncing-Charging-iPhone</t>
  </si>
  <si>
    <t>FLiX-Charging-480Mbps-Devices-XCD-C12</t>
  </si>
  <si>
    <t>Skywall-81-28-inches-Smart-32SWELS-PRO</t>
  </si>
  <si>
    <t>boAt-350-Cable-Carbon-Black</t>
  </si>
  <si>
    <t>Wayona-Cable-Braided-Charger-Smartphones</t>
  </si>
  <si>
    <t>OnePlus-43-inches-Android-Pro</t>
  </si>
  <si>
    <t>Acer-inches-Ultra-Android-AR50AR2851UDFL</t>
  </si>
  <si>
    <t>Samsung-inches-Crystal-Ultra-UA43AUE60AKLXL</t>
  </si>
  <si>
    <t>Lapster-compatible-OnePlus-charging-Compatible</t>
  </si>
  <si>
    <t>Wayona-Braided-WN3LG2-Syncing-Charging</t>
  </si>
  <si>
    <t>Receiver-300Mbps-802-11b-Wireless-Network</t>
  </si>
  <si>
    <t>OnePlus-inches-Smart-Android-Black</t>
  </si>
  <si>
    <t>Deuce-300-Resistant-Transmission-Mercurial</t>
  </si>
  <si>
    <t>Lapster-Micro-SuperSpeed-hard-cable</t>
  </si>
  <si>
    <t>TCL-inches-Certified-Android-40S6505</t>
  </si>
  <si>
    <t>ZEBRONICS-ZEB-USB150WF1-Supports-encryption-Standards</t>
  </si>
  <si>
    <t>LOHAYA-Remote-Compatible-Control-Please</t>
  </si>
  <si>
    <t>Gilary-Charging-Braided-Magnetic-Charger</t>
  </si>
  <si>
    <t>TP-Link-TL-UE300-Gigabit-Ethernet-Network</t>
  </si>
  <si>
    <t>Wayona-charging-Nylon-Braided-iPhone</t>
  </si>
  <si>
    <t>Dealfreez-Compatible-Silicone-Anti-Lost-D-Black</t>
  </si>
  <si>
    <t>Isoelite-Remote-Compatible-Samsung-Control</t>
  </si>
  <si>
    <t>MI-inches-Smart-Android-Bezel-Less</t>
  </si>
  <si>
    <t>Wayona-Nylon-Braided-Charging-iPhones</t>
  </si>
  <si>
    <t>Wayona-Charging-Charger-Compatible-Samsung</t>
  </si>
  <si>
    <t>Wayona-Braided-WN6LG1-Syncing-Charging</t>
  </si>
  <si>
    <t>CROSSVOLT-Compatible-Charging-Supported-Devices</t>
  </si>
  <si>
    <t>VU-inches-GloLED-Google-55GloLED</t>
  </si>
  <si>
    <t>Solero-T241-Charging-480Mbps-Durable</t>
  </si>
  <si>
    <t>Croma-Inches-Ready-CREL7369-Black</t>
  </si>
  <si>
    <t>boAt-Type-c-A400-Cable-Carbon</t>
  </si>
  <si>
    <t>LG-inches-Ready-32LQ576BPSA-Ceramic</t>
  </si>
  <si>
    <t>boAt-A750-Resistant-Tangle-free-Transmission</t>
  </si>
  <si>
    <t>Cotbolt-Silicone-Protective-Shockproof-Waterproof</t>
  </si>
  <si>
    <t>Portronics-Konnect-POR-1403-Charging-Function</t>
  </si>
  <si>
    <t>Electvision-Remote-Control-Compatible-Pairing</t>
  </si>
  <si>
    <t>Retractable-Multiple-Charging-Compatible-Smartphones</t>
  </si>
  <si>
    <t>Lapster-camera-usb2-0-External-Readers</t>
  </si>
  <si>
    <t>Portronics-Konnect-Functional-Resistant-Braided</t>
  </si>
  <si>
    <t>Belkin-Lightning-Unbreakable-Braided-Charging</t>
  </si>
  <si>
    <t>Remote-Control-Compatible-Amazon-basesailor</t>
  </si>
  <si>
    <t>VW-Playwall-Frameless-Android-VW3251</t>
  </si>
  <si>
    <t>Hisense-inches-Certified-Android-43A6GE</t>
  </si>
  <si>
    <t>Redmi-inches-Ultra-Android-L50M6-RA</t>
  </si>
  <si>
    <t>AmazonBasics-6-Feet-DisplayPort-port-Cable</t>
  </si>
  <si>
    <t>AmazonBasics-Speed-Female-Extension-Cable</t>
  </si>
  <si>
    <t>iFFALCON-inches-Ready-Smart-TV-32F53</t>
  </si>
  <si>
    <t>7SEVENTM-Universal-Replacement-Original-AKB75095303</t>
  </si>
  <si>
    <t>AmazonBasics-3-5mm-2-Male-Adapter-cable</t>
  </si>
  <si>
    <t>Acer-inches-Ultra-Android-AR43AR2851UDFL</t>
  </si>
  <si>
    <t>Wayona-Charging-Cable-Compatible-Samsung</t>
  </si>
  <si>
    <t>SAIFSMART-Compact-Bracket-Management-Bathroom</t>
  </si>
  <si>
    <t>USB-Cable-Micro-Type-30cm</t>
  </si>
  <si>
    <t>AmazonBasics-Lightning-USB-Cable-Certified</t>
  </si>
  <si>
    <t>LG-inches-Ultra-43UQ7500PSF-Ceramic</t>
  </si>
  <si>
    <t>pTron-3-4Amps-Multifunction-Charging-Tangle-free</t>
  </si>
  <si>
    <t>Cable-Certified-48Gbps-Ultra-Dynamic</t>
  </si>
  <si>
    <t>LRIPL-Compatible-Bravia-Remote-Almost</t>
  </si>
  <si>
    <t>Indestructible-Type-C-Cable-Type-Phones</t>
  </si>
  <si>
    <t>Charging-Braided-Compatible-Samsung-Galaxy</t>
  </si>
  <si>
    <t>TP-LINK-T3U-Wireless-MU-MIMO-Supports</t>
  </si>
  <si>
    <t>LRIPL-Remote-Control-Netflix-Compatible</t>
  </si>
  <si>
    <t>TP-Link-TL-WN722N-150Mbps-Wireless-Adapter</t>
  </si>
  <si>
    <t>Kodak-Inches-Certified-Android-32HDX7XPRO</t>
  </si>
  <si>
    <t>OXYURA-Airtel-Digital-Recording-Compatible</t>
  </si>
  <si>
    <t>Ambrane-Charging-480mbps-ABCC-100-Black-Grey</t>
  </si>
  <si>
    <t>BlueRigger-Digital-Optical-Audio-Toslink</t>
  </si>
  <si>
    <t>DURACELL-Type-C-Micro-braided-Charge</t>
  </si>
  <si>
    <t>VU-inches-Premium-Ultra-Smart</t>
  </si>
  <si>
    <t>Samsung-inches-Wondertainment-Ready-UA32TE40AAKBXL</t>
  </si>
  <si>
    <t>Xiaomi-HyperCharge-Cable-100cm-Type-C</t>
  </si>
  <si>
    <t>GENERIC-Ultra-Mini-Bluetooth-Dongle-Adapter</t>
  </si>
  <si>
    <t>7SEVEN%C2%AE-Compatible-Control-Replacement-Original</t>
  </si>
  <si>
    <t>Belkin-Lightning-iPhone-Charging-MFi-Certified</t>
  </si>
  <si>
    <t>Support-Display-Projector-Connectivity-E03i31</t>
  </si>
  <si>
    <t>Zeb-HAA2021-HDMI-Meter-Cable</t>
  </si>
  <si>
    <t>7SEVEN-Control-YouTube-Netflix-Compatible</t>
  </si>
  <si>
    <t>AmazonBasics-Digital-Optical-Converter-Adapter</t>
  </si>
  <si>
    <t>Wayona-Braided-Charging-Samsung-Galaxy</t>
  </si>
  <si>
    <t>Pinnaclz-Original-Type-Charging-Transfer</t>
  </si>
  <si>
    <t>Ambrane-BCL-15-Lightning-Cable-Smartphone</t>
  </si>
  <si>
    <t>Belkin-USB-C-Charging-USB-IF-Certified</t>
  </si>
  <si>
    <t>LOHAYA-Television-Compatible-Samsung-Control</t>
  </si>
  <si>
    <t>Electvision-Compatible-verification-coustmer-7738090464</t>
  </si>
  <si>
    <t>Acer-inches-Ready-Android-AR32AR2841HDSB</t>
  </si>
  <si>
    <t>realme-Charging-Micro-USB-Cable-Braided</t>
  </si>
  <si>
    <t>TP-Link-Archer-T3U-Wireless-MU-MIMO</t>
  </si>
  <si>
    <t>Acer-inches-Ultra-Android-AR55AR2851UDFL</t>
  </si>
  <si>
    <t>Ambrane-Charging-Neckband-Wireless-ACM</t>
  </si>
  <si>
    <t>Wayona-Charging-Charger-Samsung-Galaxy</t>
  </si>
  <si>
    <t>Syncwire-Cable-Charging-Compatible-Devices</t>
  </si>
  <si>
    <t>Skadioo-Accessories-Receiver-Compatible-dongle</t>
  </si>
  <si>
    <t>FLiX-Charging-480Mbps-Andriod-Devices</t>
  </si>
  <si>
    <t>FLiX-Charging-480Mbps-Andriod-XCD-FPM01</t>
  </si>
  <si>
    <t>7SEVEN-Bluetooth-Command-Netflix-XMRM-00A</t>
  </si>
  <si>
    <t>Sony-TV-Remote-Compatible-Control</t>
  </si>
  <si>
    <t>Storite-USB-3-0-Micro-Cable</t>
  </si>
  <si>
    <t>LTG500-Indestructible-Certified-Lightning-2Meter</t>
  </si>
  <si>
    <t>AmazonBasics-Lightning-Aluminum-Certified-Charging</t>
  </si>
  <si>
    <t>AmazonBasics-Double-Braided-Nylon-Type-C</t>
  </si>
  <si>
    <t>AmazonBasics-USB-3-0-Cable-Meters</t>
  </si>
  <si>
    <t>Karbonn-Millennium-KJW32SKHD-Phantom-Bezel-Less</t>
  </si>
  <si>
    <t>BlueRigger-Digital-Optical-Toslink-Meters</t>
  </si>
  <si>
    <t>Visio-World-inches-VW24A-Ready</t>
  </si>
  <si>
    <t>AmazonBasics-Certified-Lightning-Charge-Meters</t>
  </si>
  <si>
    <t>Samsung-inches-Crystal-Ultra-UA55AUE65AKXXL</t>
  </si>
  <si>
    <t>LOHAYA-Television-Remote-Compatible-Control</t>
  </si>
  <si>
    <t>DURACELL-Micro-braided-Charge-Cable</t>
  </si>
  <si>
    <t>Zebronics-CU3100V-charging-capacity-durability</t>
  </si>
  <si>
    <t>FLiX-Beetel-Durable-Lightning-Charge</t>
  </si>
  <si>
    <t>MI-inches-Smart-Android-L43M7-EAIN</t>
  </si>
  <si>
    <t>Belkin-Lightning-AirPods-MFi-Certified-Charging</t>
  </si>
  <si>
    <t>Time-Office-Replacement-Startek-FM220U</t>
  </si>
  <si>
    <t>Caldipree-Silicone-Compatible-BN68-13897A-2022-BLACK</t>
  </si>
  <si>
    <t>Storite%C2%AE-USB-2-0-Mini-0-88feet</t>
  </si>
  <si>
    <t>Universal-Remote-Control-Sony-Bravia</t>
  </si>
  <si>
    <t>Cotbolt-Compatible-BN59-01312A-Shockproof-Protective</t>
  </si>
  <si>
    <t>BlueRigger-High-Speed-Cable-Ethernet</t>
  </si>
  <si>
    <t>Amkette-Charging-Cable-iPhone-Touch</t>
  </si>
  <si>
    <t>TCL-inches-Certified-Android-32S615</t>
  </si>
  <si>
    <t>POPIO-Charging-Cable-OnePlus-Devices</t>
  </si>
  <si>
    <t>MYVN-Fast-Charging-Compatible-iPhone-Devices</t>
  </si>
  <si>
    <t>Tata-Sky-Universal-Remote-Compatible</t>
  </si>
  <si>
    <t>WZATCO-Pixel-Portable-Projector-Compatible</t>
  </si>
  <si>
    <t>Tata-Remote-Control-Compatible-tatasky</t>
  </si>
  <si>
    <t>AmazonBasics-Extension-Cable-2-Pack-Female</t>
  </si>
  <si>
    <t>Amazon-Basics-Lightning-Certified-Charging</t>
  </si>
  <si>
    <t>CrypoTM-Universal-Remote-Compatible-Sky</t>
  </si>
  <si>
    <t>Karbonn-Millennium-KJW32NSHDF-Phantom-Bezel-Less</t>
  </si>
  <si>
    <t>OnePlus-138-7-inches-Android-55U1S</t>
  </si>
  <si>
    <t>Meter-Speed-Plated-Female-Extension</t>
  </si>
  <si>
    <t>AmazonBasics-AZHDAD01-HDMI-Coupler-Black</t>
  </si>
  <si>
    <t>boAt-LTG-550v3-Lightning-Resistance</t>
  </si>
  <si>
    <t>Wayona-Braided-WN3LB2-Syncing-Charging</t>
  </si>
  <si>
    <t>Astigo-Compatible-Remote-Airtel-Set</t>
  </si>
  <si>
    <t>Caprigo-Universal-Monitor-Rotatable-Black-M416</t>
  </si>
  <si>
    <t>Portronics-Konnect-Charging-Resistant-Braided</t>
  </si>
  <si>
    <t>TATASKY-Connection-Month-Basic-Installation</t>
  </si>
  <si>
    <t>Remote-Compatible-Samsung-Control-Works</t>
  </si>
  <si>
    <t>SoniVision-SA-D100-Theater-Compatible-RM-ANU156</t>
  </si>
  <si>
    <t>RTSTM-Support-10-Meters-Devices</t>
  </si>
  <si>
    <t>LTG-500-2Mtr-Cable-Metallic-Silver</t>
  </si>
  <si>
    <t>AGARO-Type-C-Charging-Braided-1-2Meters</t>
  </si>
  <si>
    <t>AmazonBasics-Feet-DisplayPort-Cable</t>
  </si>
  <si>
    <t>Inches-Ultra-Smart-Android-L43M6-ES</t>
  </si>
  <si>
    <t>Sansui-Certified-Android-JSW55ASUHD-Mystique</t>
  </si>
  <si>
    <t>LOHAYA-Remote-Compatible-Smart-Control</t>
  </si>
  <si>
    <t>Zebronics-charging-capacity-durability-Black</t>
  </si>
  <si>
    <t>RC802V-Compatible-43S6500FS-49S6800FS-Non-Bluetooth</t>
  </si>
  <si>
    <t>Wayona-Braided-Charging-Lightening-Compatible</t>
  </si>
  <si>
    <t>Charging-Certified-Lightning-Transfer-Iphone12</t>
  </si>
  <si>
    <t>AmazonBasics-16-Gauge-Speaker-Wire-Feet</t>
  </si>
  <si>
    <t>Wayona-Braided-Charger-Charging-Samsung</t>
  </si>
  <si>
    <t>Maxicom-B-28-Universal-Bracket-inches</t>
  </si>
  <si>
    <t>Smashtronics%C2%AE-Silicone-Firestick-Control-Shockproof</t>
  </si>
  <si>
    <t>Electvision-Remote-Control-Compatible-Without</t>
  </si>
  <si>
    <t>Boat-Type-Cable-1-5m-Black</t>
  </si>
  <si>
    <t>pTron-Charging-480Mbps-Durable-1-Meter</t>
  </si>
  <si>
    <t>Croma-transfer-Durability-warranty-CRCMA0106sTC10</t>
  </si>
  <si>
    <t>Sony-Bravia-inches-Google-KD-65X74K</t>
  </si>
  <si>
    <t>7SEVEN-Compatible-Non-Voice-Infrared-Universal</t>
  </si>
  <si>
    <t>7SEVENTM-Compatible-Android-Original-Replacement</t>
  </si>
  <si>
    <t>Storite-Feet-Micro-USB-Cable</t>
  </si>
  <si>
    <t>FLiX-Textured-charging-Lightning-Smartphones</t>
  </si>
  <si>
    <t>SVM-Products-Premium-Quality-Unbreakable</t>
  </si>
  <si>
    <t>VU-inches-GloLED-Google-65GloLED</t>
  </si>
  <si>
    <t>Cablecreation-Audio-Cable-3-5mm-2-Male</t>
  </si>
  <si>
    <t>Rugged-V3-Braided-Micro-Cable</t>
  </si>
  <si>
    <t>AmazonBasics-Certified-Lightning-Charge-Collection</t>
  </si>
  <si>
    <t>AmazonBasics-High-Speed-Female-Extension-Cable</t>
  </si>
  <si>
    <t>Wayona-Charger-Samsung-Galaxy-Wc3Cb1</t>
  </si>
  <si>
    <t>Belkin-Certified-Lightning-Braided-Meters-Black</t>
  </si>
  <si>
    <t>Compatible-Suitable-Control-Non-Support-Netflix</t>
  </si>
  <si>
    <t>Realme-Smart-TV-Stick-4K</t>
  </si>
  <si>
    <t>Acer-inches-Android-Smart-AR40AR2841FDFL</t>
  </si>
  <si>
    <t>Lapster-mantra-cable-data-black</t>
  </si>
  <si>
    <t>AmazonBasics-Braided-HDMI-Cable-3-Feet</t>
  </si>
  <si>
    <t>Bluetooth-Transmitter-Receiver-Headphones-Speakers</t>
  </si>
  <si>
    <t>KRISONS-Multimedia-Standing-Bluetooth-Connectivity</t>
  </si>
  <si>
    <t>Acer-inches-Ultra-Android-AR55AR2851UDPRO</t>
  </si>
  <si>
    <t>Dealfreez-Compatible-Shockproof-Silicone-Anti-Lost</t>
  </si>
  <si>
    <t>Wayona-Lightning-Certified-charging-Braided</t>
  </si>
  <si>
    <t>inches-Ready-Smart-VW32PRO-Black</t>
  </si>
  <si>
    <t>Airtel-Digital-TV-Month-Recording</t>
  </si>
  <si>
    <t>LOHAYA-Assistant-Compatible-Xstream-Function</t>
  </si>
  <si>
    <t>Samsung-inches-Crystal-Ultra-UA55AUE60AKLXL</t>
  </si>
  <si>
    <t>Amazon-Brand-Solimo-Charging-Cable</t>
  </si>
  <si>
    <t>inches-Horizon-Android-L40M6-EI-Black</t>
  </si>
  <si>
    <t>Astigo-Compatible-Remote-Control-Smart</t>
  </si>
  <si>
    <t>Toshiba-inches-Android-43V35KP-Silver</t>
  </si>
  <si>
    <t>Lenovo-Tangle-free-Aramid-braided-1-2m-transmission-certified</t>
  </si>
  <si>
    <t>Amazon-Brand-Charging-Suitable-Supported</t>
  </si>
  <si>
    <t>LG-inches-Ultra-55UQ7500PSF-Ceramic</t>
  </si>
  <si>
    <t>Tata-Sky-Digital-Setup-Remote</t>
  </si>
  <si>
    <t>pTron-Charging-480Mbps-Durable-Smartphone</t>
  </si>
  <si>
    <t>VU-inches-Premium-Smart-43GA</t>
  </si>
  <si>
    <t>Storite-USB-3-0-Transfer-Enclosures</t>
  </si>
  <si>
    <t>Kodak-inches-32HDX900S-Ready-Black</t>
  </si>
  <si>
    <t>V-smash-Firestick-Remote</t>
  </si>
  <si>
    <t>AmazonBasics-High-Speed-Braided-10-Foot-1-Pack</t>
  </si>
  <si>
    <t>Hisense-inches-Bezelless-Google-50A6H</t>
  </si>
  <si>
    <t>Tuarso-High-Speed-Compatible-Television-Projectors</t>
  </si>
  <si>
    <t>AmazonBasics-USB-Type-C-Micro-B-Cable</t>
  </si>
  <si>
    <t>Kodak-inches-55CA0909-Digital-Surround</t>
  </si>
  <si>
    <t>7SEVENTM-Universal-Replacement-Original-Television</t>
  </si>
  <si>
    <t>PROLEGEND%C2%AE-PL-T002-Universal-Stand-Screen</t>
  </si>
  <si>
    <t>WANBO-X1-Pro-Projector-Correction</t>
  </si>
  <si>
    <t>Lava-Elements-Charging-Speed-Type-C</t>
  </si>
  <si>
    <t>Tizum-10-2Gbps-Speed-Plated-Cable</t>
  </si>
  <si>
    <t>Technotech-High-Speed-Cable-Meter</t>
  </si>
  <si>
    <t>NK-STAR-USB-Wireless-Receiver</t>
  </si>
  <si>
    <t>LS-LAPSTER-Quality-Assured-Biometric</t>
  </si>
  <si>
    <t>AmazonBasics-High-Speed-Braided-6-Foot-1-Pack</t>
  </si>
  <si>
    <t>Kodak-inches-Android-50UHDX7XPROBL-Bezel-Less</t>
  </si>
  <si>
    <t>Generation-Space-Saving-Solution-Management-Speakers</t>
  </si>
  <si>
    <t>Sansui-inches-JSY32SKHD-Bezel-less-Design</t>
  </si>
  <si>
    <t>Synqe-Charging-Charger-Samsung-Galaxy</t>
  </si>
  <si>
    <t>MI-inches-Ready-Android-L32M7-EAIN</t>
  </si>
  <si>
    <t>BESTOR%C2%AE-48Gbps-9-80FT-Braided-Cord-4K</t>
  </si>
  <si>
    <t>Virtual-Reality-Headset-Headphones-Gaming</t>
  </si>
  <si>
    <t>Shopoflux-Silicone-Remote-Cover-Xiaomi</t>
  </si>
  <si>
    <t>EYNK-Charging-Charger-Transfer-Smartphones</t>
  </si>
  <si>
    <t>LUNAGARIYA%C2%AE-Protective-Compatible-Control-Dimensions</t>
  </si>
  <si>
    <t>7SEVENTM-Bluetooth-Command-Compatible-Control</t>
  </si>
  <si>
    <t>PRUSHTI-COVER-BAGS-Protective-Xstream</t>
  </si>
  <si>
    <t>Female-Converter-Adapter-Projectors-Devices</t>
  </si>
  <si>
    <t>Mi-inches-Ready-Android-Black</t>
  </si>
  <si>
    <t>Storite-USB-2-0-Mini-External</t>
  </si>
  <si>
    <t>TCL-inches-Certified-Android-43P615</t>
  </si>
  <si>
    <t>REDTECH-Lightning-Certified-Charging-Compatible</t>
  </si>
  <si>
    <t>OnePlus-163-8-inches-Android-65U1S</t>
  </si>
  <si>
    <t>AmazonBasics-108cm-inch-Ultra-Smart</t>
  </si>
  <si>
    <t>Kodak-inches-Certified-Android-32HDX7XPROBL</t>
  </si>
  <si>
    <t>Synqe-Braided-Charging-Compatible-Samsung</t>
  </si>
  <si>
    <t>Airtel-DigitalTV-Setup-Box-Remote</t>
  </si>
  <si>
    <t>Airtel-Pack-Entertainment-Installation-Months</t>
  </si>
  <si>
    <t>ESR-Lightning-MFi-Certified-Delivery-Charging</t>
  </si>
  <si>
    <t>138-8-inches-Ultra-Android-L55M6-ES</t>
  </si>
  <si>
    <t>Storite%C2%AE-150cm-Female-Extension-Printers</t>
  </si>
  <si>
    <t>Fire-Boltt-Bluetooth-Calling-Assistance-Resolution</t>
  </si>
  <si>
    <t>Fire-Boltt-Phoenix-Bluetooth-Calling-Monitoring</t>
  </si>
  <si>
    <t>boAt-Wave-Call-Dedicated-Multi-Sport</t>
  </si>
  <si>
    <t>20000mAh-Sandstone-Triple-Charging-Delivery</t>
  </si>
  <si>
    <t>Redmi-Storage-Segment-5000mAh-Battery</t>
  </si>
  <si>
    <t>OnePlus-Nord-Jade-128GB-Storage</t>
  </si>
  <si>
    <t>OnePlus-Nord-Shadow-128GB-Storage</t>
  </si>
  <si>
    <t>Redmi-Segment-5000mAh-Battery-Leather</t>
  </si>
  <si>
    <t>SanDisk-Ultra%C2%AE-microSDXCTM-Warranty-Smartphones</t>
  </si>
  <si>
    <t>Noise-Bluetooth-Calling-Tracking-Detection</t>
  </si>
  <si>
    <t>Nokia-105-Single-Wireless-Charcoal</t>
  </si>
  <si>
    <t>boAt-Wave-Lite-Smartwatch-Activity</t>
  </si>
  <si>
    <t>JBL-C100SI-Ear-Headphones-Black</t>
  </si>
  <si>
    <t>Samsung-Galaxy-Storage-MediaTek-Battery</t>
  </si>
  <si>
    <t>Tangentbeat-Bluetooth-Headphones-Waterproof-Cancelation</t>
  </si>
  <si>
    <t>Redmi-Charcoal-Storage-Battery-Booster</t>
  </si>
  <si>
    <t>PTron-Bullet-Pro-Lightweight-Smartphones</t>
  </si>
  <si>
    <t>Boat-BassHeads-100-Inspired-Earphones</t>
  </si>
  <si>
    <t>Pocket-10000mAh-Triple-Charging-Delivery</t>
  </si>
  <si>
    <t>10000mAH-Li-Polymer-Power-Charging-Midnight</t>
  </si>
  <si>
    <t>Adjustable-Holder-Universal-Windshield-Smartphones</t>
  </si>
  <si>
    <t>Samsung-25W-Travel-Adapter</t>
  </si>
  <si>
    <t>Noise-ColorFit-Display-Monitoring-Smartwatches</t>
  </si>
  <si>
    <t>Fire-Boltt-Ninja-Smartwatch-Sports-Tracking</t>
  </si>
  <si>
    <t>Samsung-Mystique-Storage-Purchased-Separately</t>
  </si>
  <si>
    <t>SanDisk-Ultra-microSD-UHS-I-120MB</t>
  </si>
  <si>
    <t>Samsung-Galaxy-Storage-6000mAh-Battery</t>
  </si>
  <si>
    <t>Fire-Boltt-Smartwatch-Bluetooth-Calling-Assistance</t>
  </si>
  <si>
    <t>Samsung-Storage-6000mAh-Purchased-Separately</t>
  </si>
  <si>
    <t>iQOO-Chromatic-Storage-Snapdragon-Processor</t>
  </si>
  <si>
    <t>Redmi-Activ-Carbon-Black-Storage</t>
  </si>
  <si>
    <t>Redmi-9A-Sport-Octa-core-Processor</t>
  </si>
  <si>
    <t>Redmi-Storage-Battery-Finger-Booster</t>
  </si>
  <si>
    <t>AGARO-Type-C-USB-Female-Adapter</t>
  </si>
  <si>
    <t>Fire-Boltt-Smartwatch-Resolution-Connection-Assistance</t>
  </si>
  <si>
    <t>Noise-ColorFit-Bluetooth-Fully-Functional-Brightness</t>
  </si>
  <si>
    <t>iQOO-Stellar-Snapdragon-Purchased-Separately</t>
  </si>
  <si>
    <t>DURACELL-Charger-Qualcomm-Certified-Charge</t>
  </si>
  <si>
    <t>realme-Storage-Processor-Triple-Display</t>
  </si>
  <si>
    <t>WeCool-Bluetooth-Extendable-Multifunctional-Compatible</t>
  </si>
  <si>
    <t>OPPO-Fantastic-Purple-128GB-Storage</t>
  </si>
  <si>
    <t>Redmi-Stealth-Additional-Exchange-Included</t>
  </si>
  <si>
    <t>Samsung-EP-TA800NBEGIN-25W-Travel-Adapter</t>
  </si>
  <si>
    <t>realme-Classic-Wired-Earphones-Microphone</t>
  </si>
  <si>
    <t>iQOO-128GB-Storage-Snapdragon%C2%AE-FlashCharge</t>
  </si>
  <si>
    <t>boAt-Display-Multiple-Monitoring-Charcoal</t>
  </si>
  <si>
    <t>Tygot-Bluetooth-Extendable-Multifunctional-Compatible</t>
  </si>
  <si>
    <t>Samsung-microSDXC-Memory-Adapter-MB-MC128KA</t>
  </si>
  <si>
    <t>Portronics-Adapto-Adapter-Charger-Charging</t>
  </si>
  <si>
    <t>Samsung-Galaxy-Storage-5000mAh-Battery</t>
  </si>
  <si>
    <t>iQOO-Lumina-Blue-128GB-Storage</t>
  </si>
  <si>
    <t>Fire-Boltt-Gladiator-Bluetooth-Assistant-Interactions</t>
  </si>
  <si>
    <t>STRIFF-Mobile-Android-Samsung-OnePlus</t>
  </si>
  <si>
    <t>Samsung-Galaxy-SM-R180NZKAINU-Mystic-Black</t>
  </si>
  <si>
    <t>OnePlus-Nord-Jade-256GB-Storage</t>
  </si>
  <si>
    <t>Sounce-Charger-Protector-Charging-Protective</t>
  </si>
  <si>
    <t>Boom-Ultima-Headphones-Cancelling-Earphones</t>
  </si>
  <si>
    <t>OnePlus-Forest-Green-Storage-SuperVOOC</t>
  </si>
  <si>
    <t>Samsung-Emerald-Storage-Purchased-Separately</t>
  </si>
  <si>
    <t>Ambrane-Adjustment-Compatibility-Multipurpose-Anti-Skid</t>
  </si>
  <si>
    <t>Ambrane-Multi-Layer-Protection-Li-Polymer-Stylo-10k</t>
  </si>
  <si>
    <t>Nokia-105-Single-Keypad-Wireless</t>
  </si>
  <si>
    <t>Tangent-Lite-Magnetic-Bluetooth-Headphones</t>
  </si>
  <si>
    <t>Samsung-microSDXC-Memory-Adapter-MB-MC64KA</t>
  </si>
  <si>
    <t>Ambrane-20000mAh-Lithium-Polymer-Stylo-20K</t>
  </si>
  <si>
    <t>Samsung-Midnight-Storage-6000mAh-Battery</t>
  </si>
  <si>
    <t>boAt-Smartwatch-Multiple-Monitoring-Resistance</t>
  </si>
  <si>
    <t>Xiaomi-22-5W-Fast-Charger-Cable</t>
  </si>
  <si>
    <t>Samsung-Midnight-Storage-5000mAh-Battery</t>
  </si>
  <si>
    <t>GIZGA-Protector-Charging-Protective-G55</t>
  </si>
  <si>
    <t>Redmi-Storage-Qualcomm%C2%AE-SnapdragonTM-Included</t>
  </si>
  <si>
    <t>Redmi-Phantom-Additional-Exchange-Included</t>
  </si>
  <si>
    <t>oraimo-firefly-2s-charger-micro-usb-multi-protection</t>
  </si>
  <si>
    <t>Goldmedal-202042-Plastic-Universal-Adaptor</t>
  </si>
  <si>
    <t>WeCool-C1-Technology-Windshield-Extendable</t>
  </si>
  <si>
    <t>HP-MicroSD-U1-TF-Card-32GB</t>
  </si>
  <si>
    <t>iQOO-Storage-Snapdragon-Purchased-Separately</t>
  </si>
  <si>
    <t>Boat-Bassheads-242-Earphones-Resistance</t>
  </si>
  <si>
    <t>Portronics-POR-122-MODESK-Universal-Mobile</t>
  </si>
  <si>
    <t>realme-narzo-Mint-Green-Storage</t>
  </si>
  <si>
    <t>Power-10000mAh-Metallic-Output-Charging</t>
  </si>
  <si>
    <t>iQOO-Raven-Black-128GB-Storage</t>
  </si>
  <si>
    <t>Samsung-Stardust-Storage-6000mAh-Battery</t>
  </si>
  <si>
    <t>OPPO-Fluid-Black-128GB-Storage</t>
  </si>
  <si>
    <t>Spigen-Tempered-Screen-Protector-iPhone</t>
  </si>
  <si>
    <t>Noise-ColorFit-Smartwatch-Monitoring-Waterproof</t>
  </si>
  <si>
    <t>iQOO-Storage-Snapdragon-FlashCharge-Brightness</t>
  </si>
  <si>
    <t>33W-SonicCharge-2-0-Charger-Combo</t>
  </si>
  <si>
    <t>Oppo-Mystery-Storage-Additional-Exchange</t>
  </si>
  <si>
    <t>Motorola-keypad-Mobile-Expandable-Battery</t>
  </si>
  <si>
    <t>boAt-Wave-Lite-Smartwatch-Multiple</t>
  </si>
  <si>
    <t>Upgraded-Precision-Sensitivity-Rejection-Adsorption</t>
  </si>
  <si>
    <t>Portronics-CarPower-Charger-Output-Black</t>
  </si>
  <si>
    <t>boAt-Launched-Ultra-Seamless-Personalization-Charcoal</t>
  </si>
  <si>
    <t>PTron-Force-Bluetooth-Smartwatch-Waterproof</t>
  </si>
  <si>
    <t>iQOO-Storage-Snapdragon-695-6nm-Processor</t>
  </si>
  <si>
    <t>Samsung-Original-EHS64AVFWECINU-Stereo-Headset</t>
  </si>
  <si>
    <t>SWAPKART-Flexible-Desktop-Foldable-Smartphones</t>
  </si>
  <si>
    <t>Fire-Boltt-Bluetooth-Assistance-Calculator-Monitoring</t>
  </si>
  <si>
    <t>Amozo-Cover-iPhone-Polycarbonate-Transparent</t>
  </si>
  <si>
    <t>Aluminum-Adjustable-Mobile-Foldable-Smartphones</t>
  </si>
  <si>
    <t>Tecno-Spark-Storage-Expandable-Processor</t>
  </si>
  <si>
    <t>JBL-C100SI-Ear-Headphones-Mic</t>
  </si>
  <si>
    <t>Tukzer-Capacitive-Lightweight-Magnetism-Smartphones</t>
  </si>
  <si>
    <t>10W-Charger-Cable-Meter-Black</t>
  </si>
  <si>
    <t>STRIFF-Flexible-Silicone-Protector-Computers</t>
  </si>
  <si>
    <t>Beetel-Smartphone-Charging-480Mbps-Xcd-C12</t>
  </si>
  <si>
    <t>Noise-ColorFit-Bluetooth-instacharge-Functional</t>
  </si>
  <si>
    <t>Mobile-Phone-Holder-Phones-Tablets</t>
  </si>
  <si>
    <t>Redmi-Meadow-Design-Dimensity-5000mAh</t>
  </si>
  <si>
    <t>Noise-Bluetooth-Calling-Function-Monitoring</t>
  </si>
  <si>
    <t>Portronics-POR-926-Car-Vent-Mobile-Holder</t>
  </si>
  <si>
    <t>Charger-Multi-Layer-Protection-Certified-Charging</t>
  </si>
  <si>
    <t>boAt-Flash-Smartwatch-Resistance-Lightning</t>
  </si>
  <si>
    <t>iQOO-Phantom-Snapdragon-FlashCharge-Brightness</t>
  </si>
  <si>
    <t>Samsung-Galaxy-Prime-Light-Blue</t>
  </si>
  <si>
    <t>Redmi-Note-11T-5G-Dimensity</t>
  </si>
  <si>
    <t>Redmi-Starburst-Qualcomm%C2%AE-SnapdragonTM-Included</t>
  </si>
  <si>
    <t>Noise-Advanced-Bluetooth-Brightness-Smartwatch</t>
  </si>
  <si>
    <t>MYVN-Charging-Compatible-OnePlus-Charge</t>
  </si>
  <si>
    <t>Noise-Colorfit-Pro-Control-Cloudbased</t>
  </si>
  <si>
    <t>Redmi-Note-11T-5G-Aquamarine</t>
  </si>
  <si>
    <t>Boult-Bluetooth-Smartwatch-Brightness-Waterproof</t>
  </si>
  <si>
    <t>OnePlus-Display-Refresh-Multiple-Midnight</t>
  </si>
  <si>
    <t>Noise-Bluetooth-Calling-Display-Assistant</t>
  </si>
  <si>
    <t>Fire-Boltt-Smartwatch-Sports-Tracking-Silver</t>
  </si>
  <si>
    <t>Charger-Certified-Charging-Adaptor-Cellular</t>
  </si>
  <si>
    <t>Compatible-Pixel-6a-Military-Grade-Anti-Explosion</t>
  </si>
  <si>
    <t>Redmi-Thunder-Storage-Dimensity-5000mAh</t>
  </si>
  <si>
    <t>Samsung-Original-EHS64AVFBECINU-Hands-Free-Remote</t>
  </si>
  <si>
    <t>STRIFF-Android-Portable-Foldable-Stand-Perfect</t>
  </si>
  <si>
    <t>boAt-Launched-Electra-Ultra-Seamless-Personalization</t>
  </si>
  <si>
    <t>WeCool-Navigation-Locking-Gripping-Rotation</t>
  </si>
  <si>
    <t>Sounce-Adjustable-Universal-Flexible-Gooseneck</t>
  </si>
  <si>
    <t>OpenTech%C2%AE-Military-Grade-Tempered-Protector-Installation</t>
  </si>
  <si>
    <t>EN-LIGNE-Adjustable-Tabletop-Compatible</t>
  </si>
  <si>
    <t>Tecno-Spark-8T-Expandable-64GB</t>
  </si>
  <si>
    <t>URBN-20000-22-5W-Charging-Output</t>
  </si>
  <si>
    <t>OnePlus-Moonstone-Black-128GB-Storage</t>
  </si>
  <si>
    <t>Nokia-150-Cyan</t>
  </si>
  <si>
    <t>Noise-ColorFit-Ultra-SE-Smartwatch</t>
  </si>
  <si>
    <t>Super-Rockerz-400-Bluetooth-Headphones</t>
  </si>
  <si>
    <t>Compatible-I-Phone13-I-Phone11-Only-Adapter</t>
  </si>
  <si>
    <t>LIRAMARK-Webcam-Blocker-Computer-MacBook</t>
  </si>
  <si>
    <t>Nokia-8210-4G-Display-Wireless</t>
  </si>
  <si>
    <t>Sounce-Protective-Case-Xtend-Unbreakable</t>
  </si>
  <si>
    <t>Samsung-Storage-sAmoled-Purchased-Separately</t>
  </si>
  <si>
    <t>iQOO-Sunset-Storage-Qualcomm-Snapdragon</t>
  </si>
  <si>
    <t>SHREENOVA-Bluetooth-Fitness-Activity-Tracker</t>
  </si>
  <si>
    <t>POCO-C31-Shadow-Gray-RAM</t>
  </si>
  <si>
    <t>Noise_Colorfit-Charger-Magnetic-Charging-Adapter</t>
  </si>
  <si>
    <t>POPIO-Tempered-Protector-Compatible-Installation</t>
  </si>
  <si>
    <t>10WERUN-Bluetooth-Smartwatch-Wireless-Fitness</t>
  </si>
  <si>
    <t>Tokdis-MX-1-Bluetooth-Calling-Smartwatch</t>
  </si>
  <si>
    <t>URBN-20000-Li-Polymer-Compact-Charge</t>
  </si>
  <si>
    <t>Sounce-Plated-Headphone-Earphone-Splitter</t>
  </si>
  <si>
    <t>Noise-ColorFit-Bluetooth-Calling-Metallic</t>
  </si>
  <si>
    <t>Redmi-Horizon-Qualcomm%C2%AE-SnapdragonTM-Included</t>
  </si>
  <si>
    <t>Spigen-Hybrid-Compatible-Carbonate-Crystal</t>
  </si>
  <si>
    <t>ORAIMO-SUPER-FAST-CHARGER</t>
  </si>
  <si>
    <t>LAPSTER-Protectors-Charger-Protector-Computers</t>
  </si>
  <si>
    <t>REDMI-Sport-Carbon-Black-RAM</t>
  </si>
  <si>
    <t>Lava-Notfication-recoding-Military-Certified</t>
  </si>
  <si>
    <t>POPIO-Compatible-iPhone-Transparent-Installation</t>
  </si>
  <si>
    <t>Amozo-iPhone-13-Polycarbonate-Transparent</t>
  </si>
  <si>
    <t>FLiX-Charger-Charging-Adapter-More-Black</t>
  </si>
  <si>
    <t>Prolet-Classic-Bumper-Samsung-Protector</t>
  </si>
  <si>
    <t>Samsung-Galaxy-Cloud-128GB-Storage</t>
  </si>
  <si>
    <t>WeCool-Reinforced-Function-Bluetooth-Compatible</t>
  </si>
  <si>
    <t>POCO-C31-Royal-Blue-RAM</t>
  </si>
  <si>
    <t>Noise-ColorFit-Monitoring-Smartwatches-Electric</t>
  </si>
  <si>
    <t>Amazon-Basics-Charger-Micro-Cable</t>
  </si>
  <si>
    <t>Hoteon-Mobilife-Bluetooth-Extendable-Wireless</t>
  </si>
  <si>
    <t>Ambrane-Multi-Layer-Protection-Li-Polymer-Stylo</t>
  </si>
  <si>
    <t>STRIFF-Mobile-Phone-Charging-Charger</t>
  </si>
  <si>
    <t>Fire-Boltt-Bluetooth-Calling-Interactions-Speaker</t>
  </si>
  <si>
    <t>Aluminium-Adjustable-Mobile-Foldable-Smartphones</t>
  </si>
  <si>
    <t>Samsung-Stardust-Storage-5000mAh-Battery</t>
  </si>
  <si>
    <t>Connector-Converter-Adapter-Compatible-Samsung</t>
  </si>
  <si>
    <t>Wireless-Generation-Sensitive-Rejection-Compatible</t>
  </si>
  <si>
    <t>boAt-BassHeads-100-Headphones-Black</t>
  </si>
  <si>
    <t>Airdopes-141-Playtime-Resistance-Bluetooth</t>
  </si>
  <si>
    <t>SanDisk-Cruzer-Blade-Flash-Drive</t>
  </si>
  <si>
    <t>Logitech-B170-Wireless-Mouse-Black</t>
  </si>
  <si>
    <t>Storio-Writing-Tablet-8-5Inch-Birthday</t>
  </si>
  <si>
    <t>Airdopes-121v2-Bluetooth-Immersive-Assistant</t>
  </si>
  <si>
    <t>SKE-Portable-Multifunction-Laptop-Table-Children</t>
  </si>
  <si>
    <t>boAt-Rockerz-255-Pro-Earphones</t>
  </si>
  <si>
    <t>STRIFF-Adjustable-Patented-Ventilated-Compatible</t>
  </si>
  <si>
    <t>Zebronics-Zeb-Bro-Wired-Earphone</t>
  </si>
  <si>
    <t>Rockerz-450-Wireless-Bluetooth-Headphone</t>
  </si>
  <si>
    <t>JBL-C50HI-Ear-Headphones-Black</t>
  </si>
  <si>
    <t>LAPSTER-Charger-Protectors-Charging-Protective</t>
  </si>
  <si>
    <t>HP-v236w-64GB-USB-Drive</t>
  </si>
  <si>
    <t>HP-X1000-Wired-Mouse-Black</t>
  </si>
  <si>
    <t>Portronics-Wireless-Optical-Orientation-Adjustable</t>
  </si>
  <si>
    <t>Boult-Audio-X1-Earphones-Cancellation</t>
  </si>
  <si>
    <t>Dell-KB216-Wired-Multimedia-Keyboard</t>
  </si>
  <si>
    <t>Dell-MS116-1000DPI-Wired-Optical</t>
  </si>
  <si>
    <t>Boya-Omnidirectional-Lavalier-Condenser-Microphone</t>
  </si>
  <si>
    <t>Duracell-Alkaline-Battery-Duralock-Technology</t>
  </si>
  <si>
    <t>Classmate-Octane-Neon-Pack-5</t>
  </si>
  <si>
    <t>Scotch-Double-Foam-Tape-24</t>
  </si>
  <si>
    <t>BassHeads-152-ToneSecure-Braided-Earphones</t>
  </si>
  <si>
    <t>BassHeads-122-Earphones-Tangle-Straight</t>
  </si>
  <si>
    <t>Dell-Wireless-Keyboard-Mouse-Spill-Resistant</t>
  </si>
  <si>
    <t>Seagate-Expansion-1TB-External-HDD</t>
  </si>
  <si>
    <t>HP-Webcam-Wide-Angle-Calling-Microsoft</t>
  </si>
  <si>
    <t>ZEBRONICS-Zeb-Dash-Wireless-Receiver-Buttons</t>
  </si>
  <si>
    <t>Zebronics-Zeb-Companion-107-Wireless-Keyboard</t>
  </si>
  <si>
    <t>Syvo-3130-Aluminum-Universal-Lightweight</t>
  </si>
  <si>
    <t>Boult-Audio-Lightning-Environmental-Cancellation</t>
  </si>
  <si>
    <t>SanDisk-Ultra-Flair-USB-64GB</t>
  </si>
  <si>
    <t>boAt-Rockerz-330-Bluetooth-Assistant</t>
  </si>
  <si>
    <t>Casio-FX-991ES-Plus-2nd-Scientific-Calculator</t>
  </si>
  <si>
    <t>Tp-Link-300Mbps-AC750-Range-Extender</t>
  </si>
  <si>
    <t>boAt-Bassheads-242-Wired-Earphones</t>
  </si>
  <si>
    <t>DIGITEK%C2%AE-DTR-260-GT-Flexible</t>
  </si>
  <si>
    <t>805-Black-Original-Ink-Cartridge</t>
  </si>
  <si>
    <t>Universal-Silicone-Keyboard-Protector-15-6-inch</t>
  </si>
  <si>
    <t>SanDisk-Ultra-128-Drive-Black</t>
  </si>
  <si>
    <t>Boult-Audio-Bluetooth-Environmental-Cancellation</t>
  </si>
  <si>
    <t>DELL-WM118-Wireless-Optical-Mouse</t>
  </si>
  <si>
    <t>Boult-Audio-PowerBuds-Wireless-Waterproof</t>
  </si>
  <si>
    <t>Eveready-1015-Carbon-Zinc-Battery</t>
  </si>
  <si>
    <t>Zebronics-Zeb-Transformer-M-Optical-Gaming-Effect</t>
  </si>
  <si>
    <t>Fevicryl-Acrylic-colors-Sunflower-Shades</t>
  </si>
  <si>
    <t>STRIFF-230X190X3mm-Waterproof-Premium-Textured-Compatible</t>
  </si>
  <si>
    <t>GIZGA-inch-Hard-Drive-Black</t>
  </si>
  <si>
    <t>Boult-Audio-Environmental-Cancellation-Bluetooth</t>
  </si>
  <si>
    <t>Boult-Audio-Curve-Sweatproof-Headphones</t>
  </si>
  <si>
    <t>Casio-Non-Programmable-Scientific-Calculator-Functions</t>
  </si>
  <si>
    <t>Tygot-YouTube-Shooting-Foldable-Lightweight</t>
  </si>
  <si>
    <t>HP-Wireless-Mouse-X200-6VY95AA</t>
  </si>
  <si>
    <t>Mini-UPS-Router-WiFi-12V</t>
  </si>
  <si>
    <t>TP-Link-Archer-C6-Wireless-MU-MIMO</t>
  </si>
  <si>
    <t>Boat-Rockerz-550-Headphone-Aesthetics</t>
  </si>
  <si>
    <t>Mi-Earphones-Basic-Mic-Black</t>
  </si>
  <si>
    <t>ZODO-Writer-Electronic-Writing-Paperless</t>
  </si>
  <si>
    <t>Zebronics-Km2100-Multimedia-USB-Keyboard</t>
  </si>
  <si>
    <t>Zebronics-Wired-Optical-Mouse-Black</t>
  </si>
  <si>
    <t>Rockerz-370-Headphone-Bluetooth-Lightweight</t>
  </si>
  <si>
    <t>ZEBRONICS-Zeb-Astra-20-Wireless-Rechargeable</t>
  </si>
  <si>
    <t>Panasonic-Lithium-CR2032-5BE-Battery</t>
  </si>
  <si>
    <t>Multi-Purpose-Foldable-Portable-Ergonomic-Non-Slip</t>
  </si>
  <si>
    <t>SanDisk-Ultra-Drive-Pendrive-Mobile</t>
  </si>
  <si>
    <t>Notebook-MacBook-Computer-Anti-Skid-Mousepad</t>
  </si>
  <si>
    <t>Epson-003-Black-Ink-Bottle</t>
  </si>
  <si>
    <t>Zebronics-Zeb-Thunder-Bluetooth-Headphone-Input</t>
  </si>
  <si>
    <t>Quantum-QHM-7406-Spill-Resistant-Wired-Keyboard</t>
  </si>
  <si>
    <t>STRIFF-Adjustable-Ventilated-Ergonomic-Compatibility</t>
  </si>
  <si>
    <t>Logitech-Silent-Wireless-Mouse-Charcoal</t>
  </si>
  <si>
    <t>Classmate-Premium-Subject-Notebook-Single</t>
  </si>
  <si>
    <t>HP-150-Ambidextrous-Wireless-Mouse</t>
  </si>
  <si>
    <t>Duracell-5000174-Rechargeable-Batteries-Green</t>
  </si>
  <si>
    <t>Airdopes-181-Playtime-Bluetooth-Wireless</t>
  </si>
  <si>
    <t>TP-Link-Bluetooth-Receiver-UB500-Controllers</t>
  </si>
  <si>
    <t>SanDisk-Ultra-Drive-Flash-128GB</t>
  </si>
  <si>
    <t>rts-Adapter-Charging-Converter-compatible</t>
  </si>
  <si>
    <t>682-Black-Original-Ink-Cartridge</t>
  </si>
  <si>
    <t>Logitech-H111-Stero-Headset-Black</t>
  </si>
  <si>
    <t>Digitek-DTR-550-LW-Tripod</t>
  </si>
  <si>
    <t>TP-Link-TL-WA850RE-300Mbps-Universal-Extender</t>
  </si>
  <si>
    <t>COI-Sticky-Notes-Holder-Gifting</t>
  </si>
  <si>
    <t>Fujifilm-Instax-Instant-Fuji-Cameras</t>
  </si>
  <si>
    <t>Samsung-Galaxy-Bluetooth-Compatible-Android</t>
  </si>
  <si>
    <t>Noise-Bluetooth-Wireless-30-Hours-Instacharge</t>
  </si>
  <si>
    <t>JBL-C200SI-Ear-Headphones-Mystic</t>
  </si>
  <si>
    <t>Acer-Features-Bluelight-Flickerless-Comfyview</t>
  </si>
  <si>
    <t>COSMOS-Portable-Flexible-Light-Colours</t>
  </si>
  <si>
    <t>Dual-Charger-Qualcomm-Certified-Charge</t>
  </si>
  <si>
    <t>Zebronics-Zeb-County-Bluetooth-Speaker-Function</t>
  </si>
  <si>
    <t>Zebronics-Zeb-JUDWAA-750-Wired-Keyboard</t>
  </si>
  <si>
    <t>JBL-Playtime-Bluetooth-Earphones-Assistant</t>
  </si>
  <si>
    <t>Essentials-Gz-Ck-101-Professional-Micro-Fiber-Antibacterial</t>
  </si>
  <si>
    <t>SanDisk-Ultra-Dual-64GB-Drive</t>
  </si>
  <si>
    <t>TP-Link-Wireless-Security-Tapo-C200</t>
  </si>
  <si>
    <t>Boat-Airdopes-171-Functionality-Resistance</t>
  </si>
  <si>
    <t>Duracell-AAA-750mAh-Rechargeable-Batteries</t>
  </si>
  <si>
    <t>Logitech-B100-Optical-Mouse-Black</t>
  </si>
  <si>
    <t>Noise-ColorFit-Bluetooth-Monitoring-SmartWatch</t>
  </si>
  <si>
    <t>AirCase-External-Drive-2-5-Inch-Black</t>
  </si>
  <si>
    <t>Noise-Wireless-Instacharge-Bluetooth-Breathing</t>
  </si>
  <si>
    <t>JBL-Portable-Waterproof-Bluetooth-Speaker</t>
  </si>
  <si>
    <t>Robustrion-Anti-Scratch-iPad-10-2-inch</t>
  </si>
  <si>
    <t>Redgear-Pro-Wireless-Gamepad-Black</t>
  </si>
  <si>
    <t>Logitech-M235-Wireless-Mouse-Grey</t>
  </si>
  <si>
    <t>TP-Link-TL-WR845N-300Mbps-Wireless-N-Router</t>
  </si>
  <si>
    <t>Logitech-MK240-NANO-Mouse-Keyboard</t>
  </si>
  <si>
    <t>Callas-Multipurpose-Breakfast-Ergonomic-WA-27-Black</t>
  </si>
  <si>
    <t>Casio-MJ-12D-Desktop-Calculator-Grey</t>
  </si>
  <si>
    <t>Amazon-Basics-Multipurpose-Foldable-Laptop</t>
  </si>
  <si>
    <t>Kanget-Female-Adapter-Standard-Interface</t>
  </si>
  <si>
    <t>Amazon-Basics-8-5-inch-Writing-Drawing</t>
  </si>
  <si>
    <t>Zebronics-ZEB-90HB-Pocket-Laptop-Computers</t>
  </si>
  <si>
    <t>Noise-Colorfit-Pro-Touch-Control</t>
  </si>
  <si>
    <t>Zeb-Buds-C2-Controller-Blue</t>
  </si>
  <si>
    <t>Redgear-Gaming-Semi-Honeycomb-Windows-Gamers</t>
  </si>
  <si>
    <t>JBL-Commercial-Omnidirectional-Microphone-Recording</t>
  </si>
  <si>
    <t>Fire-Boltt-Smartwatch-Monitoring-Continuous-BSW005</t>
  </si>
  <si>
    <t>Eveready-Alkaline-Batteries-1012-Battery</t>
  </si>
  <si>
    <t>SanDisk-Extreme-microSD-Smartphones-Action</t>
  </si>
  <si>
    <t>Portronics-MPORT-Type-Ports-Transfer</t>
  </si>
  <si>
    <t>Infinity-Fuze-Pint-Portable-Wireless</t>
  </si>
  <si>
    <t>AirCase-13-Inch-13-3-Inch-MacBook-Neoprene</t>
  </si>
  <si>
    <t>Brand-Conquer-Reader-Adapter-Portable</t>
  </si>
  <si>
    <t>TP-Link-Archer-C20-Wireless-Router</t>
  </si>
  <si>
    <t>Parker-Quink-Ink-Bottle-Blue</t>
  </si>
  <si>
    <t>STRIFF-Adjustable-Computer-Multi-Angle-Compatible</t>
  </si>
  <si>
    <t>Logitech-MK215-Wireless-Keyboard-Mouse</t>
  </si>
  <si>
    <t>boAt-BassHeads-225-Special-Headphones</t>
  </si>
  <si>
    <t>Luxor-Subject-Single-Ruled-Notebook</t>
  </si>
  <si>
    <t>Duracell-Chhota-Power-Battery-Set</t>
  </si>
  <si>
    <t>Zebronics-Transformer-Gaming-Multimedia-Keyboard</t>
  </si>
  <si>
    <t>SanDisk-Ultra-SDDDC2-064G-G46-Drives-Silver</t>
  </si>
  <si>
    <t>Parker-Classic-Gold-Ball-Pen</t>
  </si>
  <si>
    <t>Tarkan-Portable-Folding-Laptop-Lapdesk</t>
  </si>
  <si>
    <t>Quantum-Ethernet-Patch-Straight-Category</t>
  </si>
  <si>
    <t>HP-Multimedia-Wireless-Keyboard-4SC12PA</t>
  </si>
  <si>
    <t>HUMBLE-Dynamic-Recording-Microphone-SmartPhones</t>
  </si>
  <si>
    <t>Boult-Audio-Equalizer-Cancellation-Bluetooth</t>
  </si>
  <si>
    <t>Wireless-Connection-Battery-Ambidextrous-Suitable</t>
  </si>
  <si>
    <t>Crucial-PC4-25600-SODIMM-260-Pin-Memory</t>
  </si>
  <si>
    <t>APC-BX600C-600VA-230V-Back</t>
  </si>
  <si>
    <t>Zebronics-Zeb-Jaguar-Wireless-Precision-Ambidextrous</t>
  </si>
  <si>
    <t>Boult-Audio-TrueBuds-Wireless-Waterproof</t>
  </si>
  <si>
    <t>Wembley-LCD-Writing-Tablet-8-5</t>
  </si>
  <si>
    <t>Essentials-Multi-Purpose-Portable-Wooden-Laptop</t>
  </si>
  <si>
    <t>DASITON-Flexible-Ambient-Portable-Outdoor</t>
  </si>
  <si>
    <t>Noise-Wireless-Equalizer-Resistance-Bluetooth</t>
  </si>
  <si>
    <t>Lapster-Gaming-Nonslip-Laptop-Computer</t>
  </si>
  <si>
    <t>Essentials-G11-Earphone-Carrying-Earphones</t>
  </si>
  <si>
    <t>SanDisk-Ultra-UHS-I-Memory-SDSDUN4-032G-GN6IN</t>
  </si>
  <si>
    <t>DIGITEK%C2%AE-DRL-14C-Temperature-Photo-Shoot-Vlogging</t>
  </si>
  <si>
    <t>Classmate-Long-Notebook-Cover-Single</t>
  </si>
  <si>
    <t>Lenovo-GX30M39704-300-USB-Mouse</t>
  </si>
  <si>
    <t>Dyazo-Computer-Adjustable-Ergonomic-Compatible</t>
  </si>
  <si>
    <t>Passport-Portable-External-Drive-Black</t>
  </si>
  <si>
    <t>Logitech-C270-HD-Webcam-Black</t>
  </si>
  <si>
    <t>Portronics-MPORT-Ports-USB-Connector</t>
  </si>
  <si>
    <t>AirCase-15-6-Inch-MacBook-Protective-Neoprene</t>
  </si>
  <si>
    <t>Zinq-Technologies-Cool-Slate-Five</t>
  </si>
  <si>
    <t>Gizga-Essentials-Compatible-Smartphone-Security</t>
  </si>
  <si>
    <t>HP-Z3700-Wireless-Mouse-Modern</t>
  </si>
  <si>
    <t>Maono-AU-400-Lavalier-Microphone-Black</t>
  </si>
  <si>
    <t>TABLE-MAGIC-Midnight-Adjustable-Multiple</t>
  </si>
  <si>
    <t>Generic-Multi-Angle-tablets-Samsung-paperwhite-Phablets</t>
  </si>
  <si>
    <t>Stone-650-Wireless-Bluetooth-Speaker</t>
  </si>
  <si>
    <t>ESnipe-Mart-Worldwide-Protected-Electrical</t>
  </si>
  <si>
    <t>boAt-Stone-Bluetooth-Speaker-Black</t>
  </si>
  <si>
    <t>Portronics-Ruffpad-Multicolor-8-5-inch-Handwriting</t>
  </si>
  <si>
    <t>BRUSTRO-Copytinta-Coloured-Bright-Printing</t>
  </si>
  <si>
    <t>Cuzor-Router-Switching-Moisture-Resistant</t>
  </si>
  <si>
    <t>Crucial-BX500-240GB-2-5-inch-CT240BX500SSD1</t>
  </si>
  <si>
    <t>Classmate-Pulse-Spiral-Notebook-Unruled</t>
  </si>
  <si>
    <t>Portronics-POR-895-Adjustable-Laptop-Table</t>
  </si>
  <si>
    <t>ZEBRONICS-Zeb-Evolve-Supporting-Metallic-Blue</t>
  </si>
  <si>
    <t>INOVERA-Extended-Rubber-Stitched-Computer</t>
  </si>
  <si>
    <t>Seagate-Touch-External-Password-Protection</t>
  </si>
  <si>
    <t>Zebronics-Zeb-Fame-Multi-Speakers-Control</t>
  </si>
  <si>
    <t>TVARA-Writing-Tablet-Inch-Note</t>
  </si>
  <si>
    <t>Elements-Portable-External-Drive-Black</t>
  </si>
  <si>
    <t>Redgear-MP35-Speed-Type-Gaming-Mousepad</t>
  </si>
  <si>
    <t>Lenovo-GY50R91293-Wireless-Mouse-Black</t>
  </si>
  <si>
    <t>Logitech-Multi-Device-Bluetooth-Keyboard-Black</t>
  </si>
  <si>
    <t>Resonate-RouterUPS-CRU12V2-Backup-Router</t>
  </si>
  <si>
    <t>Post-Cubes-sheets-colours-inches</t>
  </si>
  <si>
    <t>OFIXO-Multi-Purpose-Foldable-Portable-Writing</t>
  </si>
  <si>
    <t>Fire-Boltt-Bluetooth-Smartwatch-Monitoring-Assistant</t>
  </si>
  <si>
    <t>Airtel-DigitalTV-Hotspot-Router-ongle</t>
  </si>
  <si>
    <t>Gizga-Essentials-Laptop-Adapter-Certified</t>
  </si>
  <si>
    <t>Logitech-Wireless-mk270r-Keyboard-Mouse</t>
  </si>
  <si>
    <t>DIGITEK-Portable-Flexible-Compact-Operating</t>
  </si>
  <si>
    <t>Technotech-Ethernet-Network-Patch-Cable</t>
  </si>
  <si>
    <t>Kingston-DataTraveler-Exodia-DTX-Flash</t>
  </si>
  <si>
    <t>Duracell-Ultra-5000688-Rechargeable-Batteries</t>
  </si>
  <si>
    <t>Envie-1000-4PL-Ni-CD-Rechargeable</t>
  </si>
  <si>
    <t>Zebronics-Zeb-Buds-30-Multifunction-Lightweight</t>
  </si>
  <si>
    <t>LS-LAPSTER-Accessories-Adapter-Recorder</t>
  </si>
  <si>
    <t>Portronics-Ruffpad-Re-Writable-Writing-Battery</t>
  </si>
  <si>
    <t>Verilux%C2%AE-Multiport-Adapter-Portable-Compatible</t>
  </si>
  <si>
    <t>Zebronics-Wonderbar-Powered-Computer-Speaker</t>
  </si>
  <si>
    <t>HP-Wired-Mouse-100-6VY96AA</t>
  </si>
  <si>
    <t>Anjaney-Enterprise-Multipurpose-Breakfast-Ergonomic</t>
  </si>
  <si>
    <t>ENVIE-ECR-20-Charger-Rechargeable-Batteries</t>
  </si>
  <si>
    <t>ProElite-Smart-Generation-Stylus-Translucent</t>
  </si>
  <si>
    <t>Linc-Ball-Point-Pentonic-Multicolor</t>
  </si>
  <si>
    <t>Logitech-Pebble-M350-Wireless-Bluetooth</t>
  </si>
  <si>
    <t>Apsara-Platinum-Pencils-Value-Pack</t>
  </si>
  <si>
    <t>Zebronics-Zeb-Power-Wired-Mouse-Black</t>
  </si>
  <si>
    <t>Ant-Esports-GM320-Programmable-Comfortable</t>
  </si>
  <si>
    <t>Pilot-Liquid-Roller-Ball-Black</t>
  </si>
  <si>
    <t>boAt-Airdopes-191G-Wireless-Appealing</t>
  </si>
  <si>
    <t>Boult-Audio-BassBuds-Oak-Earphones</t>
  </si>
  <si>
    <t>IT2M-Designer-Laptop-Computer-12788</t>
  </si>
  <si>
    <t>Noise-ColorFit-Bluetooth-Resolution-Smartwatch</t>
  </si>
  <si>
    <t>Lapster-Caddy-Optical-Drive-Laptop</t>
  </si>
  <si>
    <t>SanDisk-Extreme-Video-Mirrorless-Cameras</t>
  </si>
  <si>
    <t>Fire-Boltt-Bluetooth-Calling-Monitoring-Functionality</t>
  </si>
  <si>
    <t>Lenovo-600-Bluetooth%C2%AE-Silent-Mouse</t>
  </si>
  <si>
    <t>Boult-Audio-Bluetooth-Resistant-Assistant</t>
  </si>
  <si>
    <t>Universal-Silicone-Keyboard-Protector-Keyguard</t>
  </si>
  <si>
    <t>Writing-Screenwriting-Digital-Birthday-Multicolor</t>
  </si>
  <si>
    <t>CP-PLUS-Intelligent-Compatible-Communication</t>
  </si>
  <si>
    <t>HP-DeskJet-Inkjet-Colour-Printer</t>
  </si>
  <si>
    <t>D-Link-DIR-615-Wireless-N300-Router-Black</t>
  </si>
  <si>
    <t>Games-Gaming-Mousepad-Speed-Large</t>
  </si>
  <si>
    <t>Wacom-CTL-472-6-inch-3-5-inch-Graphic</t>
  </si>
  <si>
    <t>Lenovo-Megapixel-Ultra-Wide-Rotation-Plug-n-Play</t>
  </si>
  <si>
    <t>Parker-Quink-Ink-Bottle-Black</t>
  </si>
  <si>
    <t>Sony-Headphones-Customizable-Equalizer-DSEE-Upscale</t>
  </si>
  <si>
    <t>Zebronics-ZEB-NC3300-Powered-Laptop-Cooling</t>
  </si>
  <si>
    <t>Tukzer-Memory-Foam-Ergonomic-Mousepad-Suitable</t>
  </si>
  <si>
    <t>Infinity-Glide-510-Headphone-Equalizer</t>
  </si>
  <si>
    <t>Robustrion-Smart-Trifold-Stand-Generation</t>
  </si>
  <si>
    <t>Logitech-Silent-Wireless-Mouse-Black</t>
  </si>
  <si>
    <t>Camel-Camlin-Kokuyo-Acrylic-Color</t>
  </si>
  <si>
    <t>Portronics-Multimedia-Wireless-Keyboard-Technology</t>
  </si>
  <si>
    <t>SupCares-Adjustable-Aluminium-Ventilated-Foldable</t>
  </si>
  <si>
    <t>Zebronics-Zeb-Sound-N1-Bluetooth-Assistant</t>
  </si>
  <si>
    <t>Western-Digital-Green-240GB-Internal</t>
  </si>
  <si>
    <t>Classmate-Octane-Pen-Neon-Refills</t>
  </si>
  <si>
    <t>Classmate-ITC-Octane-Colourburst-Pen</t>
  </si>
  <si>
    <t>Tukzer-Rejection-Compatible-2018-2020-Precise</t>
  </si>
  <si>
    <t>Logitech-G102-Customizable-Lighting-Programmable</t>
  </si>
  <si>
    <t>Zebronics-Zeb-Vita-Portable-Speaker-Bluetooth</t>
  </si>
  <si>
    <t>LAPSTER-SATA-CABLE-LAPTOP-DESKTOP</t>
  </si>
  <si>
    <t>URBN-Li-Polymer-Charge-Compact-Certification</t>
  </si>
  <si>
    <t>Smart-Camera-Coverage-Intruder-Google</t>
  </si>
  <si>
    <t>Duracell-Chhota-Power-Coins-2025-5</t>
  </si>
  <si>
    <t>Camel-Camlin-Kokuyo-Fabrica-Acrylic</t>
  </si>
  <si>
    <t>Lenovo-65W-320-15IKBRA-320S-14IKBR-510S-13IKB</t>
  </si>
  <si>
    <t>HP-B4B09PA-Headphones-with-Mic</t>
  </si>
  <si>
    <t>Redragon-K617-Keyboard-Mechanical-Supported</t>
  </si>
  <si>
    <t>HP-GT53XL-135-ml-Black-Bottle</t>
  </si>
  <si>
    <t>Noise-ColorFit-Bezel-Less-TruView-Display</t>
  </si>
  <si>
    <t>Zebronics-Zeb-JUKEBAR-3900-Multimedia-Supporting</t>
  </si>
  <si>
    <t>Boat-Bassheads-102-Wired-Earphones</t>
  </si>
  <si>
    <t>Duracell-Chhota-Power-Coins-2016-5</t>
  </si>
  <si>
    <t>Security-Bluetooth-Connection-Low-Light-Detection</t>
  </si>
  <si>
    <t>Zebronics-100HB-High-Speed-Port</t>
  </si>
  <si>
    <t>Boult-Audio-Wired-Lightweight-Comfortable</t>
  </si>
  <si>
    <t>ESR-iPad-Screen-Protector-Scratch-Resistant</t>
  </si>
  <si>
    <t>Parker-Vector-Standard-Ball-Black</t>
  </si>
  <si>
    <t>Silicone-Earplugs-Replacement-Earphones-Bluetooth</t>
  </si>
  <si>
    <t>Canon-MG2577s-Inkjet-Colour-Printer</t>
  </si>
  <si>
    <t>Samsung-inch-Bezel-Flicker-Monitor-LF24T350FHWXXL</t>
  </si>
  <si>
    <t>AirCase-14-Inch-MacBook-Protective-Neoprene</t>
  </si>
  <si>
    <t>Faber-Castell-Connector-Pen-Set-Assorted</t>
  </si>
  <si>
    <t>Zinq-Technologies-ZQ-6600-Intercom-Set-top</t>
  </si>
  <si>
    <t>SaleOnTM-Portable-Organizer-Earphone-Assorted</t>
  </si>
  <si>
    <t>RPM-Euro-Games-Controller-Wired</t>
  </si>
  <si>
    <t>realme-RMA108-Realme-Buds-Wireless</t>
  </si>
  <si>
    <t>TVARA-Colorful-Erasable-Electronic-Educational</t>
  </si>
  <si>
    <t>Wings-Phantom-Indicator-Bluetooth-Playtime</t>
  </si>
  <si>
    <t>Robustrion-Anti-Scratch-Samsung-Tab-Lite</t>
  </si>
  <si>
    <t>Cablet-Portable-External-Enclosure-Tool-Free</t>
  </si>
  <si>
    <t>SanDisk-Portable-Smartphone-Compatible-Warranty</t>
  </si>
  <si>
    <t>ZEBRONICS-Zeb-Warrior-Speaker-Laptops-Desktop</t>
  </si>
  <si>
    <t>TP-Link-UE300C-Ethernet-Ultrabook-Chromebook</t>
  </si>
  <si>
    <t>Moonwalk-Wireless-Titanium-Experience-Charging</t>
  </si>
  <si>
    <t>HP-330-Wireless-Keyboard-Mouse</t>
  </si>
  <si>
    <t>PRINT-Compatible-Bottles-Printer-Magenta</t>
  </si>
  <si>
    <t>Redgear-Cloak-Gaming-Headphones-Microphone</t>
  </si>
  <si>
    <t>Wayona-Charging-Braided-Compatible-Samsung</t>
  </si>
  <si>
    <t>Amazfit-Version-Always-Display-Monitoring</t>
  </si>
  <si>
    <t>Tabelito-Sleeve-15-6-Inch-MacBook-Protective</t>
  </si>
  <si>
    <t>Robustrion-Anti-Scratch-Smudge-Tempered-Protector</t>
  </si>
  <si>
    <t>Portronics-Ruffpad-Re-Writable-15-inch-Handwriting</t>
  </si>
  <si>
    <t>Lightweight-Portable-Aluminum-Photography-DLS-9FEET</t>
  </si>
  <si>
    <t>Classmate-Pulse-Subject-Notebook-Single</t>
  </si>
  <si>
    <t>Scarters-Office-Keyboard-Splash-Proof-Leather</t>
  </si>
  <si>
    <t>Casio-MJ-120D-Electronic-Calculator</t>
  </si>
  <si>
    <t>Essentials-Sleeve-Microsoft-Surface-Go</t>
  </si>
  <si>
    <t>Parker-Vector-Camouflage-Gift-Set</t>
  </si>
  <si>
    <t>TP-Link-Archer-A6-Wireless-Internet</t>
  </si>
  <si>
    <t>HP-DeskJet-2723-Wireless-Printer</t>
  </si>
  <si>
    <t>Dualband-1200Mbps-Frequency-Directional-app-Parental</t>
  </si>
  <si>
    <t>SLOVIC%C2%AE-Adapter-Smartphone-Clipper-Pictures</t>
  </si>
  <si>
    <t>ORICO-2577U3-BK-Enclosure-Capacity-Business</t>
  </si>
  <si>
    <t>Logitech-Hyperion-Ultra-Gaming-Mouse</t>
  </si>
  <si>
    <t>Panasonic-Eneloop-BQ-CC55E-Advanced-Battery</t>
  </si>
  <si>
    <t>Logitech-920-007596-Multi-Device-Bluetooth-Keyboard</t>
  </si>
  <si>
    <t>Canon-E477-Wireless-Efficient-Printer</t>
  </si>
  <si>
    <t>Redgear-Cosmo-7-1-Headphones-Controller</t>
  </si>
  <si>
    <t>Belkin-Essential-F9E400zb1-5MGRY-4-Socket-Protector</t>
  </si>
  <si>
    <t>Classmate-Long-Book-Unruled-Pages</t>
  </si>
  <si>
    <t>Artis-AR-45WMG2-Compatible-Laptop-Adaptor</t>
  </si>
  <si>
    <t>Imou-Security-Advanced-Surveillance-Detection</t>
  </si>
  <si>
    <t>COSMOS-Portable-Flexible-Colors-EC-POF1</t>
  </si>
  <si>
    <t>Snapdragon-Resolution-Refresh-27-81Cm-Display</t>
  </si>
  <si>
    <t>Sennheiser-CX-80s-Ear-Earphone</t>
  </si>
  <si>
    <t>HB-Adjustable-Aluminum-Foldable-Adjustment</t>
  </si>
  <si>
    <t>HP-Charger-Adapter-Pavilion-Black</t>
  </si>
  <si>
    <t>Tukzer-Foldable-Adjustable-Compatible-Smartphones</t>
  </si>
  <si>
    <t>Essentials-Reusable-Double-Organizer-Length</t>
  </si>
  <si>
    <t>Camel-Oil-Pastel-Reusable-Plastic</t>
  </si>
  <si>
    <t>HP-M270-Gaming-Mouse-7ZZ87AA</t>
  </si>
  <si>
    <t>Foxin-Toner-Cartridge-Q2612A-Laserjet</t>
  </si>
  <si>
    <t>Robustrion-Samsung-10-5-inch-2022</t>
  </si>
  <si>
    <t>PC-SQUARE-Adjustable-Ergonomic-Compatible</t>
  </si>
  <si>
    <t>Lenovo-Optical-Compact-Mouse-Black</t>
  </si>
  <si>
    <t>Pilot-Frixion-Clicker-Roller-Blue</t>
  </si>
  <si>
    <t>ZEBRONICS-Zeb-NS2000-Supports-Aluminium-Adjustable</t>
  </si>
  <si>
    <t>HP-K500F-Gaming-Keyboard-7ZZ97AA</t>
  </si>
  <si>
    <t>Clublaptop-Reversible-15-6-inch-Laptop-Sleeve</t>
  </si>
  <si>
    <t>Inventis-Portable-Flexible-Light-Colors</t>
  </si>
  <si>
    <t>TP-Link-TL-WA855RE-Wi-Fi-Range-Extender</t>
  </si>
  <si>
    <t>boAt-Stone-250-Playback-Hours</t>
  </si>
  <si>
    <t>Offbeat-Wireless-Bluetooth-Rechargeable-Adjustable</t>
  </si>
  <si>
    <t>Classmate-Drawing-Book-Unruled-Pages</t>
  </si>
  <si>
    <t>HP-GK320-Gaming-Keyboard-4QN01AA</t>
  </si>
  <si>
    <t>Parker-Moments-Vector-Timecheck-Roller</t>
  </si>
  <si>
    <t>Camlin-Elegante-Fountain-Pen-Black</t>
  </si>
  <si>
    <t>Optical-Drive-Caddy-Universal-9-5mm</t>
  </si>
  <si>
    <t>Canon-E4570-Efficient-Printing-Compatible</t>
  </si>
  <si>
    <t>Crucial-500GB-PCIe-NAND-3500MB</t>
  </si>
  <si>
    <t>HP-v222w-Flash-Drive-64GB</t>
  </si>
  <si>
    <t>Bestor-Portable-Paperless-Digital-Writing</t>
  </si>
  <si>
    <t>Lenovo-IdeaPad-Warranty-Platinum-81X800LGIN</t>
  </si>
  <si>
    <t>Heads-900-Wired-Headphones-White</t>
  </si>
  <si>
    <t>ZEBRONICS-Zeb-Astra-Wireless-Portable-Function</t>
  </si>
  <si>
    <t>SWAPKART-Portable-Reading-Working-Bedroom</t>
  </si>
  <si>
    <t>Infinity-Fuze-100-Waterproof-Portable</t>
  </si>
  <si>
    <t>Pigeon-Amaze-Plus-1-5-Ltr</t>
  </si>
  <si>
    <t>Usha-Quartz-800-Watt-Overheating-Protection</t>
  </si>
  <si>
    <t>Amazon-Brand-Solimo-2000-Watt-certified</t>
  </si>
  <si>
    <t>StyleHouse-Remover-Woolen-Clothes-Electric</t>
  </si>
  <si>
    <t>beatXP-Multipurpose-Portable-Electronic-Weighing</t>
  </si>
  <si>
    <t>Multipurpose-Portable-Electronic-Digital-Weighing</t>
  </si>
  <si>
    <t>Pigeon-Stovekraft-Plastic-Chopper-Blades</t>
  </si>
  <si>
    <t>Prestige-1-5-Kettle-1500-watts-Red</t>
  </si>
  <si>
    <t>Bajaj-RHX-2-800-Watt-Room-Heater</t>
  </si>
  <si>
    <t>Prestige-Electric-Kettle-PKOSS-1500watts</t>
  </si>
  <si>
    <t>Pigeon-Stovekraft-Cruise-1800-Watt-Induction</t>
  </si>
  <si>
    <t>Prestige-PKGSS-Electric-Kettle-Stainless</t>
  </si>
  <si>
    <t>SHOP-Plastic-Sweaters-Blankets-Multicolour</t>
  </si>
  <si>
    <t>Orpat-OEH-1260-2000-Watt-Heater-Grey</t>
  </si>
  <si>
    <t>PRO365-Electric-Coffee-Stirrer-Frother</t>
  </si>
  <si>
    <t>Bajaj-Majesty-1000-Watt-Iron-White</t>
  </si>
  <si>
    <t>Croma-500-Watt-Grinder-CRAK4184-Purple</t>
  </si>
  <si>
    <t>Havells-Instanio-3-Litre-Instant-Geyser</t>
  </si>
  <si>
    <t>Morphy-Richards-OFR-09-2000-Watt</t>
  </si>
  <si>
    <t>HAVELLS-Kettle-Coffee-Boiler-Stainless</t>
  </si>
  <si>
    <t>Bajaj-Splendora-Instant-Water-Heater</t>
  </si>
  <si>
    <t>KENT-Elegant-Electric-Kettle-Silver</t>
  </si>
  <si>
    <t>Bajaj-Shakti-Heater-Multiple-Safety</t>
  </si>
  <si>
    <t>Lifelong-LLMG23-500-Watt-Liquidizing-Stainless</t>
  </si>
  <si>
    <t>Bajaj-Rex-500-Watt-Mixer-Grinder</t>
  </si>
  <si>
    <t>Lifelong-LLEK15-Electric-Stainless-Warranty</t>
  </si>
  <si>
    <t>Lifelong-LLQH922-Certified-Overheating-Protection</t>
  </si>
  <si>
    <t>Remover-Sweaters-Blankets-Jackets-Carpets</t>
  </si>
  <si>
    <t>Bajaj-1500-Watt-Immersion-Heater-Plug</t>
  </si>
  <si>
    <t>Inalsa-Electric-Kettle-Absa-1500W-Capacity</t>
  </si>
  <si>
    <t>Prestige-PIC-20-Induction-Cooktop</t>
  </si>
  <si>
    <t>Pigeon-Healthifry-Circulation-Technology-Non-Stick</t>
  </si>
  <si>
    <t>PrettyKrafts-Laundry-Basket-Clothes-Handles</t>
  </si>
  <si>
    <t>Philips-GC1905-1440-Watt-Steam-Spray</t>
  </si>
  <si>
    <t>Havells-Immersion-HB15-1500-White</t>
  </si>
  <si>
    <t>AGARO-Rechargeable-Sweaters-Blankets-Curtains</t>
  </si>
  <si>
    <t>Pigeon-Stainless-boiling-Instant-Noodles</t>
  </si>
  <si>
    <t>NutriPro-Bullet-Juicer-Grinder-Blades</t>
  </si>
  <si>
    <t>Philips-GC026-30-Fabric-Shaver</t>
  </si>
  <si>
    <t>Havells-Cista-room-Heater</t>
  </si>
  <si>
    <t>AGARO-800-Watt-Handheld-Cleaner-Durable</t>
  </si>
  <si>
    <t>Philips-Collection-HD4928-01-2100-Watt</t>
  </si>
  <si>
    <t>Pigeon-Stovekraft-Acer-Plus-Induction</t>
  </si>
  <si>
    <t>Agaro-Esteem-Multi-Kettle-1-2</t>
  </si>
  <si>
    <t>Bajaj-Minor-1000-Watt-Room-Heater</t>
  </si>
  <si>
    <t>Butterfly-Jet-Elite-750-Watt-Grinder</t>
  </si>
  <si>
    <t>SOFLIN-Electric-Automatic-Poacher-Steaming</t>
  </si>
  <si>
    <t>Lifelong-LLQH925-settings-operation-Indicator</t>
  </si>
  <si>
    <t>Amazon-Basics-Electric-Kettle-Stainless</t>
  </si>
  <si>
    <t>Prestige-Sandwich-Maker-PGMFD-01</t>
  </si>
  <si>
    <t>Orient-Electric-Fabrijoy-DIFJ10BP-1000-Watt</t>
  </si>
  <si>
    <t>Lifelong-LLFH921-Overheating-Protection-Certified</t>
  </si>
  <si>
    <t>Philips-GC181-Heavy-Weight-1000-Watt</t>
  </si>
  <si>
    <t>Bulfyss-Rechargeable-Effectively-Cashmere-Warranty</t>
  </si>
  <si>
    <t>Bajaj-DX-1000-Watt-Dry-Iron</t>
  </si>
  <si>
    <t>PHILIPS-Handheld-Garment-STH3000-20</t>
  </si>
  <si>
    <t>Wall-Outlet-Electric-Heaters-Bedroom-bathrooms</t>
  </si>
  <si>
    <t>Wonderchef-Nutri-Blend-Watts-Juicer-Grinder</t>
  </si>
  <si>
    <t>Armour-AR1100WB-1100-Watt-Soleplate-Purple</t>
  </si>
  <si>
    <t>Butterfly-EKN-1-5-Litre-Kettle-Silver</t>
  </si>
  <si>
    <t>Crompton-Arno-Neo-ASWH-3015-Star-Rated</t>
  </si>
  <si>
    <t>Borosil-Plastic-Chefdelite-BCH20DBB21-Technology</t>
  </si>
  <si>
    <t>Amaze-Litre-Electric-Kettle-Stainless</t>
  </si>
  <si>
    <t>Prestige-IRIS-mixer-grinder-Black</t>
  </si>
  <si>
    <t>Simxen-Electric-Automatic-Steaming-Multicolour</t>
  </si>
  <si>
    <t>Amazon-Basics-Adjustable-Thermostat-certified</t>
  </si>
  <si>
    <t>HealthSense-Chef-Mate-KS-40-Weighing</t>
  </si>
  <si>
    <t>Bosch-TrueMixx-Pro-Grinder-Watt-MGM8842MIN</t>
  </si>
  <si>
    <t>Bulfyss-Stainless-Weighing-Nutrition-Warranty</t>
  </si>
  <si>
    <t>VR-Pcs-Different-Multi-Color-Multicolor</t>
  </si>
  <si>
    <t>Orient-Electric-Apex-FX-1200mm-Ceiling</t>
  </si>
  <si>
    <t>PrettyKrafts-Laundry-Clothes-Storage-Mushroom</t>
  </si>
  <si>
    <t>Bajaj-RX-11-2000-Watt-Convector</t>
  </si>
  <si>
    <t>Eureka-Forbes-Trendy-Zip-1000-Watt</t>
  </si>
  <si>
    <t>Pigeon-Stovekraft-Quartz-Electric-Kettle</t>
  </si>
  <si>
    <t>Maharaja-Whiteline-Lava-1200-Watt-Helogen</t>
  </si>
  <si>
    <t>Crompton-Gracee-Instant-Heater-Geyser</t>
  </si>
  <si>
    <t>Bajaj-DX-600-Watts-Light-Weight</t>
  </si>
  <si>
    <t>Bajaj-Waterproof-Watts-Immersion-Heater</t>
  </si>
  <si>
    <t>Supreme-Pressure-Portable-Cleaning-Purpose</t>
  </si>
  <si>
    <t>Bajaj-Delux-2000-Watt-Room-Heater</t>
  </si>
  <si>
    <t>Orpat-HHB-100E-WOB-250-Watt-Blender</t>
  </si>
  <si>
    <t>Egg-Boiler-Electric-Automatic-Steaming</t>
  </si>
  <si>
    <t>Health-Sense-Chef-Mate-Digital-Scale-KS33</t>
  </si>
  <si>
    <t>PHILIPS-Digital-HD9252-90-Technology</t>
  </si>
  <si>
    <t>Milton-Electric-Stainless-Kettle-Litres</t>
  </si>
  <si>
    <t>Philips-Collection-HD2582-00-830-Watt</t>
  </si>
  <si>
    <t>Crompton-Insta-Comfy-Heater-Settings</t>
  </si>
  <si>
    <t>Usha-Convector-2000-Watt-Instant-Heating</t>
  </si>
  <si>
    <t>Philips-HL7756-00-750-Watt-Grinder</t>
  </si>
  <si>
    <t>Kuber-Industries-Foldable-Laundry-KUBMART11450</t>
  </si>
  <si>
    <t>Lifelong-LLMG93-Stainless-Liquidizing-Warranty</t>
  </si>
  <si>
    <t>Ikea-45454-IKEA-Frother-Milk</t>
  </si>
  <si>
    <t>Crompton-convector-adjustable-Thermostats-Standard</t>
  </si>
  <si>
    <t>Remover-Clothes-Extractor-Battery-Removing</t>
  </si>
  <si>
    <t>Pigeon-Kessel-1-2-Litre-Multi-purpose-Kettle</t>
  </si>
  <si>
    <t>DEVICE-Remover-Woolen-Clothes-Electric</t>
  </si>
  <si>
    <t>Pigeon-2-Slice-Pop-up-Toaster-Black</t>
  </si>
  <si>
    <t>Bajaj-Majesty-Filled-Radiator-Heater</t>
  </si>
  <si>
    <t>Luminous-Vento-Deluxe-30-Watt-Ventilator</t>
  </si>
  <si>
    <t>electric-Kettle-Double-Triple-Protection</t>
  </si>
  <si>
    <t>Kitchen-Stainless-Indian-Filter-Coffee</t>
  </si>
  <si>
    <t>Ikea-903-391-72-Sealing-assorted-30-pack</t>
  </si>
  <si>
    <t>HUL-Pureit-Germkill-Classic-Purifier</t>
  </si>
  <si>
    <t>Prestige-Iris-Grinder-Stainless-Juicer</t>
  </si>
  <si>
    <t>Preethi-Blue-Leaf-Diamond-750-Watt</t>
  </si>
  <si>
    <t>Themisto-350-Watts-Egg-Boiler-Blue</t>
  </si>
  <si>
    <t>Butterfly-Smart-750-Watt-Mixer-Grinder</t>
  </si>
  <si>
    <t>KENT-Electric-Steamer-Vegetables-Stainless</t>
  </si>
  <si>
    <t>InstaCuppa-Portable-Smoothie-Crushing-Rechargeable</t>
  </si>
  <si>
    <t>Usha-EI-1602-1000-Watt-Lightweight</t>
  </si>
  <si>
    <t>Kent-KENT-Hand-Blender</t>
  </si>
  <si>
    <t>White-Feather-Portable-Sealing-Multicolor</t>
  </si>
  <si>
    <t>Crompton-CG-IHL-1500-Watt-Immersion-Compatible</t>
  </si>
  <si>
    <t>InstaCuppa-Rechargeable-Mini-Electric-Chopper</t>
  </si>
  <si>
    <t>Philips-PowerPro-FC9352-01-Compact</t>
  </si>
  <si>
    <t>SAIELLIN-Clothes-Sweater-Defuzzer-Trimmer</t>
  </si>
  <si>
    <t>Cookwell-Bullet-Mixer-Grinder-Silver</t>
  </si>
  <si>
    <t>Prestige-PRWO-1-8-2-700-Watts-Aluminium</t>
  </si>
  <si>
    <t>Swiffer-Instant-Electric-Home-Kitchen-Instantaneous</t>
  </si>
  <si>
    <t>Lifelong-Flash-Instant-Heater-Certified</t>
  </si>
  <si>
    <t>Hindware-Atlantic-Compacto-Instant-HI03PDW30</t>
  </si>
  <si>
    <t>Atom-Selves-A100-Digital-Pocket-Silver</t>
  </si>
  <si>
    <t>Crompton-InstaBliss-Instant-Heater-Advanced</t>
  </si>
  <si>
    <t>Croma-Weilburger-Soleplate-Coating-CRSHAH702SIR11</t>
  </si>
  <si>
    <t>Ikea-Lint-Roller-Paper-Sheets</t>
  </si>
  <si>
    <t>Portable-Hairball-Epilator-Removing-Furniture</t>
  </si>
  <si>
    <t>Atomberg-Renesa-Motor-Remote-Ceiling</t>
  </si>
  <si>
    <t>Pigeon-stovekraft-Amaze-Plus-1-8</t>
  </si>
  <si>
    <t>CookJoy-CJ1600WPC-Induction-cooktop-Black</t>
  </si>
  <si>
    <t>Reffair-AX30-MAX-Internationally-Aromabuds</t>
  </si>
  <si>
    <t>2000-Watt-Heater-White-HN-2500-India</t>
  </si>
  <si>
    <t>Eureka-Forbes-Wet-Dry-Ultimo</t>
  </si>
  <si>
    <t>Activa-Heat-Max-Watts-Heater-White</t>
  </si>
  <si>
    <t>Philips-Collection-HL1655-00-250-Watt</t>
  </si>
  <si>
    <t>Bajaj-DX-600-Watt-Light-Weight</t>
  </si>
  <si>
    <t>V-Guard-Instant-Heating-White-Blue-Warranty</t>
  </si>
  <si>
    <t>Homeistic-Applience-Electric-bathroom-Tankless</t>
  </si>
  <si>
    <t>Kitchenwell-Plastic-Keeping-Kitchen-Multi-Color</t>
  </si>
  <si>
    <t>Havells-Instanio-Storage-Heater-installation</t>
  </si>
  <si>
    <t>Prestige-1900-Induction-Cooktop-button</t>
  </si>
  <si>
    <t>AGARO-1000-Watt-10-Litre-Cleaner-Function</t>
  </si>
  <si>
    <t>Kent-16026-1-8-Liter-Electric-Kettle</t>
  </si>
  <si>
    <t>SKYTONE-Stainless-Electric-Grinders-Vegetables</t>
  </si>
  <si>
    <t>1-8Litre-Electric-Kettle-Stainless-16088</t>
  </si>
  <si>
    <t>Eureka-Forbes-Powerful-Technology-GFCDSFSVL00000</t>
  </si>
  <si>
    <t>Mi-Purifier-Filter-Smart-Connectivity</t>
  </si>
  <si>
    <t>Tata-Swach-Bulb-6000-Litre-Cartridge</t>
  </si>
  <si>
    <t>Havells-Ambrose-1200mm-Ceiling-Gold</t>
  </si>
  <si>
    <t>PrettyKrafts-Canvas-Laundry-Storage-Black</t>
  </si>
  <si>
    <t>FABWARE-Lint-Remover-Clothes-Furniture</t>
  </si>
  <si>
    <t>Brayden-Portable-Smoothie-Blender-Rechargeable</t>
  </si>
  <si>
    <t>Bajaj-Frore-1200-Brown-Ceiling</t>
  </si>
  <si>
    <t>Venus-Weighing-Warranty-Included-Capacity</t>
  </si>
  <si>
    <t>Bajaj-ATX-750-Watt-Pop-up-Toaster</t>
  </si>
  <si>
    <t>Coway-Professional-Purifier-Anti-Virus-AP-1019C</t>
  </si>
  <si>
    <t>Gold-Optima-10-Litres-Non-electric-Purifier</t>
  </si>
  <si>
    <t>HOMEPACK%C2%AE-Radiant-Office-Heaters-Portable</t>
  </si>
  <si>
    <t>Bajaj-Rex-Mixer-Grinder-White</t>
  </si>
  <si>
    <t>Heart-Home-Foldable-Organiser-HEARTXY11447</t>
  </si>
  <si>
    <t>MILTON-Smart-Egg-Boiler-Transparent</t>
  </si>
  <si>
    <t>Premium-Stainless-Electric-Cut-Off-Feature</t>
  </si>
  <si>
    <t>Tosaa-Nonstick-Sandwich-Toaster-Regular</t>
  </si>
  <si>
    <t>V-Guard-Divino-Storage-15-Vertical</t>
  </si>
  <si>
    <t>akiara-Machine-Stitching-extension-adapter</t>
  </si>
  <si>
    <t>Usha-Steam-3713-1300-Watt-White</t>
  </si>
  <si>
    <t>Wonderchef-Nutri-Blend-CKM-Jars-Black</t>
  </si>
  <si>
    <t>WIDEWINGS-Electric-Handheld-Frother-Blender</t>
  </si>
  <si>
    <t>Morphy-Richards-Icon-Superb-Grinder</t>
  </si>
  <si>
    <t>Philips-Handheld-Garment-Steamer-Purple</t>
  </si>
  <si>
    <t>Vedini-Refillable-Spray-Bottle-Transparent</t>
  </si>
  <si>
    <t>CROMPTON-Sapphira-Ultra-Ceiling-Lustre</t>
  </si>
  <si>
    <t>Kuber-Industries-Waterproof-Organizer-CTKTC034616</t>
  </si>
  <si>
    <t>JM-SELLER-Electric-Beater-180-Watt</t>
  </si>
  <si>
    <t>Oratech-electric-cappuccino-Mocktail-Multicolour</t>
  </si>
  <si>
    <t>Havells-Glaze-Pearl-Ivory-Ceiling</t>
  </si>
  <si>
    <t>Ur-NeedsTM-Rocklight-Remover-Fabric</t>
  </si>
  <si>
    <t>Rico-Japanese-Technology-Rechargeable-Replacement</t>
  </si>
  <si>
    <t>Butterfly-150-Watt-Grinder-Scrapper-Attachment</t>
  </si>
  <si>
    <t>AGARO-Marvel-Litre-Toaster-Griller</t>
  </si>
  <si>
    <t>Philips-GC1920-28-1440-Watt-Non-Stick</t>
  </si>
  <si>
    <t>Havells-OFR-13-Wave-Fin</t>
  </si>
  <si>
    <t>Bajaj-DHX-1000-Watt-Ivory-Color</t>
  </si>
  <si>
    <t>Eureka-Forbes-Amaze-RO-MTDS</t>
  </si>
  <si>
    <t>ROYAL-STEP-Portable-Electric-Rechargeable</t>
  </si>
  <si>
    <t>Kent-Zoom-Vacuum-Cleaner-16068</t>
  </si>
  <si>
    <t>Sealing-Machine-Warranty-Function-Plastic</t>
  </si>
  <si>
    <t>Heavyweight-Automatic-bacterial-Weilburger-Soleplate</t>
  </si>
  <si>
    <t>Inalsa-Electric-Kettle-Prism-Inox</t>
  </si>
  <si>
    <t>VRPRIME-Remover-Reusable-Easy-Tear-Furniture</t>
  </si>
  <si>
    <t>Philips-AC1215-20-Purifier-White</t>
  </si>
  <si>
    <t>Eopora-Ceramic-Heating-Bedroom-Electric</t>
  </si>
  <si>
    <t>Goliath-GO1200WG-Weight-1200-Watt-Maroon</t>
  </si>
  <si>
    <t>Wipro-Electric-Stainless-Automatic-VB021070</t>
  </si>
  <si>
    <t>Philips-Viva-Collection-HR1832-1-5-Litre400-Watt</t>
  </si>
  <si>
    <t>Kitchenwell-Multipurpose-Portable-Electronic-Scale</t>
  </si>
  <si>
    <t>FIGMENT-Rechargeable-Decoration-ENTERPRISES-A1</t>
  </si>
  <si>
    <t>Balzano-Speed-Nutri-Blender-Smoothie</t>
  </si>
  <si>
    <t>Swiss-Military-VC03-Wireless-Collection</t>
  </si>
  <si>
    <t>Zuvexa-Rechargeable-Electric-Foam-Maker</t>
  </si>
  <si>
    <t>Usha-IH2415-1500-Watt-Immersion-Heater</t>
  </si>
  <si>
    <t>ACTIVA-Instant-SPCEIAL-Warranty-Premium</t>
  </si>
  <si>
    <t>Havells-Instanio-1-Litre-Instant-Geyser</t>
  </si>
  <si>
    <t>Lifelong-Boiler-Poacher-500-Watt-Transparent</t>
  </si>
  <si>
    <t>Indias-Instant-Bathroom-Kitchen-Hospital</t>
  </si>
  <si>
    <t>AmazonBasics-Induction-Cooktop-1600-Watt</t>
  </si>
  <si>
    <t>Sui-Generis-Frother-Electric-Blender</t>
  </si>
  <si>
    <t>Philips-AeraSense-AC2887-20-Purifier</t>
  </si>
  <si>
    <t>Esquire-Elite-Laundry-Basket-Colour</t>
  </si>
  <si>
    <t>PHILIPS-Fryer-HD9200-90-Technology</t>
  </si>
  <si>
    <t>Havells-Quartz-Settings-Product-Warranty</t>
  </si>
  <si>
    <t>Philips-Garment-Steamer-GC523-60</t>
  </si>
  <si>
    <t>Brayden-Plastic-Express-Bi-Level-Stainless</t>
  </si>
  <si>
    <t>Wonderchef-Nutri-Blend-63152293-400-Watt-Grinder</t>
  </si>
  <si>
    <t>Usha-Janome-Dream-Stitch-Automatic</t>
  </si>
  <si>
    <t>BXGS1501IN-Handheld-Portable-Garment-Steamer</t>
  </si>
  <si>
    <t>Personal-Blender-Portable-Battery-Smoothies</t>
  </si>
  <si>
    <t>Sujata-Powermatic-Watts-Juicer-Grinder</t>
  </si>
  <si>
    <t>Aquaguard-purification-municipal-Eureka-Forbes</t>
  </si>
  <si>
    <t>Dr-Trust-Electronic-Kitchen-Weighing</t>
  </si>
  <si>
    <t>Tesora-Electric-Stainless-Protection-White</t>
  </si>
  <si>
    <t>Ace-1600-Watt-21-Litre-Stainless-Function</t>
  </si>
  <si>
    <t>Inalsa-Robot-1000-800-Watt-Blender</t>
  </si>
  <si>
    <t>Akiara-Electric-Handheld-Cordless-Tailoring</t>
  </si>
  <si>
    <t>EasySpeed-GC2145-Resistant-Soleplate-Drip-Stop</t>
  </si>
  <si>
    <t>Inalsa-Bullet-400-Watt-Technology-Chopper</t>
  </si>
  <si>
    <t>Borosil-Electric-Vegetables-Transparent-Stainless</t>
  </si>
  <si>
    <t>Wipro-Sandwich-function-SW-warranty-Standard</t>
  </si>
  <si>
    <t>Rico-1500-W-immersion-water-heater</t>
  </si>
  <si>
    <t>Eureka-Forbes-Active-Cleaner-washable</t>
  </si>
  <si>
    <t>CSI-INTERNATIONAL%C2%AE-Instant-portable-Plastic</t>
  </si>
  <si>
    <t>Hindware-Atlantic-Instant-Heating-Stainless</t>
  </si>
  <si>
    <t>Morphy-Richards-Europa-Espresso-Cappuccino</t>
  </si>
  <si>
    <t>Lifelong-PowerPro-Mixer-Grinder-Super</t>
  </si>
  <si>
    <t>CTEK15L-Premium-Stainless-Electric-Cut-Off</t>
  </si>
  <si>
    <t>OPERATION-CHARGING-MULTI-CLIP-FUNCTION-PERSONAL</t>
  </si>
  <si>
    <t>Crompton-InstaGlide-Certified-Dry-Iron</t>
  </si>
  <si>
    <t>Prestige-PSWP-2-0-Purifier-Cartridge</t>
  </si>
  <si>
    <t>Morphy-Richards-Aristo-PTC-Heater</t>
  </si>
  <si>
    <t>Gadgetronics-Weighing-Warranty-Batteries-Included</t>
  </si>
  <si>
    <t>HUL-Pureit-Germkill-Advanced-Purifier</t>
  </si>
  <si>
    <t>PrettyKrafts-Folding-Laundry-Clothes-Organiser</t>
  </si>
  <si>
    <t>Ikea-PRODUKT-Milk-frother-Frother-Handheld</t>
  </si>
  <si>
    <t>EasySpeed-GC2147-30-Resistant-Soleplate</t>
  </si>
  <si>
    <t>Bajaj-New-Shakti-Neo-Storage</t>
  </si>
  <si>
    <t>House-Quirk-Reusable-Easy-Tear-Multicolour</t>
  </si>
  <si>
    <t>Allin-Exporters-Ultrasonic-Humidifier-Purifier</t>
  </si>
  <si>
    <t>Multifunctional-Electric-Automatic-Non-Stick-Pan-Tiger</t>
  </si>
  <si>
    <t>Maharaja-Whiteline-Carbon-Standard-5200100986</t>
  </si>
  <si>
    <t>KENT-Chopper-B-Stainless-Transparent-Anti-Skid</t>
  </si>
  <si>
    <t>Crompton-Greaves-ASWH-2015-15-Litre-Storage</t>
  </si>
  <si>
    <t>Eureka-Forbes-Vacuum-Cleaner-Washable</t>
  </si>
  <si>
    <t>Kent-16025-700-Watt-Sandwich-Grill</t>
  </si>
  <si>
    <t>Candes-Gloster-Silent-Blower-Heater</t>
  </si>
  <si>
    <t>Inalsa-Electric-Heater-Hotty-Certification</t>
  </si>
  <si>
    <t>Havells-Zella-Immersion-Watts-White</t>
  </si>
  <si>
    <t>SM1301-Sandwich-Detachable-Plates-Waffle</t>
  </si>
  <si>
    <t>Inalsa-Micro-WD10-1000W-Multifunction-Resistant</t>
  </si>
  <si>
    <t>MR-BRAND-Portable-Electric-Rechargeable</t>
  </si>
  <si>
    <t>Crompton-1200mm-Designer-Ceiling-Smoked</t>
  </si>
  <si>
    <t>Plastic-Powermatic-Jar-Juicer-Grinder-Chutney</t>
  </si>
  <si>
    <t>Aquadpure-Copper-ADJUSTER-Purifier-Technology</t>
  </si>
  <si>
    <t>AmazonBasics-Drip-Coffee-Maker-Black</t>
  </si>
  <si>
    <t>Crompton-Delight-Circulator-Heater-Settings</t>
  </si>
  <si>
    <t>HANEUL-2000-Watt-Heater-HN-2500-Thermoset</t>
  </si>
  <si>
    <t>Melbon-Blower-Heater-2000-Watt-White</t>
  </si>
  <si>
    <t>Plastic-Laundry-Basket-Light-Grey</t>
  </si>
  <si>
    <t>ACTIVA-APSRA-Approved-Ceiling-Warranty</t>
  </si>
  <si>
    <t>Shakti-Technology-S5-Pressure-Machine</t>
  </si>
  <si>
    <t>American-Micronic-AMI-VCD21-1600WDx-Wet-1600Watts-21-litres-Stainless</t>
  </si>
  <si>
    <t>Demokrazy-Remover-Woolens-Sweaters-Blankets</t>
  </si>
  <si>
    <t>Instant-Vortex-2QT-EvenCrispTM-Technology</t>
  </si>
  <si>
    <t>HUL-Pureit-Mineral-mounted-Purifier</t>
  </si>
  <si>
    <t>Livpure-Glo-Star-RO-Mineraliser</t>
  </si>
  <si>
    <t>Philips-HI113-1000-Watt-Plastic-Coating</t>
  </si>
  <si>
    <t>Kuber-Industries-Foldable-Laundry-KUBMART11446</t>
  </si>
  <si>
    <t>Preethi-MGA-502-0-4-Litre-Grind-Store</t>
  </si>
  <si>
    <t>Usha-Aurora-Iron-1000-Light</t>
  </si>
  <si>
    <t>ECOVACS-Robotic-Powerful-Advanced-Technology</t>
  </si>
  <si>
    <t>Kent-Gold-Optima-Spare-Kit</t>
  </si>
  <si>
    <t>AVNISH-Water-Filter-Layer-Filtration</t>
  </si>
  <si>
    <t>Khaitan-ORFin-heater-Home-kitchen-K0</t>
  </si>
  <si>
    <t>USHA-RapidMix-500-Watt-Copper-Grinder</t>
  </si>
  <si>
    <t>Havells-Gatik-400mm-Pedestal-White</t>
  </si>
  <si>
    <t>Dura-Clean-Plus-Filtration-Accessories</t>
  </si>
  <si>
    <t>Nirdambhay-Handheld-Portable-Resealer-Including</t>
  </si>
  <si>
    <t>Cello-Non-Stick-Aluminium-Sandwich-Toaster</t>
  </si>
  <si>
    <t>Proven%C2%AE-Copper-ADJUSTER-Purifier-Technology</t>
  </si>
  <si>
    <t>Morphy-Richards-Daisy-1000-Watt-White</t>
  </si>
  <si>
    <t>Lightweight-Automatic-bacterial-Weilburger-Soleplate</t>
  </si>
  <si>
    <t>Zuvexa-Poacher-Automatic-Steaming-Multicolor</t>
  </si>
  <si>
    <t>AO-Smith-HSE-VAS-15-Litre-Storage</t>
  </si>
  <si>
    <t>Havells-Festiva-1200mm-Resistant-Ceiling</t>
  </si>
  <si>
    <t>Handheld-Powerful-Filtration-Lightweight-Accessories</t>
  </si>
  <si>
    <t>SM1515NEW-Sandwich-Floating-Hinges-1000Watt</t>
  </si>
  <si>
    <t>Eureka-Forbes-Aquaguard-boiling-Technology</t>
  </si>
  <si>
    <t>Rechargeable-whisks%EF%BC%8C3-Speed-Adjustable-Cappuccino-Bulletproof</t>
  </si>
  <si>
    <t>Panasonic-SR-WA22H-5-4-Litre-Automatic-Cooker</t>
  </si>
  <si>
    <t>InstaCuppa-Handheld-Operated-Electric-Stainless</t>
  </si>
  <si>
    <t>Goodscity-Garment-Steamer-Clothes-Steam</t>
  </si>
  <si>
    <t>Solidaire-550-Watt-Mixer-Grinder-SLD-550-B</t>
  </si>
  <si>
    <t>Amazon-Blender-Stainless-Blending-ISI-Marked</t>
  </si>
  <si>
    <t>Orpat-HHB-100E-250-Watt-Blender-White</t>
  </si>
  <si>
    <t>HealthSense-New-Feel-Rechargeable-Electric-Sweaters</t>
  </si>
  <si>
    <t>AGARO-Portable-Capacity-Automatic-33603</t>
  </si>
  <si>
    <t>AGARO-Imperial-Slow-Juicer-Watts</t>
  </si>
  <si>
    <t>Wipro-Smartlife-Super-Deluxe-Iron</t>
  </si>
  <si>
    <t>AmazonBasics-VCS35B15K-C-1-5-Litre-Bagless-Cylinder</t>
  </si>
  <si>
    <t>Crompton-IHL251-1500-Watt-Immersion-Heater</t>
  </si>
  <si>
    <t>SaiEllin-Heater-Portable-Bedroom-Compact</t>
  </si>
  <si>
    <t>Bajaj-Majesty-Duetto-LPG-6-Litre</t>
  </si>
  <si>
    <t>Black-Decker-BXIR2201IN-2200-Watt-Cordless</t>
  </si>
  <si>
    <t>Inalsa-Easy-Mix-200-Watt-Mixer</t>
  </si>
  <si>
    <t>Longway-Blaze-Quartz-Heater-White</t>
  </si>
  <si>
    <t>Prestige-Wet-Grinder-PWG-07</t>
  </si>
  <si>
    <t>Pigeon-Powerful-Stainless-Grinding-Polycarbonate</t>
  </si>
  <si>
    <t>Borosil-Volcano-Filled-Radiator-Heater</t>
  </si>
  <si>
    <t>Crompton-Solarium-Qube-Star-Rated-Storage</t>
  </si>
  <si>
    <t>Singer-Aroma-1-8-Litre-Electric-Kettle</t>
  </si>
  <si>
    <t>Orient-Electric-Aura-Neo-IWAN03WSM3</t>
  </si>
  <si>
    <t>Crompton-BRIO-1000-Years-Warranty</t>
  </si>
  <si>
    <t>Butterfly-Hero-500-Mixer-Grinder</t>
  </si>
  <si>
    <t>Racold-Eterno-Pro-Vertical-Metallic</t>
  </si>
  <si>
    <t>LG-Convertible-Anti-Virus-Protection-PS-Q19YNZE</t>
  </si>
  <si>
    <t>Eureka-Forbes-Amrit-Twin-Cartridge</t>
  </si>
  <si>
    <t>Green-Tales-Sealer-Impulse-Machine-Packaging</t>
  </si>
  <si>
    <t>SaleOn-Charcoal-Electric-Appliances-Mix-colors</t>
  </si>
  <si>
    <t>SUJATA-Chutney-Jar-Small-8x8x8cm</t>
  </si>
  <si>
    <t>KHAITAN-AVAANTE-KA-2013-Halogen-Heater</t>
  </si>
  <si>
    <t>Kenstar-Watts-Filled-Radiator-Heater</t>
  </si>
  <si>
    <t>NEXOMS-Instant-Heating-Mounted-Stainless</t>
  </si>
  <si>
    <t>BONIRY-Waffle-Maker-Inch-Watts</t>
  </si>
  <si>
    <t>Candes-BlowHot-Silent-Blower-Heater</t>
  </si>
  <si>
    <t>Ionix-Digital-Kitchen-Jewellery-Weighing</t>
  </si>
  <si>
    <t>Kitchen-Kit-Electric-Stainless-Protection</t>
  </si>
  <si>
    <t>Racold-Pronto-3Litres-Vertical-Instant</t>
  </si>
  <si>
    <t>ESN-999-Quality-Immersion-Heater</t>
  </si>
  <si>
    <t>n1-Retail-Stainless-Indian-Coffee</t>
  </si>
  <si>
    <t>Saiyam-Stainless-Espresso-Maker-Percolator</t>
  </si>
  <si>
    <t>KONVIO-NEER-Cartridge-Compatible-Pre-Filter</t>
  </si>
  <si>
    <t>Havells-Glydo-1000-Watt-Iron-Charcoal</t>
  </si>
  <si>
    <t>Raffles-Premium-Stainless-Indian-Coffee</t>
  </si>
  <si>
    <t>IONIX-Tap-filter-Multilayer-Filter-Pack</t>
  </si>
  <si>
    <t>KNYUC-MART-Electric-Compact-Adjustable</t>
  </si>
  <si>
    <t>INKULTURE-Stainless-Measuring-Kitchen-Gadgets</t>
  </si>
  <si>
    <t>Macmillan-Aquafresh-Micron-Filter-Purifier</t>
  </si>
  <si>
    <t>Havells-Dzire-1000-Watt-Iron-Mint</t>
  </si>
  <si>
    <t>Tvara-Enterprise-Instant-Electric-Heating</t>
  </si>
  <si>
    <t>WinoteK-Instant-Portable-Geysers-automatic</t>
  </si>
  <si>
    <t>Kent-Alkaline-Filter-Pitcher-3-5-litres</t>
  </si>
  <si>
    <t>Sujata-DynaMix-DX-900-Watt-Grinder</t>
  </si>
  <si>
    <t>Lifelong-LLMG74-Mixer-Grinder-White</t>
  </si>
  <si>
    <t>TTK-Prestige-Limited-Grinder-1200ml</t>
  </si>
  <si>
    <t>AGARO-Regal-Electric-Ceramic-functions</t>
  </si>
  <si>
    <t>Portable-Rechargeable-Smoothies-Vegetables-BOTTLE</t>
  </si>
  <si>
    <t>Philips-HD6975-00-25-Litre-Digital</t>
  </si>
  <si>
    <t>Usha-Electric-EI3710-1000W-Golden</t>
  </si>
  <si>
    <t>Spring-Chef-Stainless-Restaurant-Installation</t>
  </si>
  <si>
    <t>Themisto-TH-WS20-Digital-Weighing-Stainless</t>
  </si>
  <si>
    <t>FYA-Handheld-Cordless-Wireless-Rechargeable</t>
  </si>
  <si>
    <t>Lifelong-Sandwich-Griller-Non-Stick-Plates</t>
  </si>
  <si>
    <t>Kuber-Industries-Laundry-Basket-CTKTC1475</t>
  </si>
  <si>
    <t>Bulfyss-Plastic-Remover-Cleaner-Remover</t>
  </si>
  <si>
    <t>TOPLINE-Egg-Beater-Stainless-Attachments</t>
  </si>
  <si>
    <t>Empty-Trigger-Plastic-Spray-Bottle</t>
  </si>
  <si>
    <t>LONAXA-Travel-Rechargeable-Fruit-Juicer</t>
  </si>
  <si>
    <t>Powermatic-Plus-CH-900-Watt-Grinder</t>
  </si>
  <si>
    <t>AGARO-Double-Layered-Boiling-Protection</t>
  </si>
  <si>
    <t>Cafe-JEI-Filtration-Resistant-Borosilicate</t>
  </si>
  <si>
    <t>Borosil-Prime-BGRILLPS11-Grill-Sandwich</t>
  </si>
  <si>
    <t>Candes-Automatic-Instant-Multiple-Perfecto</t>
  </si>
  <si>
    <t>Prestige-PSMFB-Sandwich-Toaster-Plates</t>
  </si>
  <si>
    <t>iBELL-MPK120L-Stainless-Purpose-Kettle</t>
  </si>
  <si>
    <t>Maharaja-Whiteline-Odacio-550-Watt-Grinder</t>
  </si>
  <si>
    <t>Shakti-Technology-S3-Pressure-Cleaning</t>
  </si>
  <si>
    <t>cello-Stainless-Electric-Kettle-Silver</t>
  </si>
  <si>
    <t>AGARO-Ultrasonic-Humidifier-4-5Litres-Adjustable</t>
  </si>
  <si>
    <t>Wolpin-Roller-Sheets-Remove-Clothes</t>
  </si>
  <si>
    <t>Measuring-Cups-Spoons-Set-Essential</t>
  </si>
  <si>
    <t>Sujata-Supermix-AM-007-Watt-Juicer-Grinder</t>
  </si>
  <si>
    <t>Weighing-Multipurpose-Electronic-Measuring-Vegetable</t>
  </si>
  <si>
    <t>V-Guard-Zenora-Litre-Purifier-Purification</t>
  </si>
  <si>
    <t>Bajaj-Jars-Mixer-Grinder-White</t>
  </si>
  <si>
    <t>Kent-Hand-Blender-300-White</t>
  </si>
  <si>
    <t>Prestige-PIC-15-0-1900-Watt-Induction</t>
  </si>
  <si>
    <t>Aquadpure-Copper-RO-Automatic-Controller</t>
  </si>
  <si>
    <t>PrettyKrafts-Laundry-Foldable-Multipurpose-Slanting</t>
  </si>
  <si>
    <t>Libra-Athena-Roti-Maker-Black</t>
  </si>
  <si>
    <t>Glen-Electric-Multi-Cooker-Boiler</t>
  </si>
  <si>
    <t>Dynore-Stainless-Measuring-8-Pieces-DS_45</t>
  </si>
  <si>
    <t>Monitor-Split-AC-Stand-White</t>
  </si>
  <si>
    <t>Induction-Cooktop-Overheat-Protection-Certified</t>
  </si>
  <si>
    <t>KENT-POWP-Sediment-Filter-Thread-WCAP</t>
  </si>
  <si>
    <t>LACOPINE-Mini-Pocket-Roller-White</t>
  </si>
  <si>
    <t>SEK170L-Premium-Stainless-Electric-Cut-Off</t>
  </si>
  <si>
    <t>Activa-Nutri-Mixer-Grinder-Lasting</t>
  </si>
  <si>
    <t>Sujata-Dynamix-900W-900-Watt-Mixer-Grinder</t>
  </si>
  <si>
    <t>Cordless-resistant-soleplate-Vertical-Horizontal</t>
  </si>
  <si>
    <t>Vacuum-Mop-Intelligent-Navigation-Connectivity-Assistant</t>
  </si>
  <si>
    <t>Havells-FHVVEDXOWH08-Ventil-200mm-White</t>
  </si>
  <si>
    <t>AGARO-Setting-Whisking-Warranty-33554</t>
  </si>
  <si>
    <t>Crompton-Highspeed-Anti-Dust-Ceiling-Efficient</t>
  </si>
  <si>
    <t>Lifelong-Waffled105-750-Watt-Waffle-Maker</t>
  </si>
  <si>
    <t>Kuber-Industries-Waterproof-Organizer-CTKTC044992</t>
  </si>
  <si>
    <t>Portable-Compact-Electric-Wall-Outlet-Adjustable</t>
  </si>
  <si>
    <t>Karcher-WD-Multi-Purpose-Vacuum-Cleaner</t>
  </si>
  <si>
    <t>Inalsa-Digital-Fryer-Nutri-Fry</t>
  </si>
  <si>
    <t>AmazonBasics-400mm-Pedestal-Remote-White</t>
  </si>
  <si>
    <t>Crystal-Cartridge-size-Fresh-Clean</t>
  </si>
  <si>
    <t>Borosil-Rio-1-5L-Electric-Kettle</t>
  </si>
  <si>
    <t>Havells-Ambrose-1200mm-Ceiling-Pearl</t>
  </si>
  <si>
    <t>PHILIPS-Coffee-HD7432-20-Medium</t>
  </si>
  <si>
    <t>Eureka-Forbes-Euroclean-Vacuum-Cleaner</t>
  </si>
  <si>
    <t>Larrito-Humidifiers-Humidifier-humidifiers-HUMIDIFIRE</t>
  </si>
  <si>
    <t>Hilton-Quartz-Heater-Watt-Certified</t>
  </si>
  <si>
    <t>Syska-SDI-07-Stellar-Dry-Iron</t>
  </si>
  <si>
    <t>IKEA-Frother-Coffee-Drinks-Black</t>
  </si>
  <si>
    <t>IONIX-Tap-Multilayer-Filter-Filter-Pack</t>
  </si>
  <si>
    <t>Kitchengenixs-Waffle-Maker-Inch-Watts</t>
  </si>
  <si>
    <t>Bajaj-HM-01-250-Watt-Mixer</t>
  </si>
  <si>
    <t>Electric-Handheld-BLACK-COFFEE-BEATER</t>
  </si>
  <si>
    <t>Usha-812-Thermo-Room-Heater</t>
  </si>
  <si>
    <t>akiara-Tailoring-Stitching-Scissors-Accessories</t>
  </si>
  <si>
    <t>Usha-1212-PTC-Adjustable-Thermostat</t>
  </si>
  <si>
    <t>Handheld-Electric-Vegetable-Wireless-Processor</t>
  </si>
  <si>
    <t>Philips-HD9306-06-1-5-Litre-Multicolor</t>
  </si>
  <si>
    <t>LIBRA-Portable-Heater-Adjustable-Thermostat</t>
  </si>
  <si>
    <t>Hair-Removers-Laundry-Remover-Reusable</t>
  </si>
  <si>
    <t>Noir-Aqua-Spanner-Purifiers-cartridge</t>
  </si>
  <si>
    <t>Prestige-Delight-PRWO-1-Litre-Electric</t>
  </si>
  <si>
    <t>Bajaj-RX-10-2000-Watt-Convector</t>
  </si>
  <si>
    <t>Havells-Ventilair-230mm-Exhaust-Grey</t>
  </si>
  <si>
    <t>Borosil-Jumbo-1000-Watt-Grill-Sandwich</t>
  </si>
  <si>
    <t>Average_Discount</t>
  </si>
  <si>
    <t>Price Range Bucket</t>
  </si>
  <si>
    <t>Discount Range</t>
  </si>
  <si>
    <t>Discounts Range Bucket</t>
  </si>
  <si>
    <t>7SEVEN C2 AE-Compatible-Control-Replacement-Original</t>
  </si>
  <si>
    <t>AGARO-Esteem-Multi-Kettle-1-2</t>
  </si>
  <si>
    <t>ACTIVA-Heat-Max-Watts-Heater-White</t>
  </si>
  <si>
    <t>ACTIVA-Nutri-Mixer-Grinder-Lasting</t>
  </si>
  <si>
    <t>Akiara-Machine-Stitching-extension-adapter</t>
  </si>
  <si>
    <t>Akiara-Tailoring-Stitching-Scissors-Accessories</t>
  </si>
  <si>
    <t>Amazon-Basics-108cm-inch-Ultra-Smart</t>
  </si>
  <si>
    <t>Amazon-Basics-16-Gauge-Speaker-Wire-Feet</t>
  </si>
  <si>
    <t>Amazon-Basics-3-5mm-2-Male-Adapter-cable</t>
  </si>
  <si>
    <t>Amazon-Basics-400mm-Pedestal-Remote-White</t>
  </si>
  <si>
    <t>Amazon-Basics-6-Feet-DisplayPort-port-Cable</t>
  </si>
  <si>
    <t>Amazon-Basics-Apple-Certified-Lightning-Charging</t>
  </si>
  <si>
    <t>Amazon-Basics-AZHDAD01-HDMI-Coupler-Black</t>
  </si>
  <si>
    <t>Amazon-Basics-Braided-HDMI-Cable-3-Feet</t>
  </si>
  <si>
    <t>Amazon-Basics-Certified-Lightning-Charge-Collection</t>
  </si>
  <si>
    <t>Amazon-Basics-Certified-Lightning-Charge-Meters</t>
  </si>
  <si>
    <t>Amazon-Basics-Digital-Optical-Converter-Adapter</t>
  </si>
  <si>
    <t>Amazon-Basics-Extension-Cable-2-Pack-Female</t>
  </si>
  <si>
    <t>DIGITEK-C2-AE-DRL-14C-Temperature-Photo-Shoot-Vlogging</t>
  </si>
  <si>
    <t>DIGITEK-C2-AE-DTR-260-GT-Flexible</t>
  </si>
  <si>
    <t>Boat-Airdopes-191G-Wireless-Appealing</t>
  </si>
  <si>
    <t>Boat-350-Cable-Carbon-Black</t>
  </si>
  <si>
    <t>Boat-A325-Tangle-Free-Charging-Transmission</t>
  </si>
  <si>
    <t>Boat-A750-Resistant-Tangle-free-Transmission</t>
  </si>
  <si>
    <t>Boat-A750-Tangle-free-Transmission-Rebellious</t>
  </si>
  <si>
    <t>Boat-Micro-USB-Tangle-Free-Transmission</t>
  </si>
  <si>
    <t>Boat-Type-c-A400-Cable-Carbon</t>
  </si>
  <si>
    <t>Boat-LTG-550v3-Lightning-Resistance</t>
  </si>
  <si>
    <t>Boat-Wave-Call-Dedicated-Multi-Sport</t>
  </si>
  <si>
    <t>Boat-Wave-Lite-Smartwatch-Activity</t>
  </si>
  <si>
    <t>Boat-Display-Multiple-Monitoring-Charcoal</t>
  </si>
  <si>
    <t>Boat-Smartwatch-Multiple-Monitoring-Resistance</t>
  </si>
  <si>
    <t>Boat-Wave-Lite-Smartwatch-Multiple</t>
  </si>
  <si>
    <t>Boat-Launched-Ultra-Seamless-Personalization-Charcoal</t>
  </si>
  <si>
    <t>Boat-Flash-Smartwatch-Resistance-Lightning</t>
  </si>
  <si>
    <t>Boat-Launched-Electra-Ultra-Seamless-Personalization</t>
  </si>
  <si>
    <t>Boat-BassHeads-100-Headphones-Black</t>
  </si>
  <si>
    <t>Boat-Rockerz-255-Pro-Earphones</t>
  </si>
  <si>
    <t>Boat-Rockerz-330-Bluetooth-Assistant</t>
  </si>
  <si>
    <t>Boat-Bassheads-242-Wired-Earphones</t>
  </si>
  <si>
    <t>Boat-BassHeads-225-Special-Headphones</t>
  </si>
  <si>
    <t>Boat-Stone-Bluetooth-Speaker-Black</t>
  </si>
  <si>
    <t>Boat-Stone-250-Playback-Hours</t>
  </si>
  <si>
    <t>Amazon-Basics-Flexible-HDMI-Cable-3-Foot</t>
  </si>
  <si>
    <t>Amazon-Basics-Extension-Cable-Male-Female</t>
  </si>
  <si>
    <t>Amazon-Basics-USB-2-0-Cable-Male</t>
  </si>
  <si>
    <t>Amazon-Basics-High-Speed-HDMI-Cable-Feet</t>
  </si>
  <si>
    <t>Amazon-Basics-Micro-Charging-Android-Phones</t>
  </si>
  <si>
    <t>Amazon-Basics-Nylon-Braided-Lightning-Cable</t>
  </si>
  <si>
    <t>Amazon-Basics-USB-Type-C-2-0-Cable</t>
  </si>
  <si>
    <t>Amazon-Basics-High-Speed-Cable-2-Pack-Black</t>
  </si>
  <si>
    <t>Amazon-Basics-Type-C-USB-Male-Cable</t>
  </si>
  <si>
    <t>Amazon-Basics-Speed-Female-Extension-Cable</t>
  </si>
  <si>
    <t>Amazon-Basics-Lightning-USB-Cable-Certified</t>
  </si>
  <si>
    <t>Amazon-Basics-Lightning-Aluminum-Certified-Charging</t>
  </si>
  <si>
    <t>Amazon-Basics-Double-Braided-Nylon-Type-C</t>
  </si>
  <si>
    <t>Amazon-Basics-USB-3-0-Cable-Meters</t>
  </si>
  <si>
    <t>Amazon-Basics-Feet-DisplayPort-Cable</t>
  </si>
  <si>
    <t>Amazon-Basics-High-Speed-Female-Extension-Cable</t>
  </si>
  <si>
    <t>Amazon-Basics-High-Speed-Braided-10-Foot-1-Pack</t>
  </si>
  <si>
    <t>Amazon-Basics-USB-Type-C-Micro-B-Cable</t>
  </si>
  <si>
    <t>Amazon-Basics-High-Speed-Braided-6-Foot-1-Pack</t>
  </si>
  <si>
    <t>Amazon-Basics-Induction-Cooktop-1600-Watt</t>
  </si>
  <si>
    <t>Amazon-Basics-Drip-Coffee-Maker-Black</t>
  </si>
  <si>
    <t>Amazon-Basics-VCS35B15K-C-1-5-Litre-Bagless-Cylinder</t>
  </si>
  <si>
    <t>FLiX-Micro-Cable-Smartphone-Black</t>
  </si>
  <si>
    <t>IQOO-Stellar-Snapdragon-Purchased-Separately</t>
  </si>
  <si>
    <t>IQOO-128GB-Storage-Snapdragon%C2%AE-FlashCharge</t>
  </si>
  <si>
    <t>IQOO-Storage-Snapdragon-Purchased-Separately</t>
  </si>
  <si>
    <t>IQOO-Raven-Black-128GB-Storage</t>
  </si>
  <si>
    <t>IQOO-Storage-Snapdragon-695-6nm-Processor</t>
  </si>
  <si>
    <t>IQOO-Sunset-Storage-Qualcomm-Snapdragon</t>
  </si>
  <si>
    <t>IQOO-Chromatic-Storage-Snapdragon-Processor</t>
  </si>
  <si>
    <t>IQOO-Lumina-Blue-128GB-Storage</t>
  </si>
  <si>
    <t>IQOO-Storage-Snapdragon-FlashCharge-Brightness</t>
  </si>
  <si>
    <t>IQOO-Phantom-Snapdragon-FlashCharge-Brightness</t>
  </si>
  <si>
    <t>Product_id</t>
  </si>
  <si>
    <t>Product_Name</t>
  </si>
  <si>
    <t>Category</t>
  </si>
  <si>
    <t>Discounted_Price</t>
  </si>
  <si>
    <t>Ptron-3-5Amps-Charging-480Mbps-Smartphones</t>
  </si>
  <si>
    <t>Inches-Full-Android-L43M6-INC-Black</t>
  </si>
  <si>
    <t>MI-Braided-USB-Type-C-Cable</t>
  </si>
  <si>
    <t>Row Labels</t>
  </si>
  <si>
    <t>Grand Total</t>
  </si>
  <si>
    <t>Average of discount_percentage</t>
  </si>
  <si>
    <t>Count of Product_Name</t>
  </si>
  <si>
    <t>Distinct Count of Product_Name</t>
  </si>
  <si>
    <t>Sum of rating_count</t>
  </si>
  <si>
    <t>Average of rating</t>
  </si>
  <si>
    <t>Average of actual_price</t>
  </si>
  <si>
    <t>Average of Discounted_Price</t>
  </si>
  <si>
    <t>No</t>
  </si>
  <si>
    <t>Yes</t>
  </si>
  <si>
    <t>Potential_Revenue</t>
  </si>
  <si>
    <t>Sum of Potential_Revenue</t>
  </si>
  <si>
    <t>&lt;₹200</t>
  </si>
  <si>
    <t>&gt;₹500</t>
  </si>
  <si>
    <t>₹200 - ₹500</t>
  </si>
  <si>
    <t>0-10%</t>
  </si>
  <si>
    <t>11-20%</t>
  </si>
  <si>
    <t>21-30%</t>
  </si>
  <si>
    <t>31-40%</t>
  </si>
  <si>
    <t>41-50%</t>
  </si>
  <si>
    <t>51-60%</t>
  </si>
  <si>
    <t>61-70%</t>
  </si>
  <si>
    <t>71-80%</t>
  </si>
  <si>
    <t>81-90%</t>
  </si>
  <si>
    <t>91-100%</t>
  </si>
  <si>
    <t>Average_Rating</t>
  </si>
  <si>
    <t>Combined_Score</t>
  </si>
  <si>
    <t>Sum of Combined_Score</t>
  </si>
  <si>
    <t>Count of rating_count</t>
  </si>
  <si>
    <t>Average Discount % by Product Category  1</t>
  </si>
  <si>
    <t>How many products are listed under each category 2</t>
  </si>
  <si>
    <t>Total number of reviews per category 3</t>
  </si>
  <si>
    <t>Which roducts have the highest average ratings 4</t>
  </si>
  <si>
    <t>What is the average actual price vs.discounted price by category5</t>
  </si>
  <si>
    <t>Which product have the highest number of reviews 6</t>
  </si>
  <si>
    <t>How many products have a discount of 50% or more 7</t>
  </si>
  <si>
    <t>What is the ditribution of product ratings 8</t>
  </si>
  <si>
    <t>What is the total potential revenue 9</t>
  </si>
  <si>
    <t>What is the number of unique products per price range bucket 10</t>
  </si>
  <si>
    <t>How does the ratings relate to the level of discount 11</t>
  </si>
  <si>
    <t>How many products have fewer than 1000 reviews 12</t>
  </si>
  <si>
    <t>Which categories have products with the highest discounts13</t>
  </si>
  <si>
    <t>Identify the top 5 products in terms of ratings 14</t>
  </si>
  <si>
    <t>Discount_percentage</t>
  </si>
  <si>
    <t>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</si>
</sst>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4009]\ #,##0.00"/>
    <numFmt numFmtId="167" formatCode="_ [$₹-4009]\ * #,##0_ ;_ [$₹-4009]\ * \-#,##0_ ;_ [$₹-4009]\ * &quot;-&quot;_ ;_ @_ "/>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167" fontId="0" fillId="0" borderId="0" xfId="0" applyNumberFormat="1"/>
    <xf numFmtId="0" fontId="0" fillId="33"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numFmt numFmtId="14" formatCode="0.00%"/>
    </dxf>
    <dxf>
      <numFmt numFmtId="166" formatCode="[$₹-4009]\ #,##0.00"/>
    </dxf>
    <dxf>
      <numFmt numFmtId="167" formatCode="_ [$₹-4009]\ * #,##0_ ;_ [$₹-4009]\ * \-#,##0_ ;_ [$₹-4009]\ * &quot;-&quot;_ ;_ @_ "/>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66" formatCode="[$₹-4009]\ #,##0.00"/>
    </dxf>
    <dxf>
      <numFmt numFmtId="166" formatCode="[$₹-4009]\ #,##0.00"/>
    </dxf>
    <dxf>
      <numFmt numFmtId="167" formatCode="_ [$₹-4009]\ * #,##0_ ;_ [$₹-4009]\ * \-#,##0_ ;_ [$₹-4009]\ * &quot;-&quot;_ ;_ @_ "/>
    </dxf>
    <dxf>
      <numFmt numFmtId="167" formatCode="_ [$₹-4009]\ * #,##0_ ;_ [$₹-4009]\ * \-#,##0_ ;_ [$₹-4009]\ * &quot;-&quot;_ ;_ @_ "/>
    </dxf>
    <dxf>
      <numFmt numFmtId="14" formatCode="0.00%"/>
    </dxf>
    <dxf>
      <numFmt numFmtId="14" formatCode="0.00%"/>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14" formatCode="0.00%"/>
    </dxf>
    <dxf>
      <numFmt numFmtId="14" formatCode="0.00%"/>
    </dxf>
    <dxf>
      <numFmt numFmtId="0" formatCode="General"/>
    </dxf>
    <dxf>
      <numFmt numFmtId="14" formatCode="0.00%"/>
    </dxf>
    <dxf>
      <numFmt numFmtId="14" formatCode="0.00%"/>
    </dxf>
    <dxf>
      <numFmt numFmtId="14" formatCode="0.00%"/>
    </dxf>
    <dxf>
      <numFmt numFmtId="166" formatCode="[$₹-4009]\ #,##0.00"/>
    </dxf>
    <dxf>
      <numFmt numFmtId="167" formatCode="_ [$₹-4009]\ * #,##0_ ;_ [$₹-4009]\ * \-#,##0_ ;_ [$₹-4009]\ * &quot;-&quot;_ ;_ @_ "/>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66" formatCode="[$₹-4009]\ #,##0.00"/>
    </dxf>
    <dxf>
      <numFmt numFmtId="166" formatCode="[$₹-4009]\ #,##0.00"/>
    </dxf>
    <dxf>
      <numFmt numFmtId="167" formatCode="_ [$₹-4009]\ * #,##0_ ;_ [$₹-4009]\ * \-#,##0_ ;_ [$₹-4009]\ * &quot;-&quot;_ ;_ @_ "/>
    </dxf>
    <dxf>
      <numFmt numFmtId="167" formatCode="_ [$₹-4009]\ * #,##0_ ;_ [$₹-4009]\ * \-#,##0_ ;_ [$₹-4009]\ * &quot;-&quot;_ ;_ @_ "/>
    </dxf>
    <dxf>
      <numFmt numFmtId="14" formatCode="0.00%"/>
    </dxf>
    <dxf>
      <numFmt numFmtId="14" formatCode="0.00%"/>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14" formatCode="0.00%"/>
    </dxf>
    <dxf>
      <numFmt numFmtId="14" formatCode="0.00%"/>
    </dxf>
    <dxf>
      <numFmt numFmtId="0" formatCode="General"/>
    </dxf>
    <dxf>
      <numFmt numFmtId="14" formatCode="0.00%"/>
    </dxf>
    <dxf>
      <numFmt numFmtId="14" formatCode="0.00%"/>
    </dxf>
    <dxf>
      <font>
        <b val="0"/>
        <i val="0"/>
        <strike val="0"/>
        <condense val="0"/>
        <extend val="0"/>
        <outline val="0"/>
        <shadow val="0"/>
        <u val="none"/>
        <vertAlign val="baseline"/>
        <sz val="12"/>
        <color theme="1"/>
        <name val="Aptos Narrow"/>
        <family val="2"/>
        <scheme val="minor"/>
      </font>
      <numFmt numFmtId="165" formatCode="_(* #,##0_);_(* \(#,##0\);_(* &quot;-&quot;??_);_(@_)"/>
    </dxf>
    <dxf>
      <numFmt numFmtId="165" formatCode="_(* #,##0_);_(* \(#,##0\);_(* &quot;-&quot;??_);_(@_)"/>
    </dxf>
    <dxf>
      <numFmt numFmtId="0" formatCode="General"/>
    </dxf>
    <dxf>
      <numFmt numFmtId="13" formatCode="0%"/>
    </dxf>
    <dxf>
      <numFmt numFmtId="13" formatCode="0%"/>
    </dxf>
    <dxf>
      <numFmt numFmtId="13" formatCode="0%"/>
    </dxf>
    <dxf>
      <numFmt numFmtId="166" formatCode="[$₹-4009]\ #,##0.00"/>
    </dxf>
    <dxf>
      <numFmt numFmtId="166" formatCode="[$₹-4009]\ #,##0.00"/>
    </dxf>
    <dxf>
      <numFmt numFmtId="166" formatCode="[$₹-4009]\ #,##0.00"/>
    </dxf>
    <dxf>
      <numFmt numFmtId="166" formatCode="[$₹-4009]\ #,##0.00"/>
    </dxf>
    <dxf>
      <numFmt numFmtId="166" formatCode="[$₹-4009]\ #,##0.00"/>
    </dxf>
    <dxf>
      <numFmt numFmtId="166" formatCode="[$₹-4009]\ #,##0.00"/>
    </dxf>
    <dxf>
      <numFmt numFmtId="0" formatCode="General"/>
    </dxf>
    <dxf>
      <numFmt numFmtId="14" formatCode="0.00%"/>
    </dxf>
    <dxf>
      <numFmt numFmtId="14" formatCode="0.00%"/>
    </dxf>
    <dxf>
      <numFmt numFmtId="14" formatCode="0.00%"/>
    </dxf>
    <dxf>
      <numFmt numFmtId="167" formatCode="_ [$₹-4009]\ * #,##0_ ;_ [$₹-4009]\ * \-#,##0_ ;_ [$₹-4009]\ * &quot;-&quot;_ ;_ @_ "/>
    </dxf>
    <dxf>
      <numFmt numFmtId="167" formatCode="_ [$₹-4009]\ * #,##0_ ;_ [$₹-4009]\ * \-#,##0_ ;_ [$₹-4009]\ * &quot;-&quot;_ ;_ @_ "/>
    </dxf>
    <dxf>
      <numFmt numFmtId="166" formatCode="[$₹-4009]\ #,##0.00"/>
    </dxf>
    <dxf>
      <numFmt numFmtId="166" formatCode="[$₹-4009]\ #,##0.00"/>
    </dxf>
    <dxf>
      <numFmt numFmtId="0" formatCode="General"/>
    </dxf>
    <dxf>
      <numFmt numFmtId="14" formatCode="0.00%"/>
    </dxf>
    <dxf>
      <numFmt numFmtId="0" formatCode="General"/>
    </dxf>
    <dxf>
      <numFmt numFmtId="14" formatCode="0.00%"/>
    </dxf>
    <dxf>
      <numFmt numFmtId="167" formatCode="_ [$₹-4009]\ * #,##0_ ;_ [$₹-4009]\ * \-#,##0_ ;_ [$₹-4009]\ * &quot;-&quot;_ ;_ @_ "/>
    </dxf>
    <dxf>
      <numFmt numFmtId="166" formatCode="[$₹-4009]\ #,##0.00"/>
    </dxf>
    <dxf>
      <numFmt numFmtId="14" formatCode="0.00%"/>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14" formatCode="0.00%"/>
    </dxf>
    <dxf>
      <numFmt numFmtId="0" formatCode="General"/>
    </dxf>
    <dxf>
      <numFmt numFmtId="14" formatCode="0.00%"/>
    </dxf>
    <dxf>
      <numFmt numFmtId="0" formatCode="General"/>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3.xml"/><Relationship Id="rId28"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second work.xlsx]Pivot table!PivotTable10</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tx2">
                    <a:lumMod val="75000"/>
                    <a:lumOff val="25000"/>
                  </a:schemeClr>
                </a:solidFill>
              </a:rPr>
              <a:t>Product</a:t>
            </a:r>
            <a:r>
              <a:rPr lang="en-US" baseline="0">
                <a:solidFill>
                  <a:schemeClr val="tx2">
                    <a:lumMod val="75000"/>
                    <a:lumOff val="25000"/>
                  </a:schemeClr>
                </a:solidFill>
              </a:rPr>
              <a:t> count by price range</a:t>
            </a:r>
            <a:endParaRPr lang="en-US">
              <a:solidFill>
                <a:schemeClr val="tx2">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tx2">
              <a:lumMod val="75000"/>
              <a:lumOff val="25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table'!$B$37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tx2">
                  <a:lumMod val="75000"/>
                  <a:lumOff val="25000"/>
                </a:schemeClr>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2">
                  <a:lumMod val="75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&lt;₹200</c:v>
                </c:pt>
                <c:pt idx="1">
                  <c:v>&gt;₹500</c:v>
                </c:pt>
                <c:pt idx="2">
                  <c:v>₹200 - ₹500</c:v>
                </c:pt>
              </c:strCache>
            </c:strRef>
          </c:cat>
          <c:val>
            <c:numRef>
              <c:f>'Pivot table'!$B$38:$B$41</c:f>
              <c:numCache>
                <c:formatCode>General</c:formatCode>
                <c:ptCount val="3"/>
                <c:pt idx="0">
                  <c:v>150</c:v>
                </c:pt>
                <c:pt idx="1">
                  <c:v>800</c:v>
                </c:pt>
                <c:pt idx="2">
                  <c:v>329</c:v>
                </c:pt>
              </c:numCache>
            </c:numRef>
          </c:val>
          <c:extLst>
            <c:ext xmlns:c16="http://schemas.microsoft.com/office/drawing/2014/chart" uri="{C3380CC4-5D6E-409C-BE32-E72D297353CC}">
              <c16:uniqueId val="{00000008-0323-49C8-A133-344D455C6C8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second work.xlsx]Pivot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lumOff val="25000"/>
                  </a:schemeClr>
                </a:solidFill>
              </a:rPr>
              <a:t>AVERAGE</a:t>
            </a:r>
            <a:r>
              <a:rPr lang="en-US" b="1" baseline="0">
                <a:solidFill>
                  <a:schemeClr val="tx2">
                    <a:lumMod val="75000"/>
                    <a:lumOff val="25000"/>
                  </a:schemeClr>
                </a:solidFill>
              </a:rPr>
              <a:t> </a:t>
            </a:r>
            <a:r>
              <a:rPr lang="en-US" b="1">
                <a:solidFill>
                  <a:schemeClr val="tx2">
                    <a:lumMod val="75000"/>
                    <a:lumOff val="25000"/>
                  </a:schemeClr>
                </a:solidFill>
              </a:rPr>
              <a:t>PRICE</a:t>
            </a:r>
            <a:r>
              <a:rPr lang="en-US" b="1" baseline="0">
                <a:solidFill>
                  <a:schemeClr val="tx2">
                    <a:lumMod val="75000"/>
                    <a:lumOff val="25000"/>
                  </a:schemeClr>
                </a:solidFill>
              </a:rPr>
              <a:t> vs. DISCOUNTED PRICE</a:t>
            </a:r>
            <a:endParaRPr lang="en-US" b="1">
              <a:solidFill>
                <a:schemeClr val="tx2">
                  <a:lumMod val="75000"/>
                  <a:lumOff val="2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388888888888883"/>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6.11111111111110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0833333333333338"/>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944444444444444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8.61111111111110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8.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6.388888888888888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19444444444444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083333333333332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9.4444444444444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0.113888888888888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1111111111111059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499999999999994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2.222222222222217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2.2222222222222171E-2"/>
              <c:y val="-1.85185185185186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119444444444444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1083333333333332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8.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8.61111111111110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6.944444444444444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10833333333333338"/>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11388888888888883"/>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1111111111111059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2.499999999999994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2.2222222222222171E-2"/>
              <c:y val="-1.85185185185186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6.388888888888888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2.222222222222217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6.11111111111110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dLbl>
          <c:idx val="0"/>
          <c:layout>
            <c:manualLayout>
              <c:x val="0.1138888888888887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dLbl>
          <c:idx val="0"/>
          <c:layout>
            <c:manualLayout>
              <c:x val="9.4444444444444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tx2">
              <a:lumMod val="75000"/>
              <a:lumOff val="25000"/>
            </a:schemeClr>
          </a:solidFill>
          <a:ln>
            <a:noFill/>
          </a:ln>
          <a:effectLst/>
        </c:spPr>
        <c:dLbl>
          <c:idx val="0"/>
          <c:layout>
            <c:manualLayout>
              <c:x val="0.1194444444444444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tx2">
              <a:lumMod val="75000"/>
              <a:lumOff val="25000"/>
            </a:schemeClr>
          </a:solidFill>
          <a:ln>
            <a:noFill/>
          </a:ln>
          <a:effectLst/>
        </c:spPr>
        <c:dLbl>
          <c:idx val="0"/>
          <c:layout>
            <c:manualLayout>
              <c:x val="0.10833333333333328"/>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tx2">
              <a:lumMod val="75000"/>
              <a:lumOff val="25000"/>
            </a:schemeClr>
          </a:solidFill>
          <a:ln>
            <a:noFill/>
          </a:ln>
          <a:effectLst/>
        </c:spPr>
        <c:dLbl>
          <c:idx val="0"/>
          <c:layout>
            <c:manualLayout>
              <c:x val="8.8888888888888892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tx2">
              <a:lumMod val="75000"/>
              <a:lumOff val="25000"/>
            </a:schemeClr>
          </a:solidFill>
          <a:ln>
            <a:noFill/>
          </a:ln>
          <a:effectLst/>
        </c:spPr>
        <c:dLbl>
          <c:idx val="0"/>
          <c:layout>
            <c:manualLayout>
              <c:x val="8.61111111111110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75000"/>
              <a:lumOff val="25000"/>
            </a:schemeClr>
          </a:solidFill>
          <a:ln>
            <a:noFill/>
          </a:ln>
          <a:effectLst/>
        </c:spPr>
        <c:dLbl>
          <c:idx val="0"/>
          <c:layout>
            <c:manualLayout>
              <c:x val="6.9444444444444448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tx2">
              <a:lumMod val="75000"/>
              <a:lumOff val="25000"/>
            </a:schemeClr>
          </a:solidFill>
          <a:ln>
            <a:noFill/>
          </a:ln>
          <a:effectLst/>
        </c:spPr>
        <c:dLbl>
          <c:idx val="0"/>
          <c:layout>
            <c:manualLayout>
              <c:x val="0.10833333333333338"/>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tx2">
              <a:lumMod val="75000"/>
              <a:lumOff val="25000"/>
            </a:schemeClr>
          </a:solidFill>
          <a:ln>
            <a:noFill/>
          </a:ln>
          <a:effectLst/>
        </c:spPr>
        <c:dLbl>
          <c:idx val="0"/>
          <c:layout>
            <c:manualLayout>
              <c:x val="0.11388888888888883"/>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tx2">
              <a:lumMod val="75000"/>
              <a:lumOff val="25000"/>
            </a:schemeClr>
          </a:solidFill>
          <a:ln>
            <a:noFill/>
          </a:ln>
          <a:effectLst/>
        </c:spPr>
        <c:dLbl>
          <c:idx val="0"/>
          <c:layout>
            <c:manualLayout>
              <c:x val="1.1111111111111059E-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2">
              <a:lumMod val="75000"/>
              <a:lumOff val="25000"/>
            </a:schemeClr>
          </a:solidFill>
          <a:ln>
            <a:noFill/>
          </a:ln>
          <a:effectLst/>
        </c:spPr>
        <c:dLbl>
          <c:idx val="0"/>
          <c:layout>
            <c:manualLayout>
              <c:x val="2.499999999999994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2.2222222222222171E-2"/>
              <c:y val="-1.851851851851868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6.388888888888888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2.222222222222217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6.1111111111111061E-2"/>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9.4444444444444442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0.11388888888888879"/>
              <c:y val="0"/>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dLbl>
          <c:idx val="0"/>
          <c:layout>
            <c:manualLayout>
              <c:x val="9.44444444444444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table'!$E$16</c:f>
              <c:strCache>
                <c:ptCount val="1"/>
                <c:pt idx="0">
                  <c:v>Average of actual_price</c:v>
                </c:pt>
              </c:strCache>
            </c:strRef>
          </c:tx>
          <c:spPr>
            <a:solidFill>
              <a:schemeClr val="tx2">
                <a:lumMod val="75000"/>
                <a:lumOff val="25000"/>
              </a:schemeClr>
            </a:solidFill>
            <a:ln>
              <a:noFill/>
            </a:ln>
            <a:effectLst/>
          </c:spPr>
          <c:invertIfNegative val="0"/>
          <c:dLbls>
            <c:dLbl>
              <c:idx val="0"/>
              <c:layout>
                <c:manualLayout>
                  <c:x val="0.11944444444444445"/>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10833333333333328"/>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8.8888888888888892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8.6111111111111055E-2"/>
                  <c:y val="-4.629629629629714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6.9444444444444448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10833333333333338"/>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11388888888888883"/>
                  <c:y val="1.3888888888888846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1.1111111111111059E-2"/>
                  <c:y val="-4.2437781360066642E-1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2.4999999999999949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table'!$D$17:$D$26</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 table'!$E$17:$E$26</c:f>
              <c:numCache>
                <c:formatCode>_ [$₹-4009]\ * #,##0_ ;_ [$₹-4009]\ * \-#,##0_ ;_ [$₹-4009]\ * "-"_ ;_ @_ </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14-EF28-4941-A2B0-CF9ADC595EAD}"/>
            </c:ext>
          </c:extLst>
        </c:ser>
        <c:ser>
          <c:idx val="1"/>
          <c:order val="1"/>
          <c:tx>
            <c:strRef>
              <c:f>'Pivot table'!$F$16</c:f>
              <c:strCache>
                <c:ptCount val="1"/>
                <c:pt idx="0">
                  <c:v>Average of Discounted_Price</c:v>
                </c:pt>
              </c:strCache>
            </c:strRef>
          </c:tx>
          <c:spPr>
            <a:solidFill>
              <a:schemeClr val="accent2"/>
            </a:solidFill>
            <a:ln>
              <a:noFill/>
            </a:ln>
            <a:effectLst/>
          </c:spPr>
          <c:invertIfNegative val="0"/>
          <c:dLbls>
            <c:dLbl>
              <c:idx val="0"/>
              <c:layout>
                <c:manualLayout>
                  <c:x val="2.2222222222222171E-2"/>
                  <c:y val="-1.851851851851868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6666666666666666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6.3888888888888884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2.2222222222222171E-2"/>
                  <c:y val="-4.629629629629629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6.1111111111111061E-2"/>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9.4444444444444442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11388888888888879"/>
                  <c:y val="0"/>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9.44444444444444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table'!$D$17:$D$26</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 table'!$F$17:$F$26</c:f>
              <c:numCache>
                <c:formatCode>_ [$₹-4009]\ * #,##0_ ;_ [$₹-4009]\ * \-#,##0_ ;_ [$₹-4009]\ * "-"_ ;_ @_ </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15-EF28-4941-A2B0-CF9ADC595EAD}"/>
            </c:ext>
          </c:extLst>
        </c:ser>
        <c:dLbls>
          <c:dLblPos val="outEnd"/>
          <c:showLegendKey val="0"/>
          <c:showVal val="1"/>
          <c:showCatName val="0"/>
          <c:showSerName val="0"/>
          <c:showPercent val="0"/>
          <c:showBubbleSize val="0"/>
        </c:dLbls>
        <c:gapWidth val="182"/>
        <c:axId val="995816783"/>
        <c:axId val="995826351"/>
      </c:barChart>
      <c:catAx>
        <c:axId val="995816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5826351"/>
        <c:crosses val="autoZero"/>
        <c:auto val="1"/>
        <c:lblAlgn val="ctr"/>
        <c:lblOffset val="100"/>
        <c:noMultiLvlLbl val="0"/>
      </c:catAx>
      <c:valAx>
        <c:axId val="995826351"/>
        <c:scaling>
          <c:orientation val="minMax"/>
        </c:scaling>
        <c:delete val="0"/>
        <c:axPos val="b"/>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95816783"/>
        <c:crosses val="autoZero"/>
        <c:crossBetween val="between"/>
      </c:valAx>
      <c:spPr>
        <a:noFill/>
        <a:ln>
          <a:noFill/>
        </a:ln>
        <a:effectLst/>
      </c:spPr>
    </c:plotArea>
    <c:legend>
      <c:legendPos val="r"/>
      <c:layout>
        <c:manualLayout>
          <c:xMode val="edge"/>
          <c:yMode val="edge"/>
          <c:x val="0.66293875765529309"/>
          <c:y val="0.47300853018372702"/>
          <c:w val="0.31777726408804963"/>
          <c:h val="9.49101291233720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second work.xlsx]Pivot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lumOff val="25000"/>
                  </a:schemeClr>
                </a:solidFill>
              </a:rPr>
              <a:t>TOTAL POTENTIAL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table'!$H$30</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table'!$G$31:$G$40</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 table'!$H$31:$H$40</c:f>
              <c:numCache>
                <c:formatCode>_ [$₹-4009]\ * #,##0_ ;_ [$₹-4009]\ * \-#,##0_ ;_ [$₹-4009]\ * "-"_ ;_ @_ </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2-58CF-414C-BEAE-0DB4D8EBD826}"/>
            </c:ext>
          </c:extLst>
        </c:ser>
        <c:dLbls>
          <c:dLblPos val="outEnd"/>
          <c:showLegendKey val="0"/>
          <c:showVal val="1"/>
          <c:showCatName val="0"/>
          <c:showSerName val="0"/>
          <c:showPercent val="0"/>
          <c:showBubbleSize val="0"/>
        </c:dLbls>
        <c:gapWidth val="182"/>
        <c:axId val="740502687"/>
        <c:axId val="740503103"/>
      </c:barChart>
      <c:catAx>
        <c:axId val="74050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0503103"/>
        <c:crosses val="autoZero"/>
        <c:auto val="1"/>
        <c:lblAlgn val="ctr"/>
        <c:lblOffset val="100"/>
        <c:noMultiLvlLbl val="0"/>
      </c:catAx>
      <c:valAx>
        <c:axId val="740503103"/>
        <c:scaling>
          <c:orientation val="minMax"/>
        </c:scaling>
        <c:delete val="0"/>
        <c:axPos val="b"/>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4050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second work.xlsx]Pivot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lumOff val="25000"/>
                  </a:schemeClr>
                </a:solidFill>
              </a:rPr>
              <a:t>TOTAL REVIEWS BY MAIN</a:t>
            </a:r>
            <a:r>
              <a:rPr lang="en-US" b="1" baseline="0">
                <a:solidFill>
                  <a:schemeClr val="tx2">
                    <a:lumMod val="75000"/>
                    <a:lumOff val="25000"/>
                  </a:schemeClr>
                </a:solidFill>
              </a:rPr>
              <a: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table'!$G$4:$G$13</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'Pivot table'!$H$4:$H$13</c:f>
              <c:numCache>
                <c:formatCode>General</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2-6309-428D-AD9F-48AAE607F28B}"/>
            </c:ext>
          </c:extLst>
        </c:ser>
        <c:dLbls>
          <c:dLblPos val="outEnd"/>
          <c:showLegendKey val="0"/>
          <c:showVal val="1"/>
          <c:showCatName val="0"/>
          <c:showSerName val="0"/>
          <c:showPercent val="0"/>
          <c:showBubbleSize val="0"/>
        </c:dLbls>
        <c:gapWidth val="182"/>
        <c:axId val="864402095"/>
        <c:axId val="864410415"/>
      </c:barChart>
      <c:catAx>
        <c:axId val="86440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4410415"/>
        <c:crosses val="autoZero"/>
        <c:auto val="1"/>
        <c:lblAlgn val="ctr"/>
        <c:lblOffset val="100"/>
        <c:noMultiLvlLbl val="0"/>
      </c:catAx>
      <c:valAx>
        <c:axId val="864410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6440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Amazon second work.xlsx]Pivot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lumOff val="25000"/>
                  </a:schemeClr>
                </a:solidFill>
              </a:rPr>
              <a:t>COUNT OF PRODUCTS PER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28002613197409E-2"/>
          <c:y val="0.10770510519038627"/>
          <c:w val="0.94041254714580347"/>
          <c:h val="0.79303049239605061"/>
        </c:manualLayout>
      </c:layout>
      <c:barChart>
        <c:barDir val="col"/>
        <c:grouping val="clustered"/>
        <c:varyColors val="0"/>
        <c:ser>
          <c:idx val="0"/>
          <c:order val="0"/>
          <c:tx>
            <c:strRef>
              <c:f>'Pivot table'!$B$69</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table'!$A$70:$A$79</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'Pivot table'!$B$70:$B$79</c:f>
              <c:numCache>
                <c:formatCode>General</c:formatCode>
                <c:ptCount val="9"/>
                <c:pt idx="0">
                  <c:v>490</c:v>
                </c:pt>
                <c:pt idx="1">
                  <c:v>448</c:v>
                </c:pt>
                <c:pt idx="2">
                  <c:v>375</c:v>
                </c:pt>
                <c:pt idx="3">
                  <c:v>31</c:v>
                </c:pt>
                <c:pt idx="4">
                  <c:v>2</c:v>
                </c:pt>
                <c:pt idx="5">
                  <c:v>2</c:v>
                </c:pt>
                <c:pt idx="6">
                  <c:v>1</c:v>
                </c:pt>
                <c:pt idx="7">
                  <c:v>1</c:v>
                </c:pt>
                <c:pt idx="8">
                  <c:v>1</c:v>
                </c:pt>
              </c:numCache>
            </c:numRef>
          </c:val>
          <c:extLst>
            <c:ext xmlns:c16="http://schemas.microsoft.com/office/drawing/2014/chart" uri="{C3380CC4-5D6E-409C-BE32-E72D297353CC}">
              <c16:uniqueId val="{00000002-4F03-41C8-ABCB-E5925D2E2632}"/>
            </c:ext>
          </c:extLst>
        </c:ser>
        <c:dLbls>
          <c:dLblPos val="outEnd"/>
          <c:showLegendKey val="0"/>
          <c:showVal val="1"/>
          <c:showCatName val="0"/>
          <c:showSerName val="0"/>
          <c:showPercent val="0"/>
          <c:showBubbleSize val="0"/>
        </c:dLbls>
        <c:gapWidth val="219"/>
        <c:overlap val="-27"/>
        <c:axId val="901313855"/>
        <c:axId val="901304287"/>
      </c:barChart>
      <c:catAx>
        <c:axId val="90131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901304287"/>
        <c:crosses val="autoZero"/>
        <c:auto val="1"/>
        <c:lblAlgn val="ctr"/>
        <c:lblOffset val="100"/>
        <c:noMultiLvlLbl val="0"/>
      </c:catAx>
      <c:valAx>
        <c:axId val="901304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90131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lumMod val="75000"/>
                    <a:lumOff val="25000"/>
                  </a:schemeClr>
                </a:solidFill>
              </a:rPr>
              <a:t>DISCOUNT %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Sheet2!$B$1</c:f>
              <c:strCache>
                <c:ptCount val="1"/>
                <c:pt idx="0">
                  <c:v>Ratings</c:v>
                </c:pt>
              </c:strCache>
            </c:strRef>
          </c:tx>
          <c:spPr>
            <a:ln w="38100" cap="rnd">
              <a:noFill/>
              <a:round/>
            </a:ln>
            <a:effectLst/>
          </c:spPr>
          <c:marker>
            <c:symbol val="circle"/>
            <c:size val="5"/>
            <c:spPr>
              <a:solidFill>
                <a:schemeClr val="accent1"/>
              </a:solidFill>
              <a:ln w="9525">
                <a:solidFill>
                  <a:schemeClr val="accent1"/>
                </a:solidFill>
              </a:ln>
              <a:effectLst/>
            </c:spPr>
          </c:marker>
          <c:xVal>
            <c:strRef>
              <c:f>Sheet2!$A$2:$A$11</c:f>
              <c:strCache>
                <c:ptCount val="10"/>
                <c:pt idx="0">
                  <c:v>0-10%</c:v>
                </c:pt>
                <c:pt idx="1">
                  <c:v>11-20%</c:v>
                </c:pt>
                <c:pt idx="2">
                  <c:v>21-30%</c:v>
                </c:pt>
                <c:pt idx="3">
                  <c:v>31-40%</c:v>
                </c:pt>
                <c:pt idx="4">
                  <c:v>41-50%</c:v>
                </c:pt>
                <c:pt idx="5">
                  <c:v>51-60%</c:v>
                </c:pt>
                <c:pt idx="6">
                  <c:v>61-70%</c:v>
                </c:pt>
                <c:pt idx="7">
                  <c:v>71-80%</c:v>
                </c:pt>
                <c:pt idx="8">
                  <c:v>81-90%</c:v>
                </c:pt>
                <c:pt idx="9">
                  <c:v>91-100%</c:v>
                </c:pt>
              </c:strCache>
            </c:strRef>
          </c:xVal>
          <c:yVal>
            <c:numRef>
              <c:f>Sheet2!$B$2:$B$11</c:f>
              <c:numCache>
                <c:formatCode>General</c:formatCode>
                <c:ptCount val="10"/>
                <c:pt idx="0">
                  <c:v>4.204878048780488</c:v>
                </c:pt>
                <c:pt idx="1">
                  <c:v>4.0925531914893645</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yVal>
          <c:smooth val="0"/>
          <c:extLst>
            <c:ext xmlns:c16="http://schemas.microsoft.com/office/drawing/2014/chart" uri="{C3380CC4-5D6E-409C-BE32-E72D297353CC}">
              <c16:uniqueId val="{00000000-91F7-47B6-A686-2D77C0FDB595}"/>
            </c:ext>
          </c:extLst>
        </c:ser>
        <c:dLbls>
          <c:showLegendKey val="0"/>
          <c:showVal val="0"/>
          <c:showCatName val="0"/>
          <c:showSerName val="0"/>
          <c:showPercent val="0"/>
          <c:showBubbleSize val="0"/>
        </c:dLbls>
        <c:axId val="995783087"/>
        <c:axId val="995770191"/>
      </c:scatterChart>
      <c:valAx>
        <c:axId val="99578308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Discount %</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NG"/>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995770191"/>
        <c:crosses val="autoZero"/>
        <c:crossBetween val="midCat"/>
      </c:valAx>
      <c:valAx>
        <c:axId val="995770191"/>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t>Avg Rating</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crossAx val="995783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76199</xdr:colOff>
      <xdr:row>0</xdr:row>
      <xdr:rowOff>133350</xdr:rowOff>
    </xdr:from>
    <xdr:to>
      <xdr:col>4</xdr:col>
      <xdr:colOff>85725</xdr:colOff>
      <xdr:row>18</xdr:row>
      <xdr:rowOff>14432</xdr:rowOff>
    </xdr:to>
    <xdr:sp macro="" textlink="">
      <xdr:nvSpPr>
        <xdr:cNvPr id="2" name="Rectangle 1">
          <a:extLst>
            <a:ext uri="{FF2B5EF4-FFF2-40B4-BE49-F238E27FC236}">
              <a16:creationId xmlns:a16="http://schemas.microsoft.com/office/drawing/2014/main" id="{B84E6D2F-B3E1-48FE-B065-FFEDEABE9BC1}"/>
            </a:ext>
          </a:extLst>
        </xdr:cNvPr>
        <xdr:cNvSpPr/>
      </xdr:nvSpPr>
      <xdr:spPr>
        <a:xfrm>
          <a:off x="76199" y="133350"/>
          <a:ext cx="3069071" cy="32581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atin typeface="Calibri" panose="020F0502020204030204" pitchFamily="34" charset="0"/>
            <a:cs typeface="Calibri" panose="020F0502020204030204" pitchFamily="34" charset="0"/>
          </a:endParaRPr>
        </a:p>
      </xdr:txBody>
    </xdr:sp>
    <xdr:clientData/>
  </xdr:twoCellAnchor>
  <xdr:twoCellAnchor>
    <xdr:from>
      <xdr:col>0</xdr:col>
      <xdr:colOff>85480</xdr:colOff>
      <xdr:row>19</xdr:row>
      <xdr:rowOff>28864</xdr:rowOff>
    </xdr:from>
    <xdr:to>
      <xdr:col>4</xdr:col>
      <xdr:colOff>107324</xdr:colOff>
      <xdr:row>28</xdr:row>
      <xdr:rowOff>101023</xdr:rowOff>
    </xdr:to>
    <xdr:sp macro="" textlink="">
      <xdr:nvSpPr>
        <xdr:cNvPr id="3" name="Rectangle 2">
          <a:extLst>
            <a:ext uri="{FF2B5EF4-FFF2-40B4-BE49-F238E27FC236}">
              <a16:creationId xmlns:a16="http://schemas.microsoft.com/office/drawing/2014/main" id="{309B7E33-8E5A-4218-8CBF-3722C048EE1B}"/>
            </a:ext>
          </a:extLst>
        </xdr:cNvPr>
        <xdr:cNvSpPr/>
      </xdr:nvSpPr>
      <xdr:spPr>
        <a:xfrm>
          <a:off x="85480" y="3593523"/>
          <a:ext cx="3081389" cy="176068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2">
                <a:lumMod val="75000"/>
                <a:lumOff val="25000"/>
              </a:schemeClr>
            </a:solidFill>
          </a:endParaRPr>
        </a:p>
      </xdr:txBody>
    </xdr:sp>
    <xdr:clientData/>
  </xdr:twoCellAnchor>
  <xdr:twoCellAnchor>
    <xdr:from>
      <xdr:col>0</xdr:col>
      <xdr:colOff>84276</xdr:colOff>
      <xdr:row>29</xdr:row>
      <xdr:rowOff>52646</xdr:rowOff>
    </xdr:from>
    <xdr:to>
      <xdr:col>4</xdr:col>
      <xdr:colOff>93908</xdr:colOff>
      <xdr:row>41</xdr:row>
      <xdr:rowOff>115455</xdr:rowOff>
    </xdr:to>
    <xdr:sp macro="" textlink="">
      <xdr:nvSpPr>
        <xdr:cNvPr id="6" name="Rectangle 5">
          <a:extLst>
            <a:ext uri="{FF2B5EF4-FFF2-40B4-BE49-F238E27FC236}">
              <a16:creationId xmlns:a16="http://schemas.microsoft.com/office/drawing/2014/main" id="{560E00AF-CD15-4285-93B0-4AB44311C5EE}"/>
            </a:ext>
          </a:extLst>
        </xdr:cNvPr>
        <xdr:cNvSpPr/>
      </xdr:nvSpPr>
      <xdr:spPr>
        <a:xfrm>
          <a:off x="84276" y="5493441"/>
          <a:ext cx="3069177" cy="23141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2">
                <a:lumMod val="75000"/>
                <a:lumOff val="25000"/>
              </a:schemeClr>
            </a:solidFill>
          </a:endParaRPr>
        </a:p>
      </xdr:txBody>
    </xdr:sp>
    <xdr:clientData/>
  </xdr:twoCellAnchor>
  <xdr:twoCellAnchor>
    <xdr:from>
      <xdr:col>4</xdr:col>
      <xdr:colOff>134155</xdr:colOff>
      <xdr:row>0</xdr:row>
      <xdr:rowOff>134156</xdr:rowOff>
    </xdr:from>
    <xdr:to>
      <xdr:col>30</xdr:col>
      <xdr:colOff>332290</xdr:colOff>
      <xdr:row>80</xdr:row>
      <xdr:rowOff>1</xdr:rowOff>
    </xdr:to>
    <xdr:sp macro="" textlink="">
      <xdr:nvSpPr>
        <xdr:cNvPr id="7" name="Rectangle 6">
          <a:extLst>
            <a:ext uri="{FF2B5EF4-FFF2-40B4-BE49-F238E27FC236}">
              <a16:creationId xmlns:a16="http://schemas.microsoft.com/office/drawing/2014/main" id="{9997561F-C50C-4D45-892E-F7B307A9E33A}"/>
            </a:ext>
          </a:extLst>
        </xdr:cNvPr>
        <xdr:cNvSpPr/>
      </xdr:nvSpPr>
      <xdr:spPr>
        <a:xfrm>
          <a:off x="3193700" y="134156"/>
          <a:ext cx="20085181" cy="14874936"/>
        </a:xfrm>
        <a:prstGeom prst="rect">
          <a:avLst/>
        </a:prstGeom>
        <a:solidFill>
          <a:schemeClr val="tx2">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2">
                <a:lumMod val="75000"/>
                <a:lumOff val="25000"/>
              </a:schemeClr>
            </a:solidFill>
          </a:endParaRPr>
        </a:p>
      </xdr:txBody>
    </xdr:sp>
    <xdr:clientData/>
  </xdr:twoCellAnchor>
  <xdr:twoCellAnchor>
    <xdr:from>
      <xdr:col>4</xdr:col>
      <xdr:colOff>357188</xdr:colOff>
      <xdr:row>2</xdr:row>
      <xdr:rowOff>59531</xdr:rowOff>
    </xdr:from>
    <xdr:to>
      <xdr:col>30</xdr:col>
      <xdr:colOff>198438</xdr:colOff>
      <xdr:row>11</xdr:row>
      <xdr:rowOff>39687</xdr:rowOff>
    </xdr:to>
    <xdr:sp macro="" textlink="">
      <xdr:nvSpPr>
        <xdr:cNvPr id="10" name="Rectangle: Rounded Corners 9">
          <a:extLst>
            <a:ext uri="{FF2B5EF4-FFF2-40B4-BE49-F238E27FC236}">
              <a16:creationId xmlns:a16="http://schemas.microsoft.com/office/drawing/2014/main" id="{BFDACDDE-3D50-4A18-8A3C-EF58A55C6301}"/>
            </a:ext>
          </a:extLst>
        </xdr:cNvPr>
        <xdr:cNvSpPr/>
      </xdr:nvSpPr>
      <xdr:spPr>
        <a:xfrm>
          <a:off x="3415920" y="435165"/>
          <a:ext cx="19723011" cy="167050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0" b="1">
              <a:solidFill>
                <a:schemeClr val="tx2">
                  <a:lumMod val="75000"/>
                  <a:lumOff val="25000"/>
                </a:schemeClr>
              </a:solidFill>
            </a:rPr>
            <a:t>Amazon Product Review</a:t>
          </a:r>
          <a:r>
            <a:rPr lang="en-US" sz="6000" b="1" baseline="0">
              <a:solidFill>
                <a:schemeClr val="tx2">
                  <a:lumMod val="75000"/>
                  <a:lumOff val="25000"/>
                </a:schemeClr>
              </a:solidFill>
            </a:rPr>
            <a:t> Dashboard 2025</a:t>
          </a:r>
          <a:endParaRPr lang="en-NG" sz="6000" b="1"/>
        </a:p>
      </xdr:txBody>
    </xdr:sp>
    <xdr:clientData/>
  </xdr:twoCellAnchor>
  <xdr:twoCellAnchor>
    <xdr:from>
      <xdr:col>4</xdr:col>
      <xdr:colOff>343771</xdr:colOff>
      <xdr:row>22</xdr:row>
      <xdr:rowOff>79375</xdr:rowOff>
    </xdr:from>
    <xdr:to>
      <xdr:col>17</xdr:col>
      <xdr:colOff>244551</xdr:colOff>
      <xdr:row>50</xdr:row>
      <xdr:rowOff>40247</xdr:rowOff>
    </xdr:to>
    <xdr:sp macro="" textlink="">
      <xdr:nvSpPr>
        <xdr:cNvPr id="16" name="Rectangle 15">
          <a:extLst>
            <a:ext uri="{FF2B5EF4-FFF2-40B4-BE49-F238E27FC236}">
              <a16:creationId xmlns:a16="http://schemas.microsoft.com/office/drawing/2014/main" id="{3E758A7C-61FB-4F55-9C45-5ABE305F32D6}"/>
            </a:ext>
          </a:extLst>
        </xdr:cNvPr>
        <xdr:cNvSpPr/>
      </xdr:nvSpPr>
      <xdr:spPr>
        <a:xfrm>
          <a:off x="3402503" y="4211347"/>
          <a:ext cx="9841661" cy="521974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Price</a:t>
          </a:r>
          <a:r>
            <a:rPr lang="en-US" sz="1800" b="1" baseline="0">
              <a:solidFill>
                <a:schemeClr val="tx2">
                  <a:lumMod val="75000"/>
                  <a:lumOff val="25000"/>
                </a:schemeClr>
              </a:solidFill>
            </a:rPr>
            <a:t> Range Analysis</a:t>
          </a:r>
          <a:endParaRPr lang="en-NG" sz="1800" b="1">
            <a:solidFill>
              <a:schemeClr val="tx2">
                <a:lumMod val="75000"/>
                <a:lumOff val="25000"/>
              </a:schemeClr>
            </a:solidFill>
          </a:endParaRPr>
        </a:p>
      </xdr:txBody>
    </xdr:sp>
    <xdr:clientData/>
  </xdr:twoCellAnchor>
  <xdr:twoCellAnchor>
    <xdr:from>
      <xdr:col>17</xdr:col>
      <xdr:colOff>402745</xdr:colOff>
      <xdr:row>22</xdr:row>
      <xdr:rowOff>79373</xdr:rowOff>
    </xdr:from>
    <xdr:to>
      <xdr:col>30</xdr:col>
      <xdr:colOff>228062</xdr:colOff>
      <xdr:row>50</xdr:row>
      <xdr:rowOff>40247</xdr:rowOff>
    </xdr:to>
    <xdr:sp macro="" textlink="">
      <xdr:nvSpPr>
        <xdr:cNvPr id="17" name="Rectangle 16">
          <a:extLst>
            <a:ext uri="{FF2B5EF4-FFF2-40B4-BE49-F238E27FC236}">
              <a16:creationId xmlns:a16="http://schemas.microsoft.com/office/drawing/2014/main" id="{A00ADC77-065F-498A-AF67-318918A4CFB6}"/>
            </a:ext>
          </a:extLst>
        </xdr:cNvPr>
        <xdr:cNvSpPr/>
      </xdr:nvSpPr>
      <xdr:spPr>
        <a:xfrm>
          <a:off x="13402358" y="4211345"/>
          <a:ext cx="9766197" cy="52197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Revenue &amp; Review Insights</a:t>
          </a:r>
          <a:endParaRPr lang="en-NG" sz="1800" b="1">
            <a:solidFill>
              <a:schemeClr val="tx2">
                <a:lumMod val="75000"/>
                <a:lumOff val="25000"/>
              </a:schemeClr>
            </a:solidFill>
          </a:endParaRPr>
        </a:p>
      </xdr:txBody>
    </xdr:sp>
    <xdr:clientData/>
  </xdr:twoCellAnchor>
  <xdr:twoCellAnchor>
    <xdr:from>
      <xdr:col>4</xdr:col>
      <xdr:colOff>351401</xdr:colOff>
      <xdr:row>12</xdr:row>
      <xdr:rowOff>99295</xdr:rowOff>
    </xdr:from>
    <xdr:to>
      <xdr:col>10</xdr:col>
      <xdr:colOff>254894</xdr:colOff>
      <xdr:row>21</xdr:row>
      <xdr:rowOff>79451</xdr:rowOff>
    </xdr:to>
    <xdr:sp macro="" textlink="">
      <xdr:nvSpPr>
        <xdr:cNvPr id="11" name="Rectangle: Rounded Corners 10">
          <a:extLst>
            <a:ext uri="{FF2B5EF4-FFF2-40B4-BE49-F238E27FC236}">
              <a16:creationId xmlns:a16="http://schemas.microsoft.com/office/drawing/2014/main" id="{503FE3BB-D003-46B0-87D0-C5633623837A}"/>
            </a:ext>
          </a:extLst>
        </xdr:cNvPr>
        <xdr:cNvSpPr/>
      </xdr:nvSpPr>
      <xdr:spPr>
        <a:xfrm>
          <a:off x="3410133" y="2353098"/>
          <a:ext cx="4491592" cy="167050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Total</a:t>
          </a:r>
          <a:r>
            <a:rPr lang="en-US" sz="1800" b="1" baseline="0">
              <a:solidFill>
                <a:schemeClr val="tx2">
                  <a:lumMod val="75000"/>
                  <a:lumOff val="25000"/>
                </a:schemeClr>
              </a:solidFill>
            </a:rPr>
            <a:t> Reviews</a:t>
          </a:r>
          <a:endParaRPr lang="en-US" sz="1800" b="1">
            <a:solidFill>
              <a:schemeClr val="tx2">
                <a:lumMod val="75000"/>
                <a:lumOff val="25000"/>
              </a:schemeClr>
            </a:solidFill>
          </a:endParaRPr>
        </a:p>
      </xdr:txBody>
    </xdr:sp>
    <xdr:clientData/>
  </xdr:twoCellAnchor>
  <xdr:twoCellAnchor>
    <xdr:from>
      <xdr:col>4</xdr:col>
      <xdr:colOff>678875</xdr:colOff>
      <xdr:row>14</xdr:row>
      <xdr:rowOff>160984</xdr:rowOff>
    </xdr:from>
    <xdr:to>
      <xdr:col>9</xdr:col>
      <xdr:colOff>517008</xdr:colOff>
      <xdr:row>20</xdr:row>
      <xdr:rowOff>147569</xdr:rowOff>
    </xdr:to>
    <xdr:sp macro="" textlink="'Pivot table'!I4">
      <xdr:nvSpPr>
        <xdr:cNvPr id="20" name="Rectangle 19">
          <a:extLst>
            <a:ext uri="{FF2B5EF4-FFF2-40B4-BE49-F238E27FC236}">
              <a16:creationId xmlns:a16="http://schemas.microsoft.com/office/drawing/2014/main" id="{82F5EA4B-0502-4073-87F0-3D6BA1C7D717}"/>
            </a:ext>
          </a:extLst>
        </xdr:cNvPr>
        <xdr:cNvSpPr/>
      </xdr:nvSpPr>
      <xdr:spPr>
        <a:xfrm>
          <a:off x="3737607" y="2790421"/>
          <a:ext cx="3661549" cy="1113486"/>
        </a:xfrm>
        <a:prstGeom prst="rect">
          <a:avLst/>
        </a:prstGeom>
        <a:no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8A4D6A-41C2-43B2-91C8-C3130D07842E}" type="TxLink">
            <a:rPr lang="en-US" sz="3600" b="0" i="0" u="none" strike="noStrike">
              <a:solidFill>
                <a:schemeClr val="tx2">
                  <a:lumMod val="75000"/>
                  <a:lumOff val="25000"/>
                </a:schemeClr>
              </a:solidFill>
              <a:latin typeface="Aptos Narrow"/>
            </a:rPr>
            <a:pPr algn="ctr"/>
            <a:t> </a:t>
          </a:fld>
          <a:endParaRPr lang="en-NG" sz="3600">
            <a:solidFill>
              <a:schemeClr val="tx2">
                <a:lumMod val="75000"/>
                <a:lumOff val="25000"/>
              </a:schemeClr>
            </a:solidFill>
          </a:endParaRPr>
        </a:p>
      </xdr:txBody>
    </xdr:sp>
    <xdr:clientData/>
  </xdr:twoCellAnchor>
  <xdr:twoCellAnchor>
    <xdr:from>
      <xdr:col>10</xdr:col>
      <xdr:colOff>321972</xdr:colOff>
      <xdr:row>12</xdr:row>
      <xdr:rowOff>106358</xdr:rowOff>
    </xdr:from>
    <xdr:to>
      <xdr:col>17</xdr:col>
      <xdr:colOff>160985</xdr:colOff>
      <xdr:row>21</xdr:row>
      <xdr:rowOff>86514</xdr:rowOff>
    </xdr:to>
    <xdr:sp macro="" textlink="">
      <xdr:nvSpPr>
        <xdr:cNvPr id="12" name="Rectangle: Rounded Corners 11">
          <a:extLst>
            <a:ext uri="{FF2B5EF4-FFF2-40B4-BE49-F238E27FC236}">
              <a16:creationId xmlns:a16="http://schemas.microsoft.com/office/drawing/2014/main" id="{FB0AF951-7814-4BFE-918B-D957713B97D1}"/>
            </a:ext>
          </a:extLst>
        </xdr:cNvPr>
        <xdr:cNvSpPr/>
      </xdr:nvSpPr>
      <xdr:spPr>
        <a:xfrm>
          <a:off x="7968803" y="2360161"/>
          <a:ext cx="5191795" cy="167050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Average</a:t>
          </a:r>
          <a:r>
            <a:rPr lang="en-US" sz="1800" b="1" baseline="0">
              <a:solidFill>
                <a:schemeClr val="tx2">
                  <a:lumMod val="75000"/>
                  <a:lumOff val="25000"/>
                </a:schemeClr>
              </a:solidFill>
            </a:rPr>
            <a:t>  Discount %</a:t>
          </a:r>
          <a:endParaRPr lang="en-NG" sz="1800" b="1">
            <a:solidFill>
              <a:schemeClr val="tx2">
                <a:lumMod val="75000"/>
                <a:lumOff val="25000"/>
              </a:schemeClr>
            </a:solidFill>
          </a:endParaRPr>
        </a:p>
      </xdr:txBody>
    </xdr:sp>
    <xdr:clientData/>
  </xdr:twoCellAnchor>
  <xdr:twoCellAnchor>
    <xdr:from>
      <xdr:col>10</xdr:col>
      <xdr:colOff>722930</xdr:colOff>
      <xdr:row>14</xdr:row>
      <xdr:rowOff>165811</xdr:rowOff>
    </xdr:from>
    <xdr:to>
      <xdr:col>16</xdr:col>
      <xdr:colOff>472510</xdr:colOff>
      <xdr:row>20</xdr:row>
      <xdr:rowOff>152396</xdr:rowOff>
    </xdr:to>
    <xdr:sp macro="" textlink="'Pivot table'!C14">
      <xdr:nvSpPr>
        <xdr:cNvPr id="24" name="Rectangle 23">
          <a:extLst>
            <a:ext uri="{FF2B5EF4-FFF2-40B4-BE49-F238E27FC236}">
              <a16:creationId xmlns:a16="http://schemas.microsoft.com/office/drawing/2014/main" id="{55AE6064-87E8-4D71-99C6-0BBC6BF5E2A2}"/>
            </a:ext>
          </a:extLst>
        </xdr:cNvPr>
        <xdr:cNvSpPr/>
      </xdr:nvSpPr>
      <xdr:spPr>
        <a:xfrm>
          <a:off x="8369761" y="2795248"/>
          <a:ext cx="4337679" cy="1113486"/>
        </a:xfrm>
        <a:prstGeom prst="rect">
          <a:avLst/>
        </a:prstGeom>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ctr"/>
          <a:fld id="{EEFF93E0-E9D8-4E00-B7F4-82CAC40CEF05}" type="TxLink">
            <a:rPr lang="en-US" sz="4000" b="1" i="0" u="none" strike="noStrike">
              <a:solidFill>
                <a:schemeClr val="tx2">
                  <a:lumMod val="75000"/>
                  <a:lumOff val="25000"/>
                </a:schemeClr>
              </a:solidFill>
              <a:latin typeface="Aptos Narrow"/>
              <a:ea typeface="+mn-ea"/>
              <a:cs typeface="+mn-cs"/>
            </a:rPr>
            <a:t>46.69%</a:t>
          </a:fld>
          <a:endParaRPr lang="en-US" sz="3600" b="1" i="0" u="none" strike="noStrike">
            <a:solidFill>
              <a:schemeClr val="tx2">
                <a:lumMod val="75000"/>
                <a:lumOff val="25000"/>
              </a:schemeClr>
            </a:solidFill>
            <a:latin typeface="Aptos Narrow"/>
            <a:ea typeface="+mn-ea"/>
            <a:cs typeface="+mn-cs"/>
          </a:endParaRPr>
        </a:p>
      </xdr:txBody>
    </xdr:sp>
    <xdr:clientData/>
  </xdr:twoCellAnchor>
  <xdr:twoCellAnchor>
    <xdr:from>
      <xdr:col>17</xdr:col>
      <xdr:colOff>284895</xdr:colOff>
      <xdr:row>12</xdr:row>
      <xdr:rowOff>113422</xdr:rowOff>
    </xdr:from>
    <xdr:to>
      <xdr:col>23</xdr:col>
      <xdr:colOff>550034</xdr:colOff>
      <xdr:row>21</xdr:row>
      <xdr:rowOff>93578</xdr:rowOff>
    </xdr:to>
    <xdr:sp macro="" textlink="">
      <xdr:nvSpPr>
        <xdr:cNvPr id="13" name="Rectangle: Rounded Corners 12">
          <a:extLst>
            <a:ext uri="{FF2B5EF4-FFF2-40B4-BE49-F238E27FC236}">
              <a16:creationId xmlns:a16="http://schemas.microsoft.com/office/drawing/2014/main" id="{2EB207E6-1C83-47A1-8267-E1F18C153F82}"/>
            </a:ext>
          </a:extLst>
        </xdr:cNvPr>
        <xdr:cNvSpPr/>
      </xdr:nvSpPr>
      <xdr:spPr>
        <a:xfrm>
          <a:off x="13284508" y="2367225"/>
          <a:ext cx="4853237" cy="167050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Total</a:t>
          </a:r>
          <a:r>
            <a:rPr lang="en-US" sz="1800" b="1" baseline="0">
              <a:solidFill>
                <a:schemeClr val="tx2">
                  <a:lumMod val="75000"/>
                  <a:lumOff val="25000"/>
                </a:schemeClr>
              </a:solidFill>
            </a:rPr>
            <a:t> Potential Revenue</a:t>
          </a:r>
          <a:endParaRPr lang="en-NG" sz="1800" b="1">
            <a:solidFill>
              <a:schemeClr val="tx2">
                <a:lumMod val="75000"/>
                <a:lumOff val="25000"/>
              </a:schemeClr>
            </a:solidFill>
          </a:endParaRPr>
        </a:p>
      </xdr:txBody>
    </xdr:sp>
    <xdr:clientData/>
  </xdr:twoCellAnchor>
  <xdr:twoCellAnchor>
    <xdr:from>
      <xdr:col>17</xdr:col>
      <xdr:colOff>635491</xdr:colOff>
      <xdr:row>14</xdr:row>
      <xdr:rowOff>186089</xdr:rowOff>
    </xdr:from>
    <xdr:to>
      <xdr:col>23</xdr:col>
      <xdr:colOff>175896</xdr:colOff>
      <xdr:row>20</xdr:row>
      <xdr:rowOff>172674</xdr:rowOff>
    </xdr:to>
    <xdr:sp macro="" textlink="'Pivot table'!I40">
      <xdr:nvSpPr>
        <xdr:cNvPr id="25" name="Rectangle 24">
          <a:extLst>
            <a:ext uri="{FF2B5EF4-FFF2-40B4-BE49-F238E27FC236}">
              <a16:creationId xmlns:a16="http://schemas.microsoft.com/office/drawing/2014/main" id="{B42CEC01-6579-4AFB-9638-B93A1F784AAA}"/>
            </a:ext>
          </a:extLst>
        </xdr:cNvPr>
        <xdr:cNvSpPr/>
      </xdr:nvSpPr>
      <xdr:spPr>
        <a:xfrm>
          <a:off x="13638559" y="2812680"/>
          <a:ext cx="4129723" cy="1112267"/>
        </a:xfrm>
        <a:prstGeom prst="rect">
          <a:avLst/>
        </a:prstGeom>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ctr"/>
          <a:fld id="{23924C85-2B54-40E9-AB31-9CFDEA1D9D39}" type="TxLink">
            <a:rPr lang="en-US" sz="3600" b="1" i="0" u="none" strike="noStrike">
              <a:solidFill>
                <a:schemeClr val="tx2">
                  <a:lumMod val="75000"/>
                  <a:lumOff val="25000"/>
                </a:schemeClr>
              </a:solidFill>
              <a:latin typeface="Aptos Narrow"/>
              <a:ea typeface="+mn-ea"/>
              <a:cs typeface="+mn-cs"/>
            </a:rPr>
            <a:t> ₹ 113,643,736,203 </a:t>
          </a:fld>
          <a:endParaRPr lang="en-US" sz="7200" b="1" i="0" u="none" strike="noStrike">
            <a:solidFill>
              <a:schemeClr val="tx2">
                <a:lumMod val="75000"/>
                <a:lumOff val="25000"/>
              </a:schemeClr>
            </a:solidFill>
            <a:latin typeface="Aptos Narrow"/>
            <a:ea typeface="+mn-ea"/>
            <a:cs typeface="+mn-cs"/>
          </a:endParaRPr>
        </a:p>
      </xdr:txBody>
    </xdr:sp>
    <xdr:clientData/>
  </xdr:twoCellAnchor>
  <xdr:twoCellAnchor>
    <xdr:from>
      <xdr:col>23</xdr:col>
      <xdr:colOff>684190</xdr:colOff>
      <xdr:row>12</xdr:row>
      <xdr:rowOff>78006</xdr:rowOff>
    </xdr:from>
    <xdr:to>
      <xdr:col>30</xdr:col>
      <xdr:colOff>152402</xdr:colOff>
      <xdr:row>21</xdr:row>
      <xdr:rowOff>58162</xdr:rowOff>
    </xdr:to>
    <xdr:sp macro="" textlink="">
      <xdr:nvSpPr>
        <xdr:cNvPr id="22" name="Rectangle: Rounded Corners 21">
          <a:extLst>
            <a:ext uri="{FF2B5EF4-FFF2-40B4-BE49-F238E27FC236}">
              <a16:creationId xmlns:a16="http://schemas.microsoft.com/office/drawing/2014/main" id="{9C67D2D4-79BF-4748-AB16-6CD0A4BC78EC}"/>
            </a:ext>
          </a:extLst>
        </xdr:cNvPr>
        <xdr:cNvSpPr/>
      </xdr:nvSpPr>
      <xdr:spPr>
        <a:xfrm>
          <a:off x="18271901" y="2331809"/>
          <a:ext cx="4820994" cy="1670508"/>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Total</a:t>
          </a:r>
          <a:r>
            <a:rPr lang="en-US" sz="1800" b="1" baseline="0">
              <a:solidFill>
                <a:schemeClr val="tx2">
                  <a:lumMod val="75000"/>
                  <a:lumOff val="25000"/>
                </a:schemeClr>
              </a:solidFill>
            </a:rPr>
            <a:t> Number of Products</a:t>
          </a:r>
          <a:endParaRPr lang="en-NG" sz="1800" b="1">
            <a:solidFill>
              <a:schemeClr val="tx2">
                <a:lumMod val="75000"/>
                <a:lumOff val="25000"/>
              </a:schemeClr>
            </a:solidFill>
          </a:endParaRPr>
        </a:p>
      </xdr:txBody>
    </xdr:sp>
    <xdr:clientData/>
  </xdr:twoCellAnchor>
  <xdr:twoCellAnchor>
    <xdr:from>
      <xdr:col>24</xdr:col>
      <xdr:colOff>201233</xdr:colOff>
      <xdr:row>14</xdr:row>
      <xdr:rowOff>108394</xdr:rowOff>
    </xdr:from>
    <xdr:to>
      <xdr:col>29</xdr:col>
      <xdr:colOff>607005</xdr:colOff>
      <xdr:row>20</xdr:row>
      <xdr:rowOff>93908</xdr:rowOff>
    </xdr:to>
    <xdr:sp macro="" textlink="'Pivot table'!F57">
      <xdr:nvSpPr>
        <xdr:cNvPr id="23" name="Rectangle 22">
          <a:extLst>
            <a:ext uri="{FF2B5EF4-FFF2-40B4-BE49-F238E27FC236}">
              <a16:creationId xmlns:a16="http://schemas.microsoft.com/office/drawing/2014/main" id="{DC3ABDCD-9FD0-4835-9089-4641C5DC482A}"/>
            </a:ext>
          </a:extLst>
        </xdr:cNvPr>
        <xdr:cNvSpPr/>
      </xdr:nvSpPr>
      <xdr:spPr>
        <a:xfrm>
          <a:off x="18553627" y="2737831"/>
          <a:ext cx="4229188" cy="1112415"/>
        </a:xfrm>
        <a:prstGeom prst="rect">
          <a:avLst/>
        </a:prstGeom>
        <a:ln>
          <a:noFill/>
        </a:ln>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ctr"/>
          <a:fld id="{356C1D27-EBDC-4A05-97E6-03115A9B6468}" type="TxLink">
            <a:rPr lang="en-US" sz="4000" b="1" i="0" u="none" strike="noStrike">
              <a:solidFill>
                <a:schemeClr val="tx2">
                  <a:lumMod val="75000"/>
                  <a:lumOff val="25000"/>
                </a:schemeClr>
              </a:solidFill>
              <a:latin typeface="Aptos Narrow"/>
              <a:ea typeface="+mn-ea"/>
              <a:cs typeface="+mn-cs"/>
            </a:rPr>
            <a:t> 1,351 </a:t>
          </a:fld>
          <a:endParaRPr lang="en-US" sz="3600" b="1" i="0" u="none" strike="noStrike">
            <a:solidFill>
              <a:schemeClr val="tx2">
                <a:lumMod val="75000"/>
                <a:lumOff val="25000"/>
              </a:schemeClr>
            </a:solidFill>
            <a:latin typeface="Aptos Narrow"/>
            <a:ea typeface="+mn-ea"/>
            <a:cs typeface="+mn-cs"/>
          </a:endParaRPr>
        </a:p>
      </xdr:txBody>
    </xdr:sp>
    <xdr:clientData/>
  </xdr:twoCellAnchor>
  <xdr:twoCellAnchor>
    <xdr:from>
      <xdr:col>4</xdr:col>
      <xdr:colOff>451096</xdr:colOff>
      <xdr:row>25</xdr:row>
      <xdr:rowOff>92790</xdr:rowOff>
    </xdr:from>
    <xdr:to>
      <xdr:col>10</xdr:col>
      <xdr:colOff>456127</xdr:colOff>
      <xdr:row>49</xdr:row>
      <xdr:rowOff>120740</xdr:rowOff>
    </xdr:to>
    <xdr:graphicFrame macro="">
      <xdr:nvGraphicFramePr>
        <xdr:cNvPr id="30" name="Chart 29">
          <a:extLst>
            <a:ext uri="{FF2B5EF4-FFF2-40B4-BE49-F238E27FC236}">
              <a16:creationId xmlns:a16="http://schemas.microsoft.com/office/drawing/2014/main" id="{507D988F-91C5-45F0-AB12-7FDF250F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531587</xdr:colOff>
      <xdr:row>25</xdr:row>
      <xdr:rowOff>107321</xdr:rowOff>
    </xdr:from>
    <xdr:to>
      <xdr:col>17</xdr:col>
      <xdr:colOff>26830</xdr:colOff>
      <xdr:row>49</xdr:row>
      <xdr:rowOff>120740</xdr:rowOff>
    </xdr:to>
    <xdr:graphicFrame macro="">
      <xdr:nvGraphicFramePr>
        <xdr:cNvPr id="31" name="Chart 30">
          <a:extLst>
            <a:ext uri="{FF2B5EF4-FFF2-40B4-BE49-F238E27FC236}">
              <a16:creationId xmlns:a16="http://schemas.microsoft.com/office/drawing/2014/main" id="{959FBF0D-050E-4019-BD0C-05C575C53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536620</xdr:colOff>
      <xdr:row>25</xdr:row>
      <xdr:rowOff>106202</xdr:rowOff>
    </xdr:from>
    <xdr:to>
      <xdr:col>23</xdr:col>
      <xdr:colOff>689166</xdr:colOff>
      <xdr:row>49</xdr:row>
      <xdr:rowOff>147570</xdr:rowOff>
    </xdr:to>
    <xdr:graphicFrame macro="">
      <xdr:nvGraphicFramePr>
        <xdr:cNvPr id="32" name="Chart 31">
          <a:extLst>
            <a:ext uri="{FF2B5EF4-FFF2-40B4-BE49-F238E27FC236}">
              <a16:creationId xmlns:a16="http://schemas.microsoft.com/office/drawing/2014/main" id="{3A076604-0992-464C-A419-98770F963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13416</xdr:colOff>
      <xdr:row>25</xdr:row>
      <xdr:rowOff>106202</xdr:rowOff>
    </xdr:from>
    <xdr:to>
      <xdr:col>30</xdr:col>
      <xdr:colOff>120738</xdr:colOff>
      <xdr:row>49</xdr:row>
      <xdr:rowOff>134154</xdr:rowOff>
    </xdr:to>
    <xdr:graphicFrame macro="">
      <xdr:nvGraphicFramePr>
        <xdr:cNvPr id="33" name="Chart 32">
          <a:extLst>
            <a:ext uri="{FF2B5EF4-FFF2-40B4-BE49-F238E27FC236}">
              <a16:creationId xmlns:a16="http://schemas.microsoft.com/office/drawing/2014/main" id="{0C2180E1-6AE6-490F-B212-241E4EC99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362220</xdr:colOff>
      <xdr:row>50</xdr:row>
      <xdr:rowOff>160986</xdr:rowOff>
    </xdr:from>
    <xdr:to>
      <xdr:col>17</xdr:col>
      <xdr:colOff>263000</xdr:colOff>
      <xdr:row>79</xdr:row>
      <xdr:rowOff>13416</xdr:rowOff>
    </xdr:to>
    <xdr:sp macro="" textlink="">
      <xdr:nvSpPr>
        <xdr:cNvPr id="34" name="Rectangle 33">
          <a:extLst>
            <a:ext uri="{FF2B5EF4-FFF2-40B4-BE49-F238E27FC236}">
              <a16:creationId xmlns:a16="http://schemas.microsoft.com/office/drawing/2014/main" id="{729B6077-E4BF-4E51-AA70-4B8A7EB4D68D}"/>
            </a:ext>
          </a:extLst>
        </xdr:cNvPr>
        <xdr:cNvSpPr/>
      </xdr:nvSpPr>
      <xdr:spPr>
        <a:xfrm>
          <a:off x="3420952" y="9551831"/>
          <a:ext cx="9841661" cy="529912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DISCOUNT &amp; RATING RELATIONSHIP</a:t>
          </a:r>
        </a:p>
        <a:p>
          <a:pPr algn="ctr"/>
          <a:endParaRPr lang="en-NG" sz="1800" b="1">
            <a:solidFill>
              <a:schemeClr val="tx2">
                <a:lumMod val="75000"/>
                <a:lumOff val="25000"/>
              </a:schemeClr>
            </a:solidFill>
          </a:endParaRPr>
        </a:p>
      </xdr:txBody>
    </xdr:sp>
    <xdr:clientData/>
  </xdr:twoCellAnchor>
  <xdr:twoCellAnchor>
    <xdr:from>
      <xdr:col>17</xdr:col>
      <xdr:colOff>402465</xdr:colOff>
      <xdr:row>50</xdr:row>
      <xdr:rowOff>160986</xdr:rowOff>
    </xdr:from>
    <xdr:to>
      <xdr:col>30</xdr:col>
      <xdr:colOff>201233</xdr:colOff>
      <xdr:row>78</xdr:row>
      <xdr:rowOff>180350</xdr:rowOff>
    </xdr:to>
    <xdr:sp macro="" textlink="">
      <xdr:nvSpPr>
        <xdr:cNvPr id="41" name="Rectangle 40">
          <a:extLst>
            <a:ext uri="{FF2B5EF4-FFF2-40B4-BE49-F238E27FC236}">
              <a16:creationId xmlns:a16="http://schemas.microsoft.com/office/drawing/2014/main" id="{324BCAB6-222E-40C2-934B-FF4E78C057B7}"/>
            </a:ext>
          </a:extLst>
        </xdr:cNvPr>
        <xdr:cNvSpPr/>
      </xdr:nvSpPr>
      <xdr:spPr>
        <a:xfrm>
          <a:off x="13402078" y="9551831"/>
          <a:ext cx="9739648" cy="527823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tx2">
                  <a:lumMod val="75000"/>
                  <a:lumOff val="25000"/>
                </a:schemeClr>
              </a:solidFill>
            </a:rPr>
            <a:t>RATING</a:t>
          </a:r>
          <a:r>
            <a:rPr lang="en-US" sz="1800" b="1" baseline="0">
              <a:solidFill>
                <a:schemeClr val="tx2">
                  <a:lumMod val="75000"/>
                  <a:lumOff val="25000"/>
                </a:schemeClr>
              </a:solidFill>
            </a:rPr>
            <a:t> DISTRIBUTION</a:t>
          </a:r>
          <a:endParaRPr lang="en-NG" sz="1800" b="1">
            <a:solidFill>
              <a:schemeClr val="tx2">
                <a:lumMod val="75000"/>
                <a:lumOff val="25000"/>
              </a:schemeClr>
            </a:solidFill>
          </a:endParaRPr>
        </a:p>
      </xdr:txBody>
    </xdr:sp>
    <xdr:clientData/>
  </xdr:twoCellAnchor>
  <xdr:twoCellAnchor>
    <xdr:from>
      <xdr:col>18</xdr:col>
      <xdr:colOff>295142</xdr:colOff>
      <xdr:row>53</xdr:row>
      <xdr:rowOff>93908</xdr:rowOff>
    </xdr:from>
    <xdr:to>
      <xdr:col>29</xdr:col>
      <xdr:colOff>308556</xdr:colOff>
      <xdr:row>77</xdr:row>
      <xdr:rowOff>160986</xdr:rowOff>
    </xdr:to>
    <xdr:graphicFrame macro="">
      <xdr:nvGraphicFramePr>
        <xdr:cNvPr id="42" name="Chart 41">
          <a:extLst>
            <a:ext uri="{FF2B5EF4-FFF2-40B4-BE49-F238E27FC236}">
              <a16:creationId xmlns:a16="http://schemas.microsoft.com/office/drawing/2014/main" id="{4FF50441-AB7F-4322-A776-B5C8D60C9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59226</xdr:colOff>
      <xdr:row>42</xdr:row>
      <xdr:rowOff>129880</xdr:rowOff>
    </xdr:from>
    <xdr:to>
      <xdr:col>4</xdr:col>
      <xdr:colOff>68858</xdr:colOff>
      <xdr:row>61</xdr:row>
      <xdr:rowOff>187612</xdr:rowOff>
    </xdr:to>
    <xdr:sp macro="" textlink="">
      <xdr:nvSpPr>
        <xdr:cNvPr id="44" name="Rectangle 43">
          <a:extLst>
            <a:ext uri="{FF2B5EF4-FFF2-40B4-BE49-F238E27FC236}">
              <a16:creationId xmlns:a16="http://schemas.microsoft.com/office/drawing/2014/main" id="{D00158AC-6939-4DC4-8E8D-27B59A8FA411}"/>
            </a:ext>
          </a:extLst>
        </xdr:cNvPr>
        <xdr:cNvSpPr/>
      </xdr:nvSpPr>
      <xdr:spPr>
        <a:xfrm>
          <a:off x="59226" y="8009653"/>
          <a:ext cx="3069177" cy="362239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2">
                <a:lumMod val="75000"/>
                <a:lumOff val="25000"/>
              </a:schemeClr>
            </a:solidFill>
          </a:endParaRPr>
        </a:p>
      </xdr:txBody>
    </xdr:sp>
    <xdr:clientData/>
  </xdr:twoCellAnchor>
  <xdr:twoCellAnchor editAs="oneCell">
    <xdr:from>
      <xdr:col>0</xdr:col>
      <xdr:colOff>148358</xdr:colOff>
      <xdr:row>1</xdr:row>
      <xdr:rowOff>75622</xdr:rowOff>
    </xdr:from>
    <xdr:to>
      <xdr:col>3</xdr:col>
      <xdr:colOff>750455</xdr:colOff>
      <xdr:row>17</xdr:row>
      <xdr:rowOff>129887</xdr:rowOff>
    </xdr:to>
    <mc:AlternateContent xmlns:mc="http://schemas.openxmlformats.org/markup-compatibility/2006">
      <mc:Choice xmlns:a14="http://schemas.microsoft.com/office/drawing/2010/main" Requires="a14">
        <xdr:graphicFrame macro="">
          <xdr:nvGraphicFramePr>
            <xdr:cNvPr id="45" name="Category">
              <a:extLst>
                <a:ext uri="{FF2B5EF4-FFF2-40B4-BE49-F238E27FC236}">
                  <a16:creationId xmlns:a16="http://schemas.microsoft.com/office/drawing/2014/main" id="{0A55FEDB-A11D-4C86-B80B-80D43784035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48358" y="263236"/>
              <a:ext cx="2896756" cy="305608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202045</xdr:colOff>
      <xdr:row>20</xdr:row>
      <xdr:rowOff>158751</xdr:rowOff>
    </xdr:from>
    <xdr:to>
      <xdr:col>3</xdr:col>
      <xdr:colOff>663863</xdr:colOff>
      <xdr:row>26</xdr:row>
      <xdr:rowOff>101023</xdr:rowOff>
    </xdr:to>
    <mc:AlternateContent xmlns:mc="http://schemas.openxmlformats.org/markup-compatibility/2006">
      <mc:Choice xmlns:a14="http://schemas.microsoft.com/office/drawing/2010/main" Requires="a14">
        <xdr:graphicFrame macro="">
          <xdr:nvGraphicFramePr>
            <xdr:cNvPr id="46" name="Discounts Range Bucket">
              <a:extLst>
                <a:ext uri="{FF2B5EF4-FFF2-40B4-BE49-F238E27FC236}">
                  <a16:creationId xmlns:a16="http://schemas.microsoft.com/office/drawing/2014/main" id="{2DD76E59-27E0-4E42-AC01-4D8A15AAD79C}"/>
                </a:ext>
              </a:extLst>
            </xdr:cNvPr>
            <xdr:cNvGraphicFramePr/>
          </xdr:nvGraphicFramePr>
          <xdr:xfrm>
            <a:off x="0" y="0"/>
            <a:ext cx="0" cy="0"/>
          </xdr:xfrm>
          <a:graphic>
            <a:graphicData uri="http://schemas.microsoft.com/office/drawing/2010/slicer">
              <sle:slicer xmlns:sle="http://schemas.microsoft.com/office/drawing/2010/slicer" name="Discounts Range Bucket"/>
            </a:graphicData>
          </a:graphic>
        </xdr:graphicFrame>
      </mc:Choice>
      <mc:Fallback>
        <xdr:sp macro="" textlink="">
          <xdr:nvSpPr>
            <xdr:cNvPr id="0" name=""/>
            <xdr:cNvSpPr>
              <a:spLocks noTextEdit="1"/>
            </xdr:cNvSpPr>
          </xdr:nvSpPr>
          <xdr:spPr>
            <a:xfrm>
              <a:off x="202045" y="3911024"/>
              <a:ext cx="2756477" cy="10679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300753</xdr:colOff>
      <xdr:row>30</xdr:row>
      <xdr:rowOff>144318</xdr:rowOff>
    </xdr:from>
    <xdr:to>
      <xdr:col>3</xdr:col>
      <xdr:colOff>635000</xdr:colOff>
      <xdr:row>38</xdr:row>
      <xdr:rowOff>28864</xdr:rowOff>
    </xdr:to>
    <mc:AlternateContent xmlns:mc="http://schemas.openxmlformats.org/markup-compatibility/2006">
      <mc:Choice xmlns:a14="http://schemas.microsoft.com/office/drawing/2010/main" Requires="a14">
        <xdr:graphicFrame macro="">
          <xdr:nvGraphicFramePr>
            <xdr:cNvPr id="47" name="Price Range Bucket">
              <a:extLst>
                <a:ext uri="{FF2B5EF4-FFF2-40B4-BE49-F238E27FC236}">
                  <a16:creationId xmlns:a16="http://schemas.microsoft.com/office/drawing/2014/main" id="{AC29179F-17AA-48DE-8728-709044615E27}"/>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dr:sp macro="" textlink="">
          <xdr:nvSpPr>
            <xdr:cNvPr id="0" name=""/>
            <xdr:cNvSpPr>
              <a:spLocks noTextEdit="1"/>
            </xdr:cNvSpPr>
          </xdr:nvSpPr>
          <xdr:spPr>
            <a:xfrm>
              <a:off x="300753" y="5772727"/>
              <a:ext cx="2628906" cy="138545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144318</xdr:colOff>
      <xdr:row>43</xdr:row>
      <xdr:rowOff>115451</xdr:rowOff>
    </xdr:from>
    <xdr:to>
      <xdr:col>3</xdr:col>
      <xdr:colOff>734523</xdr:colOff>
      <xdr:row>61</xdr:row>
      <xdr:rowOff>28864</xdr:rowOff>
    </xdr:to>
    <mc:AlternateContent xmlns:mc="http://schemas.openxmlformats.org/markup-compatibility/2006">
      <mc:Choice xmlns:a14="http://schemas.microsoft.com/office/drawing/2010/main" Requires="a14">
        <xdr:graphicFrame macro="">
          <xdr:nvGraphicFramePr>
            <xdr:cNvPr id="48" name="Discount Range">
              <a:extLst>
                <a:ext uri="{FF2B5EF4-FFF2-40B4-BE49-F238E27FC236}">
                  <a16:creationId xmlns:a16="http://schemas.microsoft.com/office/drawing/2014/main" id="{A96793DD-7775-4DF9-8FDC-EB71905DBD80}"/>
                </a:ext>
              </a:extLst>
            </xdr:cNvPr>
            <xdr:cNvGraphicFramePr/>
          </xdr:nvGraphicFramePr>
          <xdr:xfrm>
            <a:off x="0" y="0"/>
            <a:ext cx="0" cy="0"/>
          </xdr:xfrm>
          <a:graphic>
            <a:graphicData uri="http://schemas.microsoft.com/office/drawing/2010/slicer">
              <sle:slicer xmlns:sle="http://schemas.microsoft.com/office/drawing/2010/slicer" name="Discount Range"/>
            </a:graphicData>
          </a:graphic>
        </xdr:graphicFrame>
      </mc:Choice>
      <mc:Fallback>
        <xdr:sp macro="" textlink="">
          <xdr:nvSpPr>
            <xdr:cNvPr id="0" name=""/>
            <xdr:cNvSpPr>
              <a:spLocks noTextEdit="1"/>
            </xdr:cNvSpPr>
          </xdr:nvSpPr>
          <xdr:spPr>
            <a:xfrm>
              <a:off x="144318" y="8182837"/>
              <a:ext cx="2884864" cy="32904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678296</xdr:colOff>
      <xdr:row>15</xdr:row>
      <xdr:rowOff>0</xdr:rowOff>
    </xdr:from>
    <xdr:to>
      <xdr:col>9</xdr:col>
      <xdr:colOff>692727</xdr:colOff>
      <xdr:row>21</xdr:row>
      <xdr:rowOff>14432</xdr:rowOff>
    </xdr:to>
    <xdr:sp macro="" textlink="'Pivot table'!I13">
      <xdr:nvSpPr>
        <xdr:cNvPr id="51" name="Rectangle 50">
          <a:extLst>
            <a:ext uri="{FF2B5EF4-FFF2-40B4-BE49-F238E27FC236}">
              <a16:creationId xmlns:a16="http://schemas.microsoft.com/office/drawing/2014/main" id="{FC2008E4-4028-4934-8FE6-83B7C44CC5D4}"/>
            </a:ext>
          </a:extLst>
        </xdr:cNvPr>
        <xdr:cNvSpPr/>
      </xdr:nvSpPr>
      <xdr:spPr>
        <a:xfrm>
          <a:off x="3737841" y="2814205"/>
          <a:ext cx="3838863" cy="114011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E75D231-8020-42B0-B10F-AB55CF2CE956}" type="TxLink">
            <a:rPr lang="en-US" sz="4000" b="1" i="0" u="none" strike="noStrike">
              <a:solidFill>
                <a:schemeClr val="tx2">
                  <a:lumMod val="75000"/>
                  <a:lumOff val="25000"/>
                </a:schemeClr>
              </a:solidFill>
              <a:latin typeface="Aptos Narrow"/>
            </a:rPr>
            <a:pPr algn="ctr"/>
            <a:t> 23,802,423 </a:t>
          </a:fld>
          <a:endParaRPr lang="en-NG" sz="3600" b="1">
            <a:solidFill>
              <a:schemeClr val="tx2">
                <a:lumMod val="75000"/>
                <a:lumOff val="25000"/>
              </a:schemeClr>
            </a:solidFill>
          </a:endParaRPr>
        </a:p>
      </xdr:txBody>
    </xdr:sp>
    <xdr:clientData/>
  </xdr:twoCellAnchor>
  <xdr:twoCellAnchor>
    <xdr:from>
      <xdr:col>5</xdr:col>
      <xdr:colOff>389659</xdr:colOff>
      <xdr:row>53</xdr:row>
      <xdr:rowOff>14432</xdr:rowOff>
    </xdr:from>
    <xdr:to>
      <xdr:col>16</xdr:col>
      <xdr:colOff>505113</xdr:colOff>
      <xdr:row>78</xdr:row>
      <xdr:rowOff>14431</xdr:rowOff>
    </xdr:to>
    <xdr:graphicFrame macro="">
      <xdr:nvGraphicFramePr>
        <xdr:cNvPr id="52" name="Chart 51">
          <a:extLst>
            <a:ext uri="{FF2B5EF4-FFF2-40B4-BE49-F238E27FC236}">
              <a16:creationId xmlns:a16="http://schemas.microsoft.com/office/drawing/2014/main" id="{3F70CFA4-68E6-4805-98A9-A6155641C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2569442" backgroundQuery="1" createdVersion="7" refreshedVersion="7" minRefreshableVersion="3" recordCount="0" supportSubquery="1" supportAdvancedDrill="1" xr:uid="{6FFDA9FD-8B1F-4AA0-A19F-48F7EA28A4D9}">
  <cacheSource type="external" connectionId="1"/>
  <cacheFields count="2">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Average of discount_percentage]" caption="Average of discount_percentage" numFmtId="0" hierarchy="18" level="32767"/>
  </cacheFields>
  <cacheHierarchies count="30">
    <cacheHierarchy uniqueName="[Table2].[Product_id]" caption="Product_id" attribute="1" defaultMemberUniqueName="[Table2].[Product_id].[All]" allUniqueName="[Table2].[Product_id].[All]" dimensionUniqueName="[Table2]" displayFolder="" count="2" memberValueDatatype="130" unbalanced="0"/>
    <cacheHierarchy uniqueName="[Table2].[Product_Name]" caption="Product_Name" attribute="1" defaultMemberUniqueName="[Table2].[Product_Name].[All]" allUniqueName="[Table2].[Product_Name].[All]" dimensionUniqueName="[Table2]" displayFolder="" count="2"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Discounted_Price]" caption="Discounted_Price" attribute="1" defaultMemberUniqueName="[Table2].[Discounted_Price].[All]" allUniqueName="[Table2].[Discounted_Price].[All]" dimensionUniqueName="[Table2]" displayFolder="" count="2"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2" memberValueDatatype="5" unbalanced="0"/>
    <cacheHierarchy uniqueName="[Table2].[Potential_Revenue]" caption="Potential_Revenue" attribute="1" defaultMemberUniqueName="[Table2].[Potential_Revenue].[All]" allUniqueName="[Table2].[Potential_Revenue].[All]" dimensionUniqueName="[Table2]" displayFolder="" count="2" memberValueDatatype="5" unbalanced="0"/>
    <cacheHierarchy uniqueName="[Table2].[Average_Discount]" caption="Average_Discount" attribute="1" defaultMemberUniqueName="[Table2].[Average_Discount].[All]" allUniqueName="[Table2].[Average_Discount].[All]" dimensionUniqueName="[Table2]" displayFolder="" count="2" memberValueDatatype="5" unbalanced="0"/>
    <cacheHierarchy uniqueName="[Table2].[discount_percentage]" caption="discount_percentage" attribute="1" defaultMemberUniqueName="[Table2].[discount_percentage].[All]" allUniqueName="[Table2].[discount_percentage].[All]" dimensionUniqueName="[Table2]" displayFolder="" count="2"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2" memberValueDatatype="5" unbalanced="0"/>
    <cacheHierarchy uniqueName="[Table2].[Average_Rating]" caption="Average_Rating" attribute="1" defaultMemberUniqueName="[Table2].[Average_Rating].[All]" allUniqueName="[Table2].[Average_Rating].[All]" dimensionUniqueName="[Table2]" displayFolder="" count="2" memberValueDatatype="5" unbalanced="0"/>
    <cacheHierarchy uniqueName="[Table2].[Combined_Score]" caption="Combined_Score" attribute="1" defaultMemberUniqueName="[Table2].[Combined_Score].[All]" allUniqueName="[Table2].[Combined_Score].[All]" dimensionUniqueName="[Table2]" displayFolder="" count="2" memberValueDatatype="5" unbalanced="0"/>
    <cacheHierarchy uniqueName="[Table2].[rating_count]" caption="rating_count" attribute="1" defaultMemberUniqueName="[Table2].[rating_count].[All]" allUniqueName="[Table2].[rating_count].[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8587962" backgroundQuery="1" createdVersion="7" refreshedVersion="7" minRefreshableVersion="3" recordCount="0" supportSubquery="1" supportAdvancedDrill="1" xr:uid="{7085BB90-2C85-4082-8022-DDC1A7B2C5CF}">
  <cacheSource type="external" connectionId="1"/>
  <cacheFields count="4">
    <cacheField name="[Table2].[Product_Name].[Product_Name]" caption="Product_Name" numFmtId="0" hierarchy="1" level="1">
      <sharedItems count="11">
        <s v="FIGMENT-Rechargeable-Decoration-ENTERPRISES-A1"/>
        <s v="Instant-Vortex-2QT-EvenCrispTM-Technology"/>
        <s v="Multifunctional-Electric-Automatic-Non-Stick-Pan-Tiger"/>
        <s v="Oratech-electric-cappuccino-Mocktail-Multicolour"/>
        <s v="REDTECH-Lightning-Certified-Charging-Compatible"/>
        <s v="Sony-Bravia-inches-Google-KD-65X74K"/>
        <s v="Spring-Chef-Stainless-Restaurant-Installation"/>
        <s v="Swiffer-Instant-Electric-Home-Kitchen-Instantaneous"/>
        <s v="Syncwire-Cable-Charging-Compatible-Devices"/>
        <s v="Wireless-Connection-Battery-Ambidextrous-Suitable"/>
        <s v="10000mAH-Li-Polymer-Power-Charging-Midnight" u="1"/>
      </sharedItems>
    </cacheField>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Average of actual_price]" caption="Average of actual_price" numFmtId="0" hierarchy="25" level="32767"/>
    <cacheField name="[Measures].[Average of Discounted_Price]" caption="Average of Discounted_Price" numFmtId="0" hierarchy="27" level="32767"/>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9513885" backgroundQuery="1" createdVersion="7" refreshedVersion="7" minRefreshableVersion="3" recordCount="0" supportSubquery="1" supportAdvancedDrill="1" xr:uid="{405CB010-FAD2-4E7E-9DAA-F97DBDD9517F}">
  <cacheSource type="external" connectionId="1"/>
  <cacheFields count="3">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Measures].[Sum of rating_count]" caption="Sum of rating_count" numFmtId="0" hierarchy="21"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30208332" backgroundQuery="1" createdVersion="7" refreshedVersion="7" minRefreshableVersion="3" recordCount="0" supportSubquery="1" supportAdvancedDrill="1" xr:uid="{B62F3367-3EB2-4E53-9700-64F16593AE9C}">
  <cacheSource type="external" connectionId="1"/>
  <cacheFields count="4">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Discounts Range Bucket].[Discounts Range Bucket]" caption="Discounts Range Bucket" numFmtId="0" hierarchy="10" level="1">
      <sharedItems count="2">
        <s v="No"/>
        <s v="Yes"/>
      </sharedItems>
    </cacheField>
    <cacheField name="[Measures].[Count of Product_Name]" caption="Count of Product_Name" numFmtId="0" hierarchy="19"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3"/>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fieldsUsage count="2">
        <fieldUsage x="-1"/>
        <fieldUsage x="1"/>
      </fieldsUsage>
    </cacheHierarchy>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3078704" backgroundQuery="1" createdVersion="7" refreshedVersion="7" minRefreshableVersion="3" recordCount="0" supportSubquery="1" supportAdvancedDrill="1" xr:uid="{4B281CC5-A7F8-44E1-B2D0-7C19F9478F0D}">
  <cacheSource type="external" connectionId="1"/>
  <cacheFields count="4">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rating].[rating]" caption="rating" numFmtId="0" hierarchy="11" level="1">
      <sharedItems containsSemiMixedTypes="0" containsString="0" containsNumber="1" minValue="0" maxValue="5" count="26">
        <n v="0"/>
        <n v="2"/>
        <n v="2.2999999999999998"/>
        <n v="2.6"/>
        <n v="2.8"/>
        <n v="2.9"/>
        <n v="3"/>
        <n v="3.1"/>
        <n v="3.2"/>
        <n v="3.3"/>
        <n v="3.4"/>
        <n v="3.5"/>
        <n v="3.6"/>
        <n v="3.7"/>
        <n v="3.8"/>
        <n v="3.9"/>
        <n v="4"/>
        <n v="4.0999999999999996"/>
        <n v="4.2"/>
        <n v="4.3"/>
        <n v="4.4000000000000004"/>
        <n v="4.5"/>
        <n v="4.5999999999999996"/>
        <n v="4.7"/>
        <n v="4.8"/>
        <n v="5"/>
      </sharedItems>
    </cacheField>
    <cacheField name="[Measures].[Count of Product_Name]" caption="Count of Product_Name" numFmtId="0" hierarchy="19"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3"/>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2" memberValueDatatype="5" unbalanced="0">
      <fieldsUsage count="2">
        <fieldUsage x="-1"/>
        <fieldUsage x="1"/>
      </fieldsUsage>
    </cacheHierarchy>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oneField="1" hidden="1">
      <fieldsUsage count="1">
        <fieldUsage x="2"/>
      </fieldsUsage>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31481479" backgroundQuery="1" createdVersion="7" refreshedVersion="7" minRefreshableVersion="3" recordCount="0" supportSubquery="1" supportAdvancedDrill="1" xr:uid="{55375C16-4EF4-4051-83F4-A8F7FB95A7AD}">
  <cacheSource type="external" connectionId="1"/>
  <cacheFields count="3">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Sum of Potential_Revenue]" caption="Sum of Potential_Revenue" numFmtId="0" hierarchy="28" level="32767"/>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095064699075" backgroundQuery="1" createdVersion="3" refreshedVersion="7" minRefreshableVersion="3" recordCount="0" supportSubquery="1" supportAdvancedDrill="1" xr:uid="{9044580D-7BC3-45F0-B578-2588F9564E5F}">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y uniqueName="[Measures].[Count of rating_count]" caption="Count of rating_count" measure="1" displayFolder="" measureGroup="Table2"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759112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3263889" backgroundQuery="1" createdVersion="7" refreshedVersion="7" minRefreshableVersion="3" recordCount="0" supportSubquery="1" supportAdvancedDrill="1" xr:uid="{495EBDF3-8B54-4816-8E57-BE1A9CD1EE30}">
  <cacheSource type="external" connectionId="1"/>
  <cacheFields count="4">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Price Range Bucket].[Price Range Bucket]" caption="Price Range Bucket" numFmtId="0" hierarchy="4" level="1">
      <sharedItems count="3">
        <s v="&lt;₹200"/>
        <s v="&gt;₹500"/>
        <s v="₹200 - ₹500"/>
      </sharedItems>
    </cacheField>
    <cacheField name="[Measures].[Distinct Count of Product_Name]" caption="Distinct Count of Product_Name" numFmtId="0" hierarchy="20"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3"/>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fieldsUsage count="2">
        <fieldUsage x="-1"/>
        <fieldUsage x="1"/>
      </fieldsUsage>
    </cacheHierarchy>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3842589" backgroundQuery="1" createdVersion="7" refreshedVersion="7" minRefreshableVersion="3" recordCount="0" supportSubquery="1" supportAdvancedDrill="1" xr:uid="{B42261FA-BC82-4AB5-8ECD-378443FB9451}">
  <cacheSource type="external" connectionId="1"/>
  <cacheFields count="4">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Discount Range].[Discount Range]" caption="Discount Range" numFmtId="0" hierarchy="9" level="1">
      <sharedItems count="10">
        <s v="0-10%"/>
        <s v="11-20%"/>
        <s v="21-30%"/>
        <s v="31-40%"/>
        <s v="41-50%"/>
        <s v="51-60%"/>
        <s v="61-70%"/>
        <s v="71-80%"/>
        <s v="81-90%"/>
        <s v="91-100%"/>
      </sharedItems>
    </cacheField>
    <cacheField name="[Measures].[Average of rating]" caption="Average of rating" numFmtId="0" hierarchy="23"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2"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3"/>
      </fieldsUsage>
    </cacheHierarchy>
    <cacheHierarchy uniqueName="[Table2].[Discounted_Price]" caption="Discounted_Price" attribute="1" defaultMemberUniqueName="[Table2].[Discounted_Price].[All]" allUniqueName="[Table2].[Discounted_Price].[All]" dimensionUniqueName="[Table2]" displayFolder="" count="2"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2" memberValueDatatype="5" unbalanced="0"/>
    <cacheHierarchy uniqueName="[Table2].[Potential_Revenue]" caption="Potential_Revenue" attribute="1" defaultMemberUniqueName="[Table2].[Potential_Revenue].[All]" allUniqueName="[Table2].[Potential_Revenue].[All]" dimensionUniqueName="[Table2]" displayFolder="" count="2" memberValueDatatype="5" unbalanced="0"/>
    <cacheHierarchy uniqueName="[Table2].[Average_Discount]" caption="Average_Discount" attribute="1" defaultMemberUniqueName="[Table2].[Average_Discount].[All]" allUniqueName="[Table2].[Average_Discount].[All]" dimensionUniqueName="[Table2]" displayFolder="" count="2" memberValueDatatype="5" unbalanced="0"/>
    <cacheHierarchy uniqueName="[Table2].[discount_percentage]" caption="discount_percentage" attribute="1" defaultMemberUniqueName="[Table2].[discount_percentage].[All]" allUniqueName="[Table2].[discount_percentage].[All]" dimensionUniqueName="[Table2]" displayFolder="" count="2" memberValueDatatype="5" unbalanced="0"/>
    <cacheHierarchy uniqueName="[Table2].[Discount Range]" caption="Discount Range" attribute="1" defaultMemberUniqueName="[Table2].[Discount Range].[All]" allUniqueName="[Table2].[Discount Range].[All]" dimensionUniqueName="[Table2]" displayFolder="" count="2" memberValueDatatype="130" unbalanced="0">
      <fieldsUsage count="2">
        <fieldUsage x="-1"/>
        <fieldUsage x="1"/>
      </fieldsUsage>
    </cacheHierarchy>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2" memberValueDatatype="5" unbalanced="0"/>
    <cacheHierarchy uniqueName="[Table2].[Average_Rating]" caption="Average_Rating" attribute="1" defaultMemberUniqueName="[Table2].[Average_Rating].[All]" allUniqueName="[Table2].[Average_Rating].[All]" dimensionUniqueName="[Table2]" displayFolder="" count="2" memberValueDatatype="5" unbalanced="0"/>
    <cacheHierarchy uniqueName="[Table2].[Combined_Score]" caption="Combined_Score" attribute="1" defaultMemberUniqueName="[Table2].[Combined_Score].[All]" allUniqueName="[Table2].[Combined_Score].[All]" dimensionUniqueName="[Table2]" displayFolder="" count="2" memberValueDatatype="5" unbalanced="0"/>
    <cacheHierarchy uniqueName="[Table2].[rating_count]" caption="rating_count" attribute="1" defaultMemberUniqueName="[Table2].[rating_count].[All]" allUniqueName="[Table2].[rating_count].[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4421297" backgroundQuery="1" createdVersion="7" refreshedVersion="7" minRefreshableVersion="3" recordCount="0" supportSubquery="1" supportAdvancedDrill="1" xr:uid="{6840CF45-70F8-4F0A-AE09-259FAB49B783}">
  <cacheSource type="external" connectionId="1"/>
  <cacheFields count="3">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Average of discount_percentage]" caption="Average of discount_percentage" numFmtId="0" hierarchy="18" level="32767"/>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5347221" backgroundQuery="1" createdVersion="7" refreshedVersion="7" minRefreshableVersion="3" recordCount="0" supportSubquery="1" supportAdvancedDrill="1" xr:uid="{CD3CFDF0-7353-41CD-901C-D4581E28BEC0}">
  <cacheSource type="external" connectionId="1"/>
  <cacheFields count="3">
    <cacheField name="[Table2].[Product_Name].[Product_Name]" caption="Product_Name" numFmtId="0" hierarchy="1" level="1">
      <sharedItems count="5">
        <s v="Amazon-Basics-Flexible-HDMI-Cable-3-Foot"/>
        <s v="Amazon-Basics-High-Speed-Cable-2-Pack-Black"/>
        <s v="Amazon-Basics-High-Speed-HDMI-Cable-Feet"/>
        <s v="Boat-BassHeads-100-Inspired-Earphones"/>
        <s v="Redmi-9A-Sport-Octa-core-Processor"/>
      </sharedItems>
    </cacheField>
    <cacheField name="[Measures].[Sum of Combined_Score]" caption="Sum of Combined_Score" numFmtId="0" hierarchy="29"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5810183" backgroundQuery="1" createdVersion="7" refreshedVersion="7" minRefreshableVersion="3" recordCount="0" supportSubquery="1" supportAdvancedDrill="1" xr:uid="{164050C8-F6E8-45E6-B981-8E9803A63DD9}">
  <cacheSource type="external" connectionId="1"/>
  <cacheFields count="3">
    <cacheField name="[Table2].[Product_Name].[Product_Name]" caption="Product_Name" numFmtId="0" hierarchy="1" level="1">
      <sharedItems count="10">
        <s v="Amazon-Basics-Flexible-HDMI-Cable-3-Foot"/>
        <s v="Amazon-Basics-High-Speed-Cable-2-Pack-Black"/>
        <s v="Amazon-Basics-High-Speed-HDMI-Cable-Feet"/>
        <s v="Boat-BassHeads-100-Headphones-Black"/>
        <s v="Boat-BassHeads-100-Inspired-Earphones"/>
        <s v="Boat-BassHeads-225-Special-Headphones"/>
        <s v="Nokia-105-Single-Keypad-Wireless"/>
        <s v="Pigeon-Stovekraft-Plastic-Chopper-Blades"/>
        <s v="Redmi-9A-Sport-Octa-core-Processor"/>
        <s v="Redmi-Activ-Carbon-Black-Storage"/>
      </sharedItems>
    </cacheField>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Count of rating_count]" caption="Count of rating_count" numFmtId="0" hierarchy="30" level="32767"/>
  </cacheFields>
  <cacheHierarchies count="31">
    <cacheHierarchy uniqueName="[Table2].[Product_id]" caption="Product_id" attribute="1" defaultMemberUniqueName="[Table2].[Product_id].[All]" allUniqueName="[Table2].[Product_id].[All]" dimensionUniqueName="[Table2]" displayFolder="" count="2"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Discounted_Price]" caption="Discounted_Price" attribute="1" defaultMemberUniqueName="[Table2].[Discounted_Price].[All]" allUniqueName="[Table2].[Discounted_Price].[All]" dimensionUniqueName="[Table2]" displayFolder="" count="2"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2" memberValueDatatype="5" unbalanced="0"/>
    <cacheHierarchy uniqueName="[Table2].[Potential_Revenue]" caption="Potential_Revenue" attribute="1" defaultMemberUniqueName="[Table2].[Potential_Revenue].[All]" allUniqueName="[Table2].[Potential_Revenue].[All]" dimensionUniqueName="[Table2]" displayFolder="" count="2" memberValueDatatype="5" unbalanced="0"/>
    <cacheHierarchy uniqueName="[Table2].[Average_Discount]" caption="Average_Discount" attribute="1" defaultMemberUniqueName="[Table2].[Average_Discount].[All]" allUniqueName="[Table2].[Average_Discount].[All]" dimensionUniqueName="[Table2]" displayFolder="" count="2" memberValueDatatype="5" unbalanced="0"/>
    <cacheHierarchy uniqueName="[Table2].[discount_percentage]" caption="discount_percentage" attribute="1" defaultMemberUniqueName="[Table2].[discount_percentage].[All]" allUniqueName="[Table2].[discount_percentage].[All]" dimensionUniqueName="[Table2]" displayFolder="" count="2"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2" memberValueDatatype="5" unbalanced="0"/>
    <cacheHierarchy uniqueName="[Table2].[Average_Rating]" caption="Average_Rating" attribute="1" defaultMemberUniqueName="[Table2].[Average_Rating].[All]" allUniqueName="[Table2].[Average_Rating].[All]" dimensionUniqueName="[Table2]" displayFolder="" count="2" memberValueDatatype="5" unbalanced="0"/>
    <cacheHierarchy uniqueName="[Table2].[Combined_Score]" caption="Combined_Score" attribute="1" defaultMemberUniqueName="[Table2].[Combined_Score].[All]" allUniqueName="[Table2].[Combined_Score].[All]" dimensionUniqueName="[Table2]" displayFolder="" count="2" memberValueDatatype="5" unbalanced="0"/>
    <cacheHierarchy uniqueName="[Table2].[rating_count]" caption="rating_count" attribute="1" defaultMemberUniqueName="[Table2].[rating_count].[All]" allUniqueName="[Table2].[rating_count].[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y uniqueName="[Measures].[Count of rating_count]" caption="Count of rating_count" measure="1" displayFolder="" measureGroup="Table2"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6620368" backgroundQuery="1" createdVersion="7" refreshedVersion="7" minRefreshableVersion="3" recordCount="0" supportSubquery="1" supportAdvancedDrill="1" xr:uid="{DC057B6F-068E-4DD2-8032-464473F3A496}">
  <cacheSource type="external" connectionId="1"/>
  <cacheFields count="2">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Distinct Count of Product_Name]" caption="Distinct Count of Product_Name" numFmtId="0" hierarchy="20" level="32767"/>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708333" backgroundQuery="1" createdVersion="7" refreshedVersion="7" minRefreshableVersion="3" recordCount="0" supportSubquery="1" supportAdvancedDrill="1" xr:uid="{E0FF729F-F029-42E4-BA92-4EB508D0CF27}">
  <cacheSource type="external" connectionId="1"/>
  <cacheFields count="2">
    <cacheField name="[Table2].[Category].[Category]" caption="Category" numFmtId="0" hierarchy="2" level="1">
      <sharedItems count="9">
        <s v="Car &amp; Motorbike"/>
        <s v="Computers &amp; Accessories"/>
        <s v="Electronics"/>
        <s v="Health &amp; Personal Care"/>
        <s v="Home &amp; Kitchen"/>
        <s v="Home Improvement"/>
        <s v="Musical Instruments"/>
        <s v="Office Products"/>
        <s v="Toys &amp; Games"/>
      </sharedItems>
    </cacheField>
    <cacheField name="[Measures].[Sum of rating_count]" caption="Sum of rating_count" numFmtId="0" hierarchy="21" level="32767"/>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hidden="1">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145328009261" backgroundQuery="1" createdVersion="7" refreshedVersion="7" minRefreshableVersion="3" recordCount="0" supportSubquery="1" supportAdvancedDrill="1" xr:uid="{B9F30788-49BE-4866-8EEE-72F771025CA2}">
  <cacheSource type="external" connectionId="1"/>
  <cacheFields count="3">
    <cacheField name="[Table2].[Product_Name].[Product_Name]" caption="Product_Name" numFmtId="0" hierarchy="1" level="1">
      <sharedItems count="11">
        <s v="FIGMENT-Rechargeable-Decoration-ENTERPRISES-A1"/>
        <s v="Instant-Vortex-2QT-EvenCrispTM-Technology"/>
        <s v="Multifunctional-Electric-Automatic-Non-Stick-Pan-Tiger"/>
        <s v="Oratech-electric-cappuccino-Mocktail-Multicolour"/>
        <s v="REDTECH-Lightning-Certified-Charging-Compatible"/>
        <s v="Sony-Bravia-inches-Google-KD-65X74K"/>
        <s v="Spring-Chef-Stainless-Restaurant-Installation"/>
        <s v="Swiffer-Instant-Electric-Home-Kitchen-Instantaneous"/>
        <s v="Syncwire-Cable-Charging-Compatible-Devices"/>
        <s v="Wireless-Connection-Battery-Ambidextrous-Suitable"/>
        <s v="10000mAH-Li-Polymer-Power-Charging-Midnight" u="1"/>
      </sharedItems>
    </cacheField>
    <cacheField name="[Measures].[Average of rating]" caption="Average of rating" numFmtId="0" hierarchy="23" level="32767"/>
    <cacheField name="[Table2].[Category].[Category]" caption="Category" numFmtId="0" hierarchy="2" level="1">
      <sharedItems containsSemiMixedTypes="0" containsNonDate="0" containsString="0"/>
    </cacheField>
  </cacheFields>
  <cacheHierarchies count="30">
    <cacheHierarchy uniqueName="[Table2].[Product_id]" caption="Product_id" attribute="1" defaultMemberUniqueName="[Table2].[Product_id].[All]" allUniqueName="[Table2].[Product_id].[All]" dimensionUniqueName="[Table2]" displayFolder="" count="0" memberValueDatatype="13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fieldsUsage count="2">
        <fieldUsage x="-1"/>
        <fieldUsage x="2"/>
      </fieldsUsage>
    </cacheHierarchy>
    <cacheHierarchy uniqueName="[Table2].[Discounted_Price]" caption="Discounted_Price" attribute="1" defaultMemberUniqueName="[Table2].[Discounted_Price].[All]" allUniqueName="[Table2].[Discounted_Price].[All]" dimensionUniqueName="[Table2]" displayFolder="" count="0" memberValueDatatype="5" unbalanced="0"/>
    <cacheHierarchy uniqueName="[Table2].[Price Range Bucket]" caption="Price Range Bucket" attribute="1" defaultMemberUniqueName="[Table2].[Price Range Bucket].[All]" allUniqueName="[Table2].[Price Range Bucket].[All]" dimensionUniqueName="[Table2]" displayFolder="" count="2" memberValueDatatype="130" unbalanced="0"/>
    <cacheHierarchy uniqueName="[Table2].[actual_price]" caption="actual_price" attribute="1" defaultMemberUniqueName="[Table2].[actual_price].[All]" allUniqueName="[Table2].[actual_price].[All]" dimensionUniqueName="[Table2]" displayFolder="" count="0" memberValueDatatype="5" unbalanced="0"/>
    <cacheHierarchy uniqueName="[Table2].[Potential_Revenue]" caption="Potential_Revenue" attribute="1" defaultMemberUniqueName="[Table2].[Potential_Revenue].[All]" allUniqueName="[Table2].[Potential_Revenue].[All]" dimensionUniqueName="[Table2]" displayFolder="" count="0" memberValueDatatype="5" unbalanced="0"/>
    <cacheHierarchy uniqueName="[Table2].[Average_Discount]" caption="Average_Discount" attribute="1" defaultMemberUniqueName="[Table2].[Average_Discount].[All]" allUniqueName="[Table2].[Average_Discount].[All]" dimensionUniqueName="[Table2]" displayFolder="" count="0" memberValueDatatype="5" unbalanced="0"/>
    <cacheHierarchy uniqueName="[Table2].[discount_percentage]" caption="discount_percentage" attribute="1" defaultMemberUniqueName="[Table2].[discount_percentage].[All]" allUniqueName="[Table2].[discount_percentage].[All]" dimensionUniqueName="[Table2]" displayFolder="" count="0" memberValueDatatype="5" unbalanced="0"/>
    <cacheHierarchy uniqueName="[Table2].[Discount Range]" caption="Discount Range" attribute="1" defaultMemberUniqueName="[Table2].[Discount Range].[All]" allUniqueName="[Table2].[Discount Range].[All]" dimensionUniqueName="[Table2]" displayFolder="" count="2" memberValueDatatype="130" unbalanced="0"/>
    <cacheHierarchy uniqueName="[Table2].[Discounts Range Bucket]" caption="Discounts Range Bucket" attribute="1" defaultMemberUniqueName="[Table2].[Discounts Range Bucket].[All]" allUniqueName="[Table2].[Discounts Range Bucket].[All]" dimensionUniqueName="[Table2]" displayFolder="" count="2" memberValueDatatype="130" unbalanced="0"/>
    <cacheHierarchy uniqueName="[Table2].[rating]" caption="rating" attribute="1" defaultMemberUniqueName="[Table2].[rating].[All]" allUniqueName="[Table2].[rating].[All]" dimensionUniqueName="[Table2]" displayFolder="" count="0" memberValueDatatype="5" unbalanced="0"/>
    <cacheHierarchy uniqueName="[Table2].[Average_Rating]" caption="Average_Rating" attribute="1" defaultMemberUniqueName="[Table2].[Average_Rating].[All]" allUniqueName="[Table2].[Average_Rating].[All]" dimensionUniqueName="[Table2]" displayFolder="" count="0" memberValueDatatype="5" unbalanced="0"/>
    <cacheHierarchy uniqueName="[Table2].[Combined_Score]" caption="Combined_Score" attribute="1" defaultMemberUniqueName="[Table2].[Combined_Score].[All]" allUniqueName="[Table2].[Combined_Score].[All]" dimensionUniqueName="[Table2]" displayFolder="" count="0" memberValueDatatype="5" unbalanced="0"/>
    <cacheHierarchy uniqueName="[Table2].[rating_count]" caption="rating_count" attribute="1" defaultMemberUniqueName="[Table2].[rating_count].[All]" allUniqueName="[Table2].[rating_count].[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discount_percentage]" caption="Sum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Average of discount_percentage]" caption="Average of discount_percentage" measure="1" displayFolder="" measureGroup="Table2" count="0" hidden="1">
      <extLst>
        <ext xmlns:x15="http://schemas.microsoft.com/office/spreadsheetml/2010/11/main" uri="{B97F6D7D-B522-45F9-BDA1-12C45D357490}">
          <x15:cacheHierarchy aggregatedColumn="8"/>
        </ext>
      </extLst>
    </cacheHierarchy>
    <cacheHierarchy uniqueName="[Measures].[Count of Product_Name]" caption="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Distinct Count of Product_Name]" caption="Distinct Count of Product_Name" measure="1" displayFolder="" measureGroup="Table2" count="0" hidden="1">
      <extLst>
        <ext xmlns:x15="http://schemas.microsoft.com/office/spreadsheetml/2010/11/main" uri="{B97F6D7D-B522-45F9-BDA1-12C45D357490}">
          <x15:cacheHierarchy aggregatedColumn="1"/>
        </ext>
      </extLst>
    </cacheHierarchy>
    <cacheHierarchy uniqueName="[Measures].[Sum of rating_count]" caption="Sum of rating_count" measure="1" displayFolder="" measureGroup="Table2"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2"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ctual_price]" caption="Sum of actual_price" measure="1" displayFolder="" measureGroup="Table2" count="0" hidden="1">
      <extLst>
        <ext xmlns:x15="http://schemas.microsoft.com/office/spreadsheetml/2010/11/main" uri="{B97F6D7D-B522-45F9-BDA1-12C45D357490}">
          <x15:cacheHierarchy aggregatedColumn="5"/>
        </ext>
      </extLst>
    </cacheHierarchy>
    <cacheHierarchy uniqueName="[Measures].[Average of actual_price]" caption="Average of actual_price" measure="1" displayFolder="" measureGroup="Table2" count="0" hidden="1">
      <extLst>
        <ext xmlns:x15="http://schemas.microsoft.com/office/spreadsheetml/2010/11/main" uri="{B97F6D7D-B522-45F9-BDA1-12C45D357490}">
          <x15:cacheHierarchy aggregatedColumn="5"/>
        </ext>
      </extLst>
    </cacheHierarchy>
    <cacheHierarchy uniqueName="[Measures].[Sum of Discounted_Price]" caption="Sum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Average of Discounted_Price]" caption="Average of Discounted_Price" measure="1" displayFolder="" measureGroup="Table2" count="0" hidden="1">
      <extLst>
        <ext xmlns:x15="http://schemas.microsoft.com/office/spreadsheetml/2010/11/main" uri="{B97F6D7D-B522-45F9-BDA1-12C45D357490}">
          <x15:cacheHierarchy aggregatedColumn="3"/>
        </ext>
      </extLst>
    </cacheHierarchy>
    <cacheHierarchy uniqueName="[Measures].[Sum of Potential_Revenue]" caption="Sum of Potential_Revenue" measure="1" displayFolder="" measureGroup="Table2" count="0" hidden="1">
      <extLst>
        <ext xmlns:x15="http://schemas.microsoft.com/office/spreadsheetml/2010/11/main" uri="{B97F6D7D-B522-45F9-BDA1-12C45D357490}">
          <x15:cacheHierarchy aggregatedColumn="6"/>
        </ext>
      </extLst>
    </cacheHierarchy>
    <cacheHierarchy uniqueName="[Measures].[Sum of Combined_Score]" caption="Sum of Combined_Scor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9DA308-ED6D-4D4A-860D-1BB54CD053FC}" name="PivotTable6" cacheId="9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H16:I2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4"/>
    </i>
    <i>
      <x v="2"/>
    </i>
    <i>
      <x v="1"/>
    </i>
    <i>
      <x/>
    </i>
    <i>
      <x v="3"/>
    </i>
    <i>
      <x v="9"/>
    </i>
    <i>
      <x v="5"/>
    </i>
    <i>
      <x v="7"/>
    </i>
    <i>
      <x v="6"/>
    </i>
    <i t="grand">
      <x/>
    </i>
  </rowItems>
  <colItems count="1">
    <i/>
  </colItems>
  <dataFields count="1">
    <dataField name="Sum of rating_count" fld="1" baseField="0" baseItem="0"/>
  </dataFields>
  <formats count="2">
    <format dxfId="79">
      <pivotArea dataOnly="0" labelOnly="1" outline="0" axis="axisValues" fieldPosition="0"/>
    </format>
    <format dxfId="78">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09B7B3-BC16-4E7D-8C85-D7A7DDCFCB8D}" name="PivotTable1" cacheId="92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
  <location ref="A3:B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Average of discount_percentage" fld="1" subtotal="average" baseField="0" baseItem="0" numFmtId="10"/>
  </dataFields>
  <formats count="2">
    <format dxfId="102">
      <pivotArea outline="0" collapsedLevelsAreSubtotals="1" fieldPosition="0"/>
    </format>
    <format dxfId="10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9C75DF-DA56-43F2-A93A-88B658B2C766}" name="PivotTable3" cacheId="94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G3:H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Sum of rating_count" fld="1" baseField="0" baseItem="0"/>
  </dataFields>
  <formats count="2">
    <format dxfId="104">
      <pivotArea outline="0" collapsedLevelsAreSubtotals="1" fieldPosition="0"/>
    </format>
    <format dxfId="10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90CC56F-5FFE-4A31-9225-25A310120F82}" name="PivotTable10" cacheId="93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7:B4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Distinct Count of Product_Name" fld="2" subtotal="count" baseField="0" baseItem="0">
      <extLst>
        <ext xmlns:x15="http://schemas.microsoft.com/office/spreadsheetml/2010/11/main" uri="{FABC7310-3BB5-11E1-824E-6D434824019B}">
          <x15:dataField isCountDistinct="1"/>
        </ext>
      </extLst>
    </dataField>
  </dataFields>
  <formats count="2">
    <format dxfId="106">
      <pivotArea dataOnly="0" labelOnly="1" outline="0" axis="axisValues" fieldPosition="0"/>
    </format>
    <format dxfId="105">
      <pivotArea outline="0" collapsedLevelsAreSubtotals="1" fieldPosition="0"/>
    </format>
  </format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627FBB-BFFB-4FEB-A634-8FA049255518}" name="PivotTable2" cacheId="94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3:E13"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Distinct Count of Product_Name" fld="1" subtotal="count" baseField="0" baseItem="0">
      <extLst>
        <ext xmlns:x15="http://schemas.microsoft.com/office/spreadsheetml/2010/11/main" uri="{FABC7310-3BB5-11E1-824E-6D434824019B}">
          <x15:dataField isCountDistinct="1"/>
        </ext>
      </extLst>
    </dataField>
  </dataFields>
  <formats count="2">
    <format dxfId="108">
      <pivotArea dataOnly="0" labelOnly="1" outline="0" axis="axisValues" fieldPosition="0"/>
    </format>
    <format dxfId="107">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D477BA-FB39-4F3B-BC6C-8807A19D7833}" name="PivotTable15" cacheId="94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69:B7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4"/>
    </i>
    <i>
      <x v="1"/>
    </i>
    <i>
      <x v="7"/>
    </i>
    <i>
      <x v="6"/>
    </i>
    <i>
      <x v="5"/>
    </i>
    <i>
      <x/>
    </i>
    <i>
      <x v="8"/>
    </i>
    <i>
      <x v="3"/>
    </i>
    <i t="grand">
      <x/>
    </i>
  </rowItems>
  <colItems count="1">
    <i/>
  </colItems>
  <dataFields count="1">
    <dataField name="Count of rating_count" fld="2" subtotal="count" baseField="0" baseItem="0"/>
  </dataFields>
  <formats count="2">
    <format dxfId="110">
      <pivotArea dataOnly="0" labelOnly="1" outline="0" axis="axisValues" fieldPosition="0"/>
    </format>
    <format dxfId="10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3CBDB-37A1-4AB6-A3B9-6822192D3639}" name="PivotTable12" cacheId="93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44:H54"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5"/>
    </i>
    <i>
      <x v="1"/>
    </i>
    <i>
      <x v="3"/>
    </i>
    <i>
      <x v="2"/>
    </i>
    <i>
      <x v="6"/>
    </i>
    <i>
      <x/>
    </i>
    <i>
      <x v="4"/>
    </i>
    <i>
      <x v="7"/>
    </i>
    <i>
      <x v="8"/>
    </i>
    <i t="grand">
      <x/>
    </i>
  </rowItems>
  <colItems count="1">
    <i/>
  </colItems>
  <dataFields count="1">
    <dataField name="Average of discount_percentage" fld="2" subtotal="average" baseField="0" baseItem="0" numFmtId="10"/>
  </dataFields>
  <formats count="2">
    <format dxfId="81">
      <pivotArea dataOnly="0" labelOnly="1" outline="0" axis="axisValues" fieldPosition="0"/>
    </format>
    <format dxfId="80">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FCFDCF-97A4-47A8-96D7-33246C86F6C3}" name="PivotTable5" cacheId="95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D16:F26" firstHeaderRow="0" firstDataRow="1" firstDataCol="1"/>
  <pivotFields count="4">
    <pivotField allDrilled="1" subtotalTop="0" showAll="0" measureFilter="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2" subtotal="average" baseField="0" baseItem="0" numFmtId="167"/>
    <dataField name="Average of Discounted_Price" fld="3" subtotal="average" baseField="0" baseItem="0" numFmtId="167"/>
  </dataFields>
  <formats count="6">
    <format dxfId="87">
      <pivotArea dataOnly="0" labelOnly="1" outline="0" axis="axisValues" fieldPosition="0"/>
    </format>
    <format dxfId="86">
      <pivotArea outline="0" collapsedLevelsAreSubtotals="1" fieldPosition="0"/>
    </format>
    <format dxfId="85">
      <pivotArea outline="0" collapsedLevelsAreSubtotals="1" fieldPosition="0">
        <references count="1">
          <reference field="4294967294" count="1" selected="0">
            <x v="0"/>
          </reference>
        </references>
      </pivotArea>
    </format>
    <format dxfId="84">
      <pivotArea outline="0" collapsedLevelsAreSubtotals="1" fieldPosition="0">
        <references count="1">
          <reference field="4294967294" count="1" selected="0">
            <x v="1"/>
          </reference>
        </references>
      </pivotArea>
    </format>
    <format dxfId="83">
      <pivotArea outline="0" fieldPosition="0">
        <references count="1">
          <reference field="4294967294" count="1">
            <x v="0"/>
          </reference>
        </references>
      </pivotArea>
    </format>
    <format dxfId="82">
      <pivotArea outline="0" fieldPosition="0">
        <references count="1">
          <reference field="4294967294" count="1">
            <x v="1"/>
          </reference>
        </references>
      </pivotArea>
    </format>
  </formats>
  <chartFormats count="19">
    <chartFormat chart="2" format="38" series="1">
      <pivotArea type="data" outline="0" fieldPosition="0">
        <references count="1">
          <reference field="4294967294" count="1" selected="0">
            <x v="0"/>
          </reference>
        </references>
      </pivotArea>
    </chartFormat>
    <chartFormat chart="2" format="39">
      <pivotArea type="data" outline="0" fieldPosition="0">
        <references count="2">
          <reference field="4294967294" count="1" selected="0">
            <x v="0"/>
          </reference>
          <reference field="1" count="1" selected="0">
            <x v="0"/>
          </reference>
        </references>
      </pivotArea>
    </chartFormat>
    <chartFormat chart="2" format="40">
      <pivotArea type="data" outline="0" fieldPosition="0">
        <references count="2">
          <reference field="4294967294" count="1" selected="0">
            <x v="0"/>
          </reference>
          <reference field="1" count="1" selected="0">
            <x v="1"/>
          </reference>
        </references>
      </pivotArea>
    </chartFormat>
    <chartFormat chart="2" format="41">
      <pivotArea type="data" outline="0" fieldPosition="0">
        <references count="2">
          <reference field="4294967294" count="1" selected="0">
            <x v="0"/>
          </reference>
          <reference field="1" count="1" selected="0">
            <x v="2"/>
          </reference>
        </references>
      </pivotArea>
    </chartFormat>
    <chartFormat chart="2" format="42">
      <pivotArea type="data" outline="0" fieldPosition="0">
        <references count="2">
          <reference field="4294967294" count="1" selected="0">
            <x v="0"/>
          </reference>
          <reference field="1" count="1" selected="0">
            <x v="3"/>
          </reference>
        </references>
      </pivotArea>
    </chartFormat>
    <chartFormat chart="2" format="43">
      <pivotArea type="data" outline="0" fieldPosition="0">
        <references count="2">
          <reference field="4294967294" count="1" selected="0">
            <x v="0"/>
          </reference>
          <reference field="1" count="1" selected="0">
            <x v="4"/>
          </reference>
        </references>
      </pivotArea>
    </chartFormat>
    <chartFormat chart="2" format="44">
      <pivotArea type="data" outline="0" fieldPosition="0">
        <references count="2">
          <reference field="4294967294" count="1" selected="0">
            <x v="0"/>
          </reference>
          <reference field="1" count="1" selected="0">
            <x v="5"/>
          </reference>
        </references>
      </pivotArea>
    </chartFormat>
    <chartFormat chart="2" format="45">
      <pivotArea type="data" outline="0" fieldPosition="0">
        <references count="2">
          <reference field="4294967294" count="1" selected="0">
            <x v="0"/>
          </reference>
          <reference field="1" count="1" selected="0">
            <x v="6"/>
          </reference>
        </references>
      </pivotArea>
    </chartFormat>
    <chartFormat chart="2" format="46">
      <pivotArea type="data" outline="0" fieldPosition="0">
        <references count="2">
          <reference field="4294967294" count="1" selected="0">
            <x v="0"/>
          </reference>
          <reference field="1" count="1" selected="0">
            <x v="7"/>
          </reference>
        </references>
      </pivotArea>
    </chartFormat>
    <chartFormat chart="2" format="47">
      <pivotArea type="data" outline="0" fieldPosition="0">
        <references count="2">
          <reference field="4294967294" count="1" selected="0">
            <x v="0"/>
          </reference>
          <reference field="1" count="1" selected="0">
            <x v="8"/>
          </reference>
        </references>
      </pivotArea>
    </chartFormat>
    <chartFormat chart="2" format="48" series="1">
      <pivotArea type="data" outline="0" fieldPosition="0">
        <references count="1">
          <reference field="4294967294" count="1" selected="0">
            <x v="1"/>
          </reference>
        </references>
      </pivotArea>
    </chartFormat>
    <chartFormat chart="2" format="49">
      <pivotArea type="data" outline="0" fieldPosition="0">
        <references count="2">
          <reference field="4294967294" count="1" selected="0">
            <x v="1"/>
          </reference>
          <reference field="1" count="1" selected="0">
            <x v="0"/>
          </reference>
        </references>
      </pivotArea>
    </chartFormat>
    <chartFormat chart="2" format="50">
      <pivotArea type="data" outline="0" fieldPosition="0">
        <references count="2">
          <reference field="4294967294" count="1" selected="0">
            <x v="1"/>
          </reference>
          <reference field="1" count="1" selected="0">
            <x v="1"/>
          </reference>
        </references>
      </pivotArea>
    </chartFormat>
    <chartFormat chart="2" format="51">
      <pivotArea type="data" outline="0" fieldPosition="0">
        <references count="2">
          <reference field="4294967294" count="1" selected="0">
            <x v="1"/>
          </reference>
          <reference field="1" count="1" selected="0">
            <x v="2"/>
          </reference>
        </references>
      </pivotArea>
    </chartFormat>
    <chartFormat chart="2" format="52">
      <pivotArea type="data" outline="0" fieldPosition="0">
        <references count="2">
          <reference field="4294967294" count="1" selected="0">
            <x v="1"/>
          </reference>
          <reference field="1" count="1" selected="0">
            <x v="4"/>
          </reference>
        </references>
      </pivotArea>
    </chartFormat>
    <chartFormat chart="2" format="53">
      <pivotArea type="data" outline="0" fieldPosition="0">
        <references count="2">
          <reference field="4294967294" count="1" selected="0">
            <x v="1"/>
          </reference>
          <reference field="1" count="1" selected="0">
            <x v="5"/>
          </reference>
        </references>
      </pivotArea>
    </chartFormat>
    <chartFormat chart="2" format="54">
      <pivotArea type="data" outline="0" fieldPosition="0">
        <references count="2">
          <reference field="4294967294" count="1" selected="0">
            <x v="1"/>
          </reference>
          <reference field="1" count="1" selected="0">
            <x v="6"/>
          </reference>
        </references>
      </pivotArea>
    </chartFormat>
    <chartFormat chart="2" format="55">
      <pivotArea type="data" outline="0" fieldPosition="0">
        <references count="2">
          <reference field="4294967294" count="1" selected="0">
            <x v="1"/>
          </reference>
          <reference field="1" count="1" selected="0">
            <x v="7"/>
          </reference>
        </references>
      </pivotArea>
    </chartFormat>
    <chartFormat chart="2" format="56">
      <pivotArea type="data" outline="0" fieldPosition="0">
        <references count="2">
          <reference field="4294967294" count="1" selected="0">
            <x v="1"/>
          </reference>
          <reference field="1" count="1" selected="0">
            <x v="8"/>
          </reference>
        </references>
      </pivotArea>
    </chartFormat>
  </chart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ED4559-2FCE-4A71-AC3F-154FBD5E403F}" name="PivotTable8" cacheId="96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30:E57"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 fld="2" subtotal="count" baseField="0" baseItem="0"/>
  </dataFields>
  <formats count="2">
    <format dxfId="89">
      <pivotArea dataOnly="0" labelOnly="1" outline="0" axis="axisValues" fieldPosition="0"/>
    </format>
    <format dxfId="88">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43059B-262C-45CE-B077-8B6EF346A6CB}" name="PivotTable9" cacheId="96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G30:H40"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1"/>
  </rowFields>
  <rowItems count="10">
    <i>
      <x/>
    </i>
    <i>
      <x v="1"/>
    </i>
    <i>
      <x v="2"/>
    </i>
    <i>
      <x v="3"/>
    </i>
    <i>
      <x v="4"/>
    </i>
    <i>
      <x v="5"/>
    </i>
    <i>
      <x v="6"/>
    </i>
    <i>
      <x v="7"/>
    </i>
    <i>
      <x v="8"/>
    </i>
    <i t="grand">
      <x/>
    </i>
  </rowItems>
  <colItems count="1">
    <i/>
  </colItems>
  <dataFields count="1">
    <dataField name="Sum of Potential_Revenue" fld="2" baseField="0" baseItem="0" numFmtId="167"/>
  </dataFields>
  <formats count="3">
    <format dxfId="92">
      <pivotArea dataOnly="0" labelOnly="1" outline="0" axis="axisValues" fieldPosition="0"/>
    </format>
    <format dxfId="91">
      <pivotArea outline="0" collapsedLevelsAreSubtotals="1" fieldPosition="0"/>
    </format>
    <format dxfId="90">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3085FA-7A23-4F31-86F6-B90237AE8EBE}" name="PivotTable11" cacheId="9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45:B56"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Average of rating" fld="2" subtotal="average" baseField="0" baseItem="0"/>
  </dataFields>
  <formats count="1">
    <format dxfId="93">
      <pivotArea dataOnly="0" labelOnly="1" outline="0" axis="axisValues"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08F0A6-2931-48A0-A1E3-C2204D928BC4}" name="PivotTable13" cacheId="93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60:B66"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i>
    <i>
      <x v="1"/>
    </i>
    <i>
      <x v="2"/>
    </i>
    <i t="grand">
      <x/>
    </i>
  </rowItems>
  <colItems count="1">
    <i/>
  </colItems>
  <dataFields count="1">
    <dataField name="Sum of Combined_Score" fld="1" baseField="0" baseItem="0"/>
  </dataFields>
  <formats count="2">
    <format dxfId="95">
      <pivotArea dataOnly="0" labelOnly="1" outline="0" axis="axisValues" fieldPosition="0"/>
    </format>
    <format dxfId="94">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AD65BF-2826-4EE0-A345-B6A42243CDD3}" name="PivotTable7" cacheId="96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0:B33"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roduct_Name" fld="2" subtotal="count" baseField="0" baseItem="0"/>
  </dataFields>
  <formats count="2">
    <format dxfId="97">
      <pivotArea dataOnly="0" labelOnly="1" outline="0" axis="axisValues" fieldPosition="0"/>
    </format>
    <format dxfId="96">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9F6148-8AC6-4081-92A6-4E910B0B5297}" name="PivotTable4" cacheId="95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6:B27" firstHeaderRow="1" firstDataRow="1" firstDataCol="1"/>
  <pivotFields count="3">
    <pivotField axis="axisRow" allDrilled="1" subtotalTop="0" showAll="0" measureFilter="1"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9"/>
    </i>
    <i>
      <x v="4"/>
    </i>
    <i>
      <x v="3"/>
    </i>
    <i>
      <x v="1"/>
    </i>
    <i>
      <x v="7"/>
    </i>
    <i>
      <x/>
    </i>
    <i>
      <x v="2"/>
    </i>
    <i>
      <x v="5"/>
    </i>
    <i>
      <x v="6"/>
    </i>
    <i t="grand">
      <x/>
    </i>
  </rowItems>
  <colItems count="1">
    <i/>
  </colItems>
  <dataFields count="1">
    <dataField name="Average of rating" fld="1" subtotal="average" baseField="0" baseItem="0"/>
  </dataFields>
  <formats count="3">
    <format dxfId="100">
      <pivotArea dataOnly="0" labelOnly="1" outline="0" axis="axisValues" fieldPosition="0"/>
    </format>
    <format dxfId="99">
      <pivotArea collapsedLevelsAreSubtotals="1" fieldPosition="0">
        <references count="1">
          <reference field="0" count="1">
            <x v="10"/>
          </reference>
        </references>
      </pivotArea>
    </format>
    <format dxfId="98">
      <pivotArea outline="0" collapsedLevelsAreSubtotals="1" fieldPosition="0"/>
    </format>
  </formats>
  <pivotHierarchies count="3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y Amazon second wor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3D5BD84-D14B-4FE7-A6E9-6820CBD5CDD2}" sourceName="[Table2].[Category]">
  <pivotTables>
    <pivotTable tabId="8" name="PivotTable1"/>
    <pivotTable tabId="8" name="PivotTable10"/>
    <pivotTable tabId="8" name="PivotTable11"/>
    <pivotTable tabId="8" name="PivotTable12"/>
    <pivotTable tabId="8" name="PivotTable13"/>
    <pivotTable tabId="8" name="PivotTable15"/>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575911238">
      <levels count="2">
        <level uniqueName="[Table2].[Category].[(All)]" sourceCaption="(All)" count="0"/>
        <level uniqueName="[Table2].[Category].[Category]" sourceCaption="Category" count="9">
          <ranges>
            <range startItem="0">
              <i n="[Table2].[Category].&amp;[Car &amp; Motorbike]" c="Car &amp; Motorbike"/>
              <i n="[Table2].[Category].&amp;[Computers &amp; Accessories]" c="Computers &amp; Accessories"/>
              <i n="[Table2].[Category].&amp;[Electronics]" c="Electronics"/>
              <i n="[Table2].[Category].&amp;[Health &amp; Personal Care]" c="Health &amp; Personal Care"/>
              <i n="[Table2].[Category].&amp;[Home &amp; Kitchen]" c="Home &amp; Kitchen"/>
              <i n="[Table2].[Category].&amp;[Home Improvement]" c="Home Improvement"/>
              <i n="[Table2].[Category].&amp;[Musical Instruments]" c="Musical Instruments"/>
              <i n="[Table2].[Category].&amp;[Office Products]" c="Office Products"/>
              <i n="[Table2].[Category].&amp;[Toys &amp; Games]" c="Toys &amp; Games"/>
            </range>
          </ranges>
        </level>
      </levels>
      <selections count="1">
        <selection n="[Table2].[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s_Range_Bucket" xr10:uid="{467032E7-8D30-47EC-A938-D74B9F844E99}" sourceName="[Table2].[Discounts Range Bucket]">
  <pivotTables>
    <pivotTable tabId="8" name="PivotTable1"/>
    <pivotTable tabId="8" name="PivotTable10"/>
    <pivotTable tabId="8" name="PivotTable11"/>
    <pivotTable tabId="8" name="PivotTable12"/>
    <pivotTable tabId="8" name="PivotTable13"/>
    <pivotTable tabId="8" name="PivotTable15"/>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575911238">
      <levels count="2">
        <level uniqueName="[Table2].[Discounts Range Bucket].[(All)]" sourceCaption="(All)" count="0"/>
        <level uniqueName="[Table2].[Discounts Range Bucket].[Discounts Range Bucket]" sourceCaption="Discounts Range Bucket" count="2">
          <ranges>
            <range startItem="0">
              <i n="[Table2].[Discounts Range Bucket].&amp;[No]" c="No"/>
              <i n="[Table2].[Discounts Range Bucket].&amp;[Yes]" c="Yes"/>
            </range>
          </ranges>
        </level>
      </levels>
      <selections count="1">
        <selection n="[Table2].[Discounts Range Bucke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23C87D4B-F5BA-4A40-8675-9A565AED7887}" sourceName="[Table2].[Price Range Bucket]">
  <pivotTables>
    <pivotTable tabId="8" name="PivotTable1"/>
    <pivotTable tabId="8" name="PivotTable10"/>
    <pivotTable tabId="8" name="PivotTable11"/>
    <pivotTable tabId="8" name="PivotTable12"/>
    <pivotTable tabId="8" name="PivotTable13"/>
    <pivotTable tabId="8" name="PivotTable15"/>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575911238">
      <levels count="2">
        <level uniqueName="[Table2].[Price Range Bucket].[(All)]" sourceCaption="(All)" count="0"/>
        <level uniqueName="[Table2].[Price Range Bucket].[Price Range Bucket]" sourceCaption="Price Range Bucket" count="3">
          <ranges>
            <range startItem="0">
              <i n="[Table2].[Price Range Bucket].&amp;[&lt;₹200]" c="&lt;₹200"/>
              <i n="[Table2].[Price Range Bucket].&amp;[&gt;₹500]" c="&gt;₹500"/>
              <i n="[Table2].[Price Range Bucket].&amp;[₹200 - ₹500]" c="₹200 - ₹500"/>
            </range>
          </ranges>
        </level>
      </levels>
      <selections count="1">
        <selection n="[Table2].[Price Range Bucke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Range" xr10:uid="{F9051CFC-8786-4A5D-9FCE-2ADDD6552862}" sourceName="[Table2].[Discount Range]">
  <pivotTables>
    <pivotTable tabId="8" name="PivotTable11"/>
    <pivotTable tabId="8" name="PivotTable1"/>
    <pivotTable tabId="8" name="PivotTable10"/>
    <pivotTable tabId="8" name="PivotTable12"/>
    <pivotTable tabId="8" name="PivotTable13"/>
    <pivotTable tabId="8" name="PivotTable15"/>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s>
  <data>
    <olap pivotCacheId="575911238">
      <levels count="2">
        <level uniqueName="[Table2].[Discount Range].[(All)]" sourceCaption="(All)" count="0"/>
        <level uniqueName="[Table2].[Discount Range].[Discount Range]" sourceCaption="Discount Range" count="10">
          <ranges>
            <range startItem="0">
              <i n="[Table2].[Discount Range].&amp;[0-10%]" c="0-10%"/>
              <i n="[Table2].[Discount Range].&amp;[11-20%]" c="11-20%"/>
              <i n="[Table2].[Discount Range].&amp;[21-30%]" c="21-30%"/>
              <i n="[Table2].[Discount Range].&amp;[31-40%]" c="31-40%"/>
              <i n="[Table2].[Discount Range].&amp;[41-50%]" c="41-50%"/>
              <i n="[Table2].[Discount Range].&amp;[51-60%]" c="51-60%"/>
              <i n="[Table2].[Discount Range].&amp;[61-70%]" c="61-70%"/>
              <i n="[Table2].[Discount Range].&amp;[71-80%]" c="71-80%"/>
              <i n="[Table2].[Discount Range].&amp;[81-90%]" c="81-90%"/>
              <i n="[Table2].[Discount Range].&amp;[91-100%]" c="91-100%"/>
            </range>
          </ranges>
        </level>
      </levels>
      <selections count="1">
        <selection n="[Table2].[Discount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56682B-2A20-483D-A17D-0FE28029B491}" cache="Slicer_Category" caption="Category" level="1" rowHeight="257175"/>
  <slicer name="Discounts Range Bucket" xr10:uid="{07C8166C-6AD2-4032-85D3-DC18D49F0C1C}" cache="Slicer_Discounts_Range_Bucket" caption="Discounts Range Bucket" level="1" rowHeight="257175"/>
  <slicer name="Price Range Bucket" xr10:uid="{E639E9A4-FA50-4175-A0CD-6AE1D9F65FCC}" cache="Slicer_Price_Range_Bucket" caption="Price Range Bucket" level="1" rowHeight="257175"/>
  <slicer name="Discount Range" xr10:uid="{D5FDCB3F-37C7-468B-97F8-116F1BA53811}" cache="Slicer_Discount_Range" caption="Discount Rang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54816A-DFDA-4CF2-8BAD-D671CFA8A8EF}" name="Table2" displayName="Table2" ref="A1:O1352" totalsRowShown="0" headerRowDxfId="77">
  <autoFilter ref="A1:O1352" xr:uid="{6B54816A-DFDA-4CF2-8BAD-D671CFA8A8EF}"/>
  <tableColumns count="15">
    <tableColumn id="1" xr3:uid="{87E9EE0C-4C53-4773-B6AB-4FB2690B0ADC}" name="Product_id"/>
    <tableColumn id="2" xr3:uid="{E972471B-EDC9-44FB-9F8A-079B69F4EEFD}" name="Product_Name"/>
    <tableColumn id="3" xr3:uid="{0AA697B1-3BF5-4EDE-8A30-39B4A5DBB3C8}" name="Category"/>
    <tableColumn id="4" xr3:uid="{1042C1E7-6F21-42B2-B7B9-A56AF319E7EF}" name="Discounted_Price" dataDxfId="76"/>
    <tableColumn id="5" xr3:uid="{180F6BA9-9747-4F7F-9E1F-15293E9217AE}" name="Price Range Bucket" dataDxfId="75">
      <calculatedColumnFormula>IF(D2&lt;200,"&lt;₹200",IF(OR(D2=200,D2&lt;=500),"₹200 - ₹500","&gt;₹500"))</calculatedColumnFormula>
    </tableColumn>
    <tableColumn id="6" xr3:uid="{5D426E38-438F-4096-9F52-D6B213B498C4}" name="actual_price" dataDxfId="74"/>
    <tableColumn id="15" xr3:uid="{4B35E171-44C3-4A26-A614-BBA299EB006C}" name="Potential_Revenue" dataDxfId="73">
      <calculatedColumnFormula>Table2[[#This Row],[actual_price]] *Table2[[#This Row],[rating_count]]</calculatedColumnFormula>
    </tableColumn>
    <tableColumn id="7" xr3:uid="{BF376E9F-911D-43D8-82E2-D385BAD2B378}" name="Average_Discount" dataDxfId="72">
      <calculatedColumnFormula>F2-D2/F2*100</calculatedColumnFormula>
    </tableColumn>
    <tableColumn id="8" xr3:uid="{3B918353-9D08-4351-84A8-3F9D4E8929B8}" name="discount_percentage" dataDxfId="71"/>
    <tableColumn id="9" xr3:uid="{14166297-EFB3-4374-B219-27CF853135B1}" name="Discount Range" dataDxfId="70">
      <calculatedColumnFormula>IF(I2&lt;=10%,"0-10%",IF(I2&lt;=20%,"11-20%",IF(I2&lt;=30%,"21-30%",IF(I2&lt;=40%,"31-40%",IF(I2&lt;=50%,"41-50%",IF(I2&lt;=60%,"51-60%",IF(I2&lt;=70%,"61-70%",IF(I2&lt;=80%,"71-80%",IF(I2&lt;=90%,"81-90%","91-100%")))))))))</calculatedColumnFormula>
    </tableColumn>
    <tableColumn id="10" xr3:uid="{A3D7E3C9-EE8F-4EDC-B5E0-DAF67FAD19EF}" name="Discounts Range Bucket" dataDxfId="69">
      <calculatedColumnFormula>IF(I2&gt;=50%,"Yes","No")</calculatedColumnFormula>
    </tableColumn>
    <tableColumn id="12" xr3:uid="{B0461FBF-C2BD-4A2F-8ECB-DCF15660A2BE}" name="rating"/>
    <tableColumn id="11" xr3:uid="{39C609B7-9912-4CCC-B932-DA9BA688E7F3}" name="Average_Rating" dataDxfId="68">
      <calculatedColumnFormula>AVERAGE(Table2[rating])</calculatedColumnFormula>
    </tableColumn>
    <tableColumn id="14" xr3:uid="{10D2AB1A-0FD5-4BC7-8E10-D56144B80956}" name="Combined_Score" dataDxfId="67">
      <calculatedColumnFormula>Table2[[#This Row],[Average_Rating]]+(Table2[[#This Row],[rating_count]]/1000)</calculatedColumnFormula>
    </tableColumn>
    <tableColumn id="13" xr3:uid="{32433F7B-078F-4D49-9DF5-9947D884BE0C}" name="rating_count" dataDxfId="66"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E6" sqref="E6"/>
    </sheetView>
  </sheetViews>
  <sheetFormatPr defaultColWidth="11.5546875" defaultRowHeight="15"/>
  <cols>
    <col min="1" max="1" width="14.109375" bestFit="1" customWidth="1"/>
    <col min="2" max="2" width="41.6640625" customWidth="1"/>
    <col min="3" max="3" width="22.21875" customWidth="1"/>
    <col min="4" max="4" width="14.44140625" bestFit="1" customWidth="1"/>
    <col min="5" max="5" width="10.44140625" bestFit="1" customWidth="1"/>
    <col min="6" max="6" width="17.44140625" bestFit="1" customWidth="1"/>
    <col min="7" max="7" width="5.33203125" bestFit="1" customWidth="1"/>
    <col min="8" max="8" width="11.44140625" style="4" bestFit="1" customWidth="1"/>
    <col min="9" max="10" width="255.77734375" bestFit="1" customWidth="1"/>
    <col min="11" max="11" width="125" bestFit="1" customWidth="1"/>
    <col min="13" max="14" width="255.77734375" bestFit="1" customWidth="1"/>
    <col min="15" max="15" width="109.88671875" bestFit="1" customWidth="1"/>
    <col min="16" max="16" width="180.21875" bestFit="1" customWidth="1"/>
  </cols>
  <sheetData>
    <row r="1" spans="1:16">
      <c r="A1" t="s">
        <v>0</v>
      </c>
      <c r="B1" t="s">
        <v>1</v>
      </c>
      <c r="C1" t="s">
        <v>11276</v>
      </c>
      <c r="D1" t="s">
        <v>2</v>
      </c>
      <c r="E1" t="s">
        <v>3</v>
      </c>
      <c r="F1" t="s">
        <v>4</v>
      </c>
      <c r="G1" t="s">
        <v>5</v>
      </c>
      <c r="H1" s="4" t="s">
        <v>6</v>
      </c>
      <c r="I1" t="s">
        <v>7</v>
      </c>
      <c r="J1" t="s">
        <v>8</v>
      </c>
      <c r="K1" t="s">
        <v>9</v>
      </c>
      <c r="L1" t="s">
        <v>10</v>
      </c>
      <c r="M1" t="s">
        <v>11</v>
      </c>
      <c r="N1" t="s">
        <v>12</v>
      </c>
      <c r="O1" t="s">
        <v>13</v>
      </c>
      <c r="P1" t="s">
        <v>14</v>
      </c>
    </row>
    <row r="2" spans="1:16">
      <c r="A2" t="s">
        <v>15</v>
      </c>
      <c r="B2" t="s">
        <v>11285</v>
      </c>
      <c r="C2" t="s">
        <v>11277</v>
      </c>
      <c r="D2">
        <v>399</v>
      </c>
      <c r="E2" s="2">
        <v>1099</v>
      </c>
      <c r="F2" s="1">
        <v>0.64</v>
      </c>
      <c r="G2">
        <v>4.2</v>
      </c>
      <c r="H2" s="4">
        <v>24269</v>
      </c>
      <c r="I2" t="s">
        <v>16</v>
      </c>
      <c r="J2" t="s">
        <v>17</v>
      </c>
      <c r="K2" t="s">
        <v>18</v>
      </c>
      <c r="L2" t="s">
        <v>19</v>
      </c>
      <c r="M2" t="s">
        <v>20</v>
      </c>
      <c r="N2" t="s">
        <v>21</v>
      </c>
      <c r="O2" t="s">
        <v>22</v>
      </c>
      <c r="P2" t="s">
        <v>23</v>
      </c>
    </row>
    <row r="3" spans="1:16">
      <c r="A3" t="s">
        <v>24</v>
      </c>
      <c r="B3" t="s">
        <v>11286</v>
      </c>
      <c r="C3" t="s">
        <v>11277</v>
      </c>
      <c r="D3">
        <v>199</v>
      </c>
      <c r="E3">
        <v>349</v>
      </c>
      <c r="F3" s="1">
        <v>0.43</v>
      </c>
      <c r="G3">
        <v>4</v>
      </c>
      <c r="H3" s="4">
        <v>43994</v>
      </c>
      <c r="I3" t="s">
        <v>25</v>
      </c>
      <c r="J3" t="s">
        <v>26</v>
      </c>
      <c r="K3" t="s">
        <v>27</v>
      </c>
      <c r="L3" t="s">
        <v>28</v>
      </c>
      <c r="M3" t="s">
        <v>29</v>
      </c>
      <c r="N3" t="s">
        <v>30</v>
      </c>
      <c r="O3" t="s">
        <v>31</v>
      </c>
      <c r="P3" t="s">
        <v>32</v>
      </c>
    </row>
    <row r="4" spans="1:16">
      <c r="A4" t="s">
        <v>33</v>
      </c>
      <c r="B4" t="s">
        <v>11287</v>
      </c>
      <c r="C4" t="s">
        <v>11277</v>
      </c>
      <c r="D4">
        <v>199</v>
      </c>
      <c r="E4" s="2">
        <v>1899</v>
      </c>
      <c r="F4" s="1">
        <v>0.9</v>
      </c>
      <c r="G4">
        <v>3.9</v>
      </c>
      <c r="H4" s="4">
        <v>7928</v>
      </c>
      <c r="I4" t="s">
        <v>34</v>
      </c>
      <c r="J4" t="s">
        <v>35</v>
      </c>
      <c r="K4" t="s">
        <v>36</v>
      </c>
      <c r="L4" t="s">
        <v>37</v>
      </c>
      <c r="M4" t="s">
        <v>38</v>
      </c>
      <c r="N4" t="s">
        <v>39</v>
      </c>
      <c r="O4" t="s">
        <v>40</v>
      </c>
      <c r="P4" t="s">
        <v>41</v>
      </c>
    </row>
    <row r="5" spans="1:16">
      <c r="A5" t="s">
        <v>42</v>
      </c>
      <c r="B5" t="s">
        <v>11288</v>
      </c>
      <c r="C5" t="s">
        <v>11277</v>
      </c>
      <c r="D5">
        <v>329</v>
      </c>
      <c r="E5">
        <v>699</v>
      </c>
      <c r="F5" s="1">
        <v>0.53</v>
      </c>
      <c r="G5">
        <v>4.2</v>
      </c>
      <c r="H5" s="4">
        <v>94363</v>
      </c>
      <c r="I5" t="s">
        <v>43</v>
      </c>
      <c r="J5" t="s">
        <v>44</v>
      </c>
      <c r="K5" t="s">
        <v>45</v>
      </c>
      <c r="L5" t="s">
        <v>46</v>
      </c>
      <c r="M5" t="s">
        <v>47</v>
      </c>
      <c r="N5" t="s">
        <v>48</v>
      </c>
      <c r="O5" t="s">
        <v>49</v>
      </c>
      <c r="P5" t="s">
        <v>50</v>
      </c>
    </row>
    <row r="6" spans="1:16">
      <c r="A6" t="s">
        <v>51</v>
      </c>
      <c r="B6" t="s">
        <v>11289</v>
      </c>
      <c r="C6" t="s">
        <v>11277</v>
      </c>
      <c r="D6">
        <v>154</v>
      </c>
      <c r="E6">
        <v>399</v>
      </c>
      <c r="F6" s="1">
        <v>0.61</v>
      </c>
      <c r="G6">
        <v>4.2</v>
      </c>
      <c r="H6" s="4">
        <v>16905</v>
      </c>
      <c r="I6" t="s">
        <v>52</v>
      </c>
      <c r="J6" t="s">
        <v>53</v>
      </c>
      <c r="K6" t="s">
        <v>54</v>
      </c>
      <c r="L6" t="s">
        <v>55</v>
      </c>
      <c r="M6" t="s">
        <v>56</v>
      </c>
      <c r="N6" t="s">
        <v>11224</v>
      </c>
      <c r="O6" t="s">
        <v>57</v>
      </c>
      <c r="P6" t="s">
        <v>58</v>
      </c>
    </row>
    <row r="7" spans="1:16">
      <c r="A7" t="s">
        <v>59</v>
      </c>
      <c r="B7" t="s">
        <v>11290</v>
      </c>
      <c r="C7" t="s">
        <v>11277</v>
      </c>
      <c r="D7">
        <v>149</v>
      </c>
      <c r="E7" s="2">
        <v>1000</v>
      </c>
      <c r="F7" s="1">
        <v>0.85</v>
      </c>
      <c r="G7">
        <v>3.9</v>
      </c>
      <c r="H7" s="4">
        <v>24871</v>
      </c>
      <c r="I7" t="s">
        <v>60</v>
      </c>
      <c r="J7" t="s">
        <v>61</v>
      </c>
      <c r="K7" t="s">
        <v>62</v>
      </c>
      <c r="L7" t="s">
        <v>63</v>
      </c>
      <c r="M7" t="s">
        <v>64</v>
      </c>
      <c r="N7" t="s">
        <v>65</v>
      </c>
      <c r="O7" t="s">
        <v>66</v>
      </c>
      <c r="P7" t="s">
        <v>67</v>
      </c>
    </row>
    <row r="8" spans="1:16">
      <c r="A8" t="s">
        <v>68</v>
      </c>
      <c r="B8" t="s">
        <v>11291</v>
      </c>
      <c r="C8" t="s">
        <v>11277</v>
      </c>
      <c r="D8">
        <v>176.63</v>
      </c>
      <c r="E8">
        <v>499</v>
      </c>
      <c r="F8" s="1">
        <v>0.65</v>
      </c>
      <c r="G8">
        <v>4.0999999999999996</v>
      </c>
      <c r="H8" s="4">
        <v>15188</v>
      </c>
      <c r="I8" t="s">
        <v>69</v>
      </c>
      <c r="J8" t="s">
        <v>70</v>
      </c>
      <c r="K8" t="s">
        <v>71</v>
      </c>
      <c r="L8" t="s">
        <v>72</v>
      </c>
      <c r="M8" t="s">
        <v>73</v>
      </c>
      <c r="N8" t="s">
        <v>74</v>
      </c>
      <c r="O8" t="s">
        <v>75</v>
      </c>
      <c r="P8" t="s">
        <v>76</v>
      </c>
    </row>
    <row r="9" spans="1:16">
      <c r="A9" t="s">
        <v>77</v>
      </c>
      <c r="B9" t="s">
        <v>11292</v>
      </c>
      <c r="C9" t="s">
        <v>11277</v>
      </c>
      <c r="D9">
        <v>229</v>
      </c>
      <c r="E9">
        <v>299</v>
      </c>
      <c r="F9" s="1">
        <v>0.23</v>
      </c>
      <c r="G9">
        <v>4.3</v>
      </c>
      <c r="H9" s="4">
        <v>30411</v>
      </c>
      <c r="I9" t="s">
        <v>78</v>
      </c>
      <c r="J9" t="s">
        <v>79</v>
      </c>
      <c r="K9" t="s">
        <v>80</v>
      </c>
      <c r="L9" t="s">
        <v>81</v>
      </c>
      <c r="M9" t="s">
        <v>82</v>
      </c>
      <c r="N9" t="s">
        <v>83</v>
      </c>
      <c r="O9" t="s">
        <v>84</v>
      </c>
      <c r="P9" t="s">
        <v>85</v>
      </c>
    </row>
    <row r="10" spans="1:16">
      <c r="A10" t="s">
        <v>86</v>
      </c>
      <c r="B10" t="s">
        <v>11293</v>
      </c>
      <c r="C10" t="s">
        <v>11277</v>
      </c>
      <c r="D10">
        <v>499</v>
      </c>
      <c r="E10">
        <v>999</v>
      </c>
      <c r="F10" s="1">
        <v>0.5</v>
      </c>
      <c r="G10">
        <v>4.2</v>
      </c>
      <c r="H10" s="4">
        <v>179691</v>
      </c>
      <c r="I10" t="s">
        <v>87</v>
      </c>
      <c r="J10" t="s">
        <v>88</v>
      </c>
      <c r="K10" t="s">
        <v>89</v>
      </c>
      <c r="L10" t="s">
        <v>90</v>
      </c>
      <c r="M10" t="s">
        <v>91</v>
      </c>
      <c r="N10" t="s">
        <v>92</v>
      </c>
      <c r="O10" t="s">
        <v>93</v>
      </c>
      <c r="P10" t="s">
        <v>94</v>
      </c>
    </row>
    <row r="11" spans="1:16">
      <c r="A11" t="s">
        <v>95</v>
      </c>
      <c r="B11" t="s">
        <v>11294</v>
      </c>
      <c r="C11" t="s">
        <v>11277</v>
      </c>
      <c r="D11">
        <v>199</v>
      </c>
      <c r="E11">
        <v>299</v>
      </c>
      <c r="F11" s="1">
        <v>0.33</v>
      </c>
      <c r="G11">
        <v>4</v>
      </c>
      <c r="H11" s="4">
        <v>43994</v>
      </c>
      <c r="I11" t="s">
        <v>96</v>
      </c>
      <c r="J11" t="s">
        <v>26</v>
      </c>
      <c r="K11" t="s">
        <v>27</v>
      </c>
      <c r="L11" t="s">
        <v>28</v>
      </c>
      <c r="M11" t="s">
        <v>29</v>
      </c>
      <c r="N11" t="s">
        <v>30</v>
      </c>
      <c r="O11" t="s">
        <v>97</v>
      </c>
      <c r="P11" t="s">
        <v>98</v>
      </c>
    </row>
    <row r="12" spans="1:16">
      <c r="A12" t="s">
        <v>99</v>
      </c>
      <c r="B12" t="s">
        <v>11295</v>
      </c>
      <c r="C12" t="s">
        <v>11277</v>
      </c>
      <c r="D12">
        <v>154</v>
      </c>
      <c r="E12">
        <v>339</v>
      </c>
      <c r="F12" s="1">
        <v>0.55000000000000004</v>
      </c>
      <c r="G12">
        <v>4.3</v>
      </c>
      <c r="H12" s="4">
        <v>13391</v>
      </c>
      <c r="I12" t="s">
        <v>100</v>
      </c>
      <c r="J12" t="s">
        <v>101</v>
      </c>
      <c r="K12" t="s">
        <v>102</v>
      </c>
      <c r="L12" t="s">
        <v>103</v>
      </c>
      <c r="M12" t="s">
        <v>104</v>
      </c>
      <c r="N12" t="s">
        <v>105</v>
      </c>
      <c r="O12" t="s">
        <v>106</v>
      </c>
      <c r="P12" t="s">
        <v>107</v>
      </c>
    </row>
    <row r="13" spans="1:16">
      <c r="A13" t="s">
        <v>108</v>
      </c>
      <c r="B13" t="s">
        <v>11296</v>
      </c>
      <c r="C13" t="s">
        <v>11277</v>
      </c>
      <c r="D13">
        <v>299</v>
      </c>
      <c r="E13">
        <v>799</v>
      </c>
      <c r="F13" s="1">
        <v>0.63</v>
      </c>
      <c r="G13">
        <v>4.2</v>
      </c>
      <c r="H13" s="4">
        <v>94363</v>
      </c>
      <c r="I13" t="s">
        <v>109</v>
      </c>
      <c r="J13" t="s">
        <v>44</v>
      </c>
      <c r="K13" t="s">
        <v>45</v>
      </c>
      <c r="L13" t="s">
        <v>46</v>
      </c>
      <c r="M13" t="s">
        <v>47</v>
      </c>
      <c r="N13" t="s">
        <v>48</v>
      </c>
      <c r="O13" t="s">
        <v>110</v>
      </c>
      <c r="P13" t="s">
        <v>111</v>
      </c>
    </row>
    <row r="14" spans="1:16">
      <c r="A14" t="s">
        <v>112</v>
      </c>
      <c r="B14" t="s">
        <v>11297</v>
      </c>
      <c r="C14" t="s">
        <v>11275</v>
      </c>
      <c r="D14">
        <v>219</v>
      </c>
      <c r="E14">
        <v>700</v>
      </c>
      <c r="F14" s="1">
        <v>0.69</v>
      </c>
      <c r="G14">
        <v>4.4000000000000004</v>
      </c>
      <c r="H14" s="4">
        <v>426973</v>
      </c>
      <c r="I14" t="s">
        <v>113</v>
      </c>
      <c r="J14" t="s">
        <v>114</v>
      </c>
      <c r="K14" t="s">
        <v>115</v>
      </c>
      <c r="L14" t="s">
        <v>116</v>
      </c>
      <c r="M14" t="s">
        <v>117</v>
      </c>
      <c r="N14" t="s">
        <v>118</v>
      </c>
      <c r="O14" t="s">
        <v>119</v>
      </c>
      <c r="P14" t="s">
        <v>120</v>
      </c>
    </row>
    <row r="15" spans="1:16">
      <c r="A15" t="s">
        <v>121</v>
      </c>
      <c r="B15" t="s">
        <v>11298</v>
      </c>
      <c r="C15" t="s">
        <v>11277</v>
      </c>
      <c r="D15">
        <v>350</v>
      </c>
      <c r="E15">
        <v>899</v>
      </c>
      <c r="F15" s="1">
        <v>0.61</v>
      </c>
      <c r="G15">
        <v>4.2</v>
      </c>
      <c r="H15" s="4">
        <v>2262</v>
      </c>
      <c r="I15" t="s">
        <v>122</v>
      </c>
      <c r="J15" t="s">
        <v>123</v>
      </c>
      <c r="K15" t="s">
        <v>124</v>
      </c>
      <c r="L15" t="s">
        <v>125</v>
      </c>
      <c r="M15" t="s">
        <v>126</v>
      </c>
      <c r="N15" t="s">
        <v>127</v>
      </c>
      <c r="O15" t="s">
        <v>128</v>
      </c>
      <c r="P15" t="s">
        <v>129</v>
      </c>
    </row>
    <row r="16" spans="1:16">
      <c r="A16" t="s">
        <v>130</v>
      </c>
      <c r="B16" t="s">
        <v>11299</v>
      </c>
      <c r="C16" t="s">
        <v>11277</v>
      </c>
      <c r="D16">
        <v>159</v>
      </c>
      <c r="E16">
        <v>399</v>
      </c>
      <c r="F16" s="1">
        <v>0.6</v>
      </c>
      <c r="G16">
        <v>4.0999999999999996</v>
      </c>
      <c r="H16" s="4">
        <v>4768</v>
      </c>
      <c r="I16" t="s">
        <v>52</v>
      </c>
      <c r="J16" t="s">
        <v>131</v>
      </c>
      <c r="K16" t="s">
        <v>132</v>
      </c>
      <c r="L16" t="s">
        <v>133</v>
      </c>
      <c r="M16" t="s">
        <v>134</v>
      </c>
      <c r="N16" t="s">
        <v>135</v>
      </c>
      <c r="O16" t="s">
        <v>136</v>
      </c>
      <c r="P16" t="s">
        <v>137</v>
      </c>
    </row>
    <row r="17" spans="1:16">
      <c r="A17" t="s">
        <v>138</v>
      </c>
      <c r="B17" t="s">
        <v>11300</v>
      </c>
      <c r="C17" t="s">
        <v>11277</v>
      </c>
      <c r="D17">
        <v>349</v>
      </c>
      <c r="E17">
        <v>399</v>
      </c>
      <c r="F17" s="1">
        <v>0.13</v>
      </c>
      <c r="G17">
        <v>4.4000000000000004</v>
      </c>
      <c r="H17" s="4">
        <v>18757</v>
      </c>
      <c r="I17" t="s">
        <v>139</v>
      </c>
      <c r="J17" t="s">
        <v>140</v>
      </c>
      <c r="K17" t="s">
        <v>141</v>
      </c>
      <c r="L17" t="s">
        <v>142</v>
      </c>
      <c r="M17" t="s">
        <v>143</v>
      </c>
      <c r="N17" t="s">
        <v>144</v>
      </c>
      <c r="O17" t="s">
        <v>145</v>
      </c>
      <c r="P17" t="s">
        <v>146</v>
      </c>
    </row>
    <row r="18" spans="1:16">
      <c r="A18" t="s">
        <v>147</v>
      </c>
      <c r="B18" t="s">
        <v>11301</v>
      </c>
      <c r="C18" t="s">
        <v>11275</v>
      </c>
      <c r="D18" s="2">
        <v>13999</v>
      </c>
      <c r="E18" s="2">
        <v>24999</v>
      </c>
      <c r="F18" s="1">
        <v>0.44</v>
      </c>
      <c r="G18">
        <v>4.2</v>
      </c>
      <c r="H18" s="4">
        <v>32840</v>
      </c>
      <c r="I18" t="s">
        <v>148</v>
      </c>
      <c r="J18" t="s">
        <v>149</v>
      </c>
      <c r="K18" t="s">
        <v>150</v>
      </c>
      <c r="L18" t="s">
        <v>151</v>
      </c>
      <c r="M18" t="s">
        <v>152</v>
      </c>
      <c r="N18" t="s">
        <v>153</v>
      </c>
      <c r="O18" t="s">
        <v>154</v>
      </c>
      <c r="P18" t="s">
        <v>155</v>
      </c>
    </row>
    <row r="19" spans="1:16">
      <c r="A19" t="s">
        <v>156</v>
      </c>
      <c r="B19" t="s">
        <v>11286</v>
      </c>
      <c r="C19" t="s">
        <v>11277</v>
      </c>
      <c r="D19">
        <v>249</v>
      </c>
      <c r="E19">
        <v>399</v>
      </c>
      <c r="F19" s="1">
        <v>0.38</v>
      </c>
      <c r="G19">
        <v>4</v>
      </c>
      <c r="H19" s="4">
        <v>43994</v>
      </c>
      <c r="I19" t="s">
        <v>157</v>
      </c>
      <c r="J19" t="s">
        <v>26</v>
      </c>
      <c r="K19" t="s">
        <v>27</v>
      </c>
      <c r="L19" t="s">
        <v>28</v>
      </c>
      <c r="M19" t="s">
        <v>29</v>
      </c>
      <c r="N19" t="s">
        <v>30</v>
      </c>
      <c r="O19" t="s">
        <v>158</v>
      </c>
      <c r="P19" t="s">
        <v>159</v>
      </c>
    </row>
    <row r="20" spans="1:16">
      <c r="A20" t="s">
        <v>160</v>
      </c>
      <c r="B20" t="s">
        <v>11302</v>
      </c>
      <c r="C20" t="s">
        <v>11277</v>
      </c>
      <c r="D20">
        <v>199</v>
      </c>
      <c r="E20">
        <v>499</v>
      </c>
      <c r="F20" s="1">
        <v>0.6</v>
      </c>
      <c r="G20">
        <v>4.0999999999999996</v>
      </c>
      <c r="H20" s="4">
        <v>13045</v>
      </c>
      <c r="I20" t="s">
        <v>161</v>
      </c>
      <c r="J20" t="s">
        <v>162</v>
      </c>
      <c r="K20" t="s">
        <v>163</v>
      </c>
      <c r="L20" t="s">
        <v>164</v>
      </c>
      <c r="M20" t="s">
        <v>165</v>
      </c>
      <c r="N20" t="s">
        <v>166</v>
      </c>
      <c r="O20" t="s">
        <v>167</v>
      </c>
      <c r="P20" t="s">
        <v>168</v>
      </c>
    </row>
    <row r="21" spans="1:16">
      <c r="A21" t="s">
        <v>169</v>
      </c>
      <c r="B21" t="s">
        <v>11303</v>
      </c>
      <c r="C21" t="s">
        <v>11275</v>
      </c>
      <c r="D21" s="2">
        <v>13490</v>
      </c>
      <c r="E21" s="2">
        <v>21990</v>
      </c>
      <c r="F21" s="1">
        <v>0.39</v>
      </c>
      <c r="G21">
        <v>4.3</v>
      </c>
      <c r="H21" s="4">
        <v>11976</v>
      </c>
      <c r="I21" t="s">
        <v>170</v>
      </c>
      <c r="J21" t="s">
        <v>171</v>
      </c>
      <c r="K21" t="s">
        <v>172</v>
      </c>
      <c r="L21" t="s">
        <v>173</v>
      </c>
      <c r="M21" t="s">
        <v>174</v>
      </c>
      <c r="N21" t="s">
        <v>175</v>
      </c>
      <c r="O21" t="s">
        <v>176</v>
      </c>
      <c r="P21" t="s">
        <v>177</v>
      </c>
    </row>
    <row r="22" spans="1:16">
      <c r="A22" t="s">
        <v>178</v>
      </c>
      <c r="B22" t="s">
        <v>11304</v>
      </c>
      <c r="C22" t="s">
        <v>11277</v>
      </c>
      <c r="D22">
        <v>970</v>
      </c>
      <c r="E22" s="2">
        <v>1799</v>
      </c>
      <c r="F22" s="1">
        <v>0.46</v>
      </c>
      <c r="G22">
        <v>4.5</v>
      </c>
      <c r="H22" s="4">
        <v>815</v>
      </c>
      <c r="I22" t="s">
        <v>179</v>
      </c>
      <c r="J22" t="s">
        <v>180</v>
      </c>
      <c r="K22" t="s">
        <v>181</v>
      </c>
      <c r="L22" t="s">
        <v>182</v>
      </c>
      <c r="M22" t="s">
        <v>183</v>
      </c>
      <c r="N22" t="s">
        <v>184</v>
      </c>
      <c r="O22" t="s">
        <v>185</v>
      </c>
      <c r="P22" t="s">
        <v>186</v>
      </c>
    </row>
    <row r="23" spans="1:16">
      <c r="A23" t="s">
        <v>187</v>
      </c>
      <c r="B23" t="s">
        <v>11305</v>
      </c>
      <c r="C23" t="s">
        <v>11275</v>
      </c>
      <c r="D23">
        <v>279</v>
      </c>
      <c r="E23">
        <v>499</v>
      </c>
      <c r="F23" s="1">
        <v>0.44</v>
      </c>
      <c r="G23">
        <v>3.7</v>
      </c>
      <c r="H23" s="4">
        <v>10962</v>
      </c>
      <c r="I23" t="s">
        <v>188</v>
      </c>
      <c r="J23" t="s">
        <v>189</v>
      </c>
      <c r="K23" t="s">
        <v>190</v>
      </c>
      <c r="L23" t="s">
        <v>191</v>
      </c>
      <c r="M23" t="s">
        <v>192</v>
      </c>
      <c r="N23" t="s">
        <v>193</v>
      </c>
      <c r="O23" t="s">
        <v>194</v>
      </c>
      <c r="P23" t="s">
        <v>195</v>
      </c>
    </row>
    <row r="24" spans="1:16">
      <c r="A24" t="s">
        <v>196</v>
      </c>
      <c r="B24" t="s">
        <v>11306</v>
      </c>
      <c r="C24" t="s">
        <v>11275</v>
      </c>
      <c r="D24" s="2">
        <v>13490</v>
      </c>
      <c r="E24" s="2">
        <v>22900</v>
      </c>
      <c r="F24" s="1">
        <v>0.41</v>
      </c>
      <c r="G24">
        <v>4.3</v>
      </c>
      <c r="H24" s="4">
        <v>16299</v>
      </c>
      <c r="I24" t="s">
        <v>197</v>
      </c>
      <c r="J24" t="s">
        <v>198</v>
      </c>
      <c r="K24" t="s">
        <v>199</v>
      </c>
      <c r="L24" t="s">
        <v>200</v>
      </c>
      <c r="M24" t="s">
        <v>201</v>
      </c>
      <c r="N24" t="s">
        <v>202</v>
      </c>
      <c r="O24" t="s">
        <v>203</v>
      </c>
      <c r="P24" t="s">
        <v>204</v>
      </c>
    </row>
    <row r="25" spans="1:16">
      <c r="A25" t="s">
        <v>205</v>
      </c>
      <c r="B25" t="s">
        <v>11307</v>
      </c>
      <c r="C25" t="s">
        <v>11277</v>
      </c>
      <c r="D25">
        <v>59</v>
      </c>
      <c r="E25">
        <v>199</v>
      </c>
      <c r="F25" s="1">
        <v>0.7</v>
      </c>
      <c r="G25">
        <v>4</v>
      </c>
      <c r="H25" s="4">
        <v>9378</v>
      </c>
      <c r="I25" t="s">
        <v>206</v>
      </c>
      <c r="J25" t="s">
        <v>207</v>
      </c>
      <c r="K25" t="s">
        <v>208</v>
      </c>
      <c r="L25" t="s">
        <v>209</v>
      </c>
      <c r="M25" t="s">
        <v>210</v>
      </c>
      <c r="N25" t="s">
        <v>211</v>
      </c>
      <c r="O25" t="s">
        <v>212</v>
      </c>
      <c r="P25" t="s">
        <v>213</v>
      </c>
    </row>
    <row r="26" spans="1:16">
      <c r="A26" t="s">
        <v>214</v>
      </c>
      <c r="B26" t="s">
        <v>11308</v>
      </c>
      <c r="C26" t="s">
        <v>11275</v>
      </c>
      <c r="D26" s="2">
        <v>11499</v>
      </c>
      <c r="E26" s="2">
        <v>19990</v>
      </c>
      <c r="F26" s="1">
        <v>0.42</v>
      </c>
      <c r="G26">
        <v>4.3</v>
      </c>
      <c r="H26" s="4">
        <v>4703</v>
      </c>
      <c r="I26" t="s">
        <v>215</v>
      </c>
      <c r="J26" t="s">
        <v>216</v>
      </c>
      <c r="K26" t="s">
        <v>217</v>
      </c>
      <c r="L26" t="s">
        <v>218</v>
      </c>
      <c r="M26" t="s">
        <v>219</v>
      </c>
      <c r="N26" t="s">
        <v>11225</v>
      </c>
      <c r="O26" t="s">
        <v>220</v>
      </c>
      <c r="P26" t="s">
        <v>221</v>
      </c>
    </row>
    <row r="27" spans="1:16">
      <c r="A27" t="s">
        <v>222</v>
      </c>
      <c r="B27" t="s">
        <v>11309</v>
      </c>
      <c r="C27" t="s">
        <v>11275</v>
      </c>
      <c r="D27">
        <v>199</v>
      </c>
      <c r="E27">
        <v>699</v>
      </c>
      <c r="F27" s="1">
        <v>0.72</v>
      </c>
      <c r="G27">
        <v>4.2</v>
      </c>
      <c r="H27" s="4">
        <v>12153</v>
      </c>
      <c r="I27" t="s">
        <v>223</v>
      </c>
      <c r="J27" t="s">
        <v>224</v>
      </c>
      <c r="K27" t="s">
        <v>225</v>
      </c>
      <c r="L27" t="s">
        <v>226</v>
      </c>
      <c r="M27" t="s">
        <v>227</v>
      </c>
      <c r="N27" t="s">
        <v>228</v>
      </c>
      <c r="O27" t="s">
        <v>229</v>
      </c>
      <c r="P27" t="s">
        <v>230</v>
      </c>
    </row>
    <row r="28" spans="1:16">
      <c r="A28" t="s">
        <v>231</v>
      </c>
      <c r="B28" t="s">
        <v>11310</v>
      </c>
      <c r="C28" t="s">
        <v>11275</v>
      </c>
      <c r="D28" s="2">
        <v>14999</v>
      </c>
      <c r="E28" s="2">
        <v>19999</v>
      </c>
      <c r="F28" s="1">
        <v>0.25</v>
      </c>
      <c r="G28">
        <v>4.2</v>
      </c>
      <c r="H28" s="4">
        <v>34899</v>
      </c>
      <c r="I28" t="s">
        <v>232</v>
      </c>
      <c r="J28" t="s">
        <v>233</v>
      </c>
      <c r="K28" t="s">
        <v>234</v>
      </c>
      <c r="L28" t="s">
        <v>235</v>
      </c>
      <c r="M28" t="s">
        <v>236</v>
      </c>
      <c r="N28" t="s">
        <v>237</v>
      </c>
      <c r="O28" t="s">
        <v>238</v>
      </c>
      <c r="P28" t="s">
        <v>239</v>
      </c>
    </row>
    <row r="29" spans="1:16">
      <c r="A29" t="s">
        <v>240</v>
      </c>
      <c r="B29" t="s">
        <v>11311</v>
      </c>
      <c r="C29" t="s">
        <v>11277</v>
      </c>
      <c r="D29">
        <v>299</v>
      </c>
      <c r="E29">
        <v>399</v>
      </c>
      <c r="F29" s="1">
        <v>0.25</v>
      </c>
      <c r="G29">
        <v>4</v>
      </c>
      <c r="H29" s="4">
        <v>2766</v>
      </c>
      <c r="I29" t="s">
        <v>241</v>
      </c>
      <c r="J29" t="s">
        <v>242</v>
      </c>
      <c r="K29" t="s">
        <v>243</v>
      </c>
      <c r="L29" t="s">
        <v>244</v>
      </c>
      <c r="M29" t="s">
        <v>245</v>
      </c>
      <c r="N29" t="s">
        <v>246</v>
      </c>
      <c r="O29" t="s">
        <v>247</v>
      </c>
      <c r="P29" t="s">
        <v>248</v>
      </c>
    </row>
    <row r="30" spans="1:16">
      <c r="A30" t="s">
        <v>249</v>
      </c>
      <c r="B30" t="s">
        <v>11312</v>
      </c>
      <c r="C30" t="s">
        <v>11277</v>
      </c>
      <c r="D30">
        <v>970</v>
      </c>
      <c r="E30" s="2">
        <v>1999</v>
      </c>
      <c r="F30" s="1">
        <v>0.51</v>
      </c>
      <c r="G30">
        <v>4.4000000000000004</v>
      </c>
      <c r="H30" s="4">
        <v>184</v>
      </c>
      <c r="I30" t="s">
        <v>250</v>
      </c>
      <c r="J30" t="s">
        <v>251</v>
      </c>
      <c r="K30" t="s">
        <v>252</v>
      </c>
      <c r="L30" t="s">
        <v>253</v>
      </c>
      <c r="M30" t="s">
        <v>254</v>
      </c>
      <c r="N30" t="s">
        <v>255</v>
      </c>
      <c r="O30" t="s">
        <v>256</v>
      </c>
      <c r="P30" t="s">
        <v>257</v>
      </c>
    </row>
    <row r="31" spans="1:16">
      <c r="A31" t="s">
        <v>258</v>
      </c>
      <c r="B31" t="s">
        <v>11313</v>
      </c>
      <c r="C31" t="s">
        <v>11277</v>
      </c>
      <c r="D31">
        <v>299</v>
      </c>
      <c r="E31">
        <v>999</v>
      </c>
      <c r="F31" s="1">
        <v>0.7</v>
      </c>
      <c r="G31">
        <v>4.3</v>
      </c>
      <c r="H31" s="4">
        <v>20850</v>
      </c>
      <c r="I31" t="s">
        <v>259</v>
      </c>
      <c r="J31" t="s">
        <v>260</v>
      </c>
      <c r="K31" t="s">
        <v>261</v>
      </c>
      <c r="L31" t="s">
        <v>262</v>
      </c>
      <c r="M31" t="s">
        <v>263</v>
      </c>
      <c r="N31" t="s">
        <v>264</v>
      </c>
      <c r="O31" t="s">
        <v>265</v>
      </c>
      <c r="P31" t="s">
        <v>266</v>
      </c>
    </row>
    <row r="32" spans="1:16">
      <c r="A32" t="s">
        <v>267</v>
      </c>
      <c r="B32" t="s">
        <v>11314</v>
      </c>
      <c r="C32" t="s">
        <v>11277</v>
      </c>
      <c r="D32">
        <v>199</v>
      </c>
      <c r="E32">
        <v>750</v>
      </c>
      <c r="F32" s="1">
        <v>0.73</v>
      </c>
      <c r="G32">
        <v>4.5</v>
      </c>
      <c r="H32" s="4">
        <v>74976</v>
      </c>
      <c r="I32" t="s">
        <v>268</v>
      </c>
      <c r="J32" t="s">
        <v>269</v>
      </c>
      <c r="K32" t="s">
        <v>270</v>
      </c>
      <c r="L32" t="s">
        <v>271</v>
      </c>
      <c r="M32" t="s">
        <v>272</v>
      </c>
      <c r="N32" t="s">
        <v>273</v>
      </c>
      <c r="O32" t="s">
        <v>274</v>
      </c>
      <c r="P32" t="s">
        <v>275</v>
      </c>
    </row>
    <row r="33" spans="1:16">
      <c r="A33" t="s">
        <v>276</v>
      </c>
      <c r="B33" t="s">
        <v>11315</v>
      </c>
      <c r="C33" t="s">
        <v>11277</v>
      </c>
      <c r="D33">
        <v>179</v>
      </c>
      <c r="E33">
        <v>499</v>
      </c>
      <c r="F33" s="1">
        <v>0.64</v>
      </c>
      <c r="G33">
        <v>4</v>
      </c>
      <c r="H33" s="4">
        <v>1934</v>
      </c>
      <c r="I33" t="s">
        <v>277</v>
      </c>
      <c r="J33" t="s">
        <v>278</v>
      </c>
      <c r="K33" t="s">
        <v>279</v>
      </c>
      <c r="L33" t="s">
        <v>280</v>
      </c>
      <c r="M33" t="s">
        <v>11226</v>
      </c>
      <c r="N33" t="s">
        <v>11227</v>
      </c>
      <c r="O33" t="s">
        <v>281</v>
      </c>
      <c r="P33" t="s">
        <v>282</v>
      </c>
    </row>
    <row r="34" spans="1:16">
      <c r="A34" t="s">
        <v>283</v>
      </c>
      <c r="B34" t="s">
        <v>11316</v>
      </c>
      <c r="C34" t="s">
        <v>11277</v>
      </c>
      <c r="D34">
        <v>389</v>
      </c>
      <c r="E34" s="2">
        <v>1099</v>
      </c>
      <c r="F34" s="1">
        <v>0.65</v>
      </c>
      <c r="G34">
        <v>4.3</v>
      </c>
      <c r="H34" s="4">
        <v>974</v>
      </c>
      <c r="I34" t="s">
        <v>284</v>
      </c>
      <c r="J34" t="s">
        <v>285</v>
      </c>
      <c r="K34" t="s">
        <v>286</v>
      </c>
      <c r="L34" t="s">
        <v>287</v>
      </c>
      <c r="M34" t="s">
        <v>288</v>
      </c>
      <c r="N34" t="s">
        <v>289</v>
      </c>
      <c r="O34" t="s">
        <v>290</v>
      </c>
      <c r="P34" t="s">
        <v>291</v>
      </c>
    </row>
    <row r="35" spans="1:16">
      <c r="A35" t="s">
        <v>292</v>
      </c>
      <c r="B35" t="s">
        <v>11317</v>
      </c>
      <c r="C35" t="s">
        <v>11277</v>
      </c>
      <c r="D35">
        <v>599</v>
      </c>
      <c r="E35">
        <v>599</v>
      </c>
      <c r="F35" s="1">
        <v>0</v>
      </c>
      <c r="G35">
        <v>4.3</v>
      </c>
      <c r="H35" s="4">
        <v>355</v>
      </c>
      <c r="I35" t="s">
        <v>293</v>
      </c>
      <c r="J35" t="s">
        <v>294</v>
      </c>
      <c r="K35" t="s">
        <v>295</v>
      </c>
      <c r="L35" t="s">
        <v>296</v>
      </c>
      <c r="M35" t="s">
        <v>297</v>
      </c>
      <c r="N35" t="s">
        <v>298</v>
      </c>
      <c r="O35" t="s">
        <v>299</v>
      </c>
      <c r="P35" t="s">
        <v>300</v>
      </c>
    </row>
    <row r="36" spans="1:16">
      <c r="A36" t="s">
        <v>301</v>
      </c>
      <c r="B36" t="s">
        <v>11318</v>
      </c>
      <c r="C36" t="s">
        <v>11277</v>
      </c>
      <c r="D36">
        <v>199</v>
      </c>
      <c r="E36">
        <v>999</v>
      </c>
      <c r="F36" s="1">
        <v>0.8</v>
      </c>
      <c r="G36">
        <v>3.9</v>
      </c>
      <c r="H36" s="4">
        <v>1075</v>
      </c>
      <c r="I36" t="s">
        <v>302</v>
      </c>
      <c r="J36" t="s">
        <v>303</v>
      </c>
      <c r="K36" t="s">
        <v>304</v>
      </c>
      <c r="L36" t="s">
        <v>305</v>
      </c>
      <c r="M36" t="s">
        <v>306</v>
      </c>
      <c r="N36" t="s">
        <v>307</v>
      </c>
      <c r="O36" t="s">
        <v>308</v>
      </c>
      <c r="P36" t="s">
        <v>309</v>
      </c>
    </row>
    <row r="37" spans="1:16">
      <c r="A37" t="s">
        <v>310</v>
      </c>
      <c r="B37" t="s">
        <v>11319</v>
      </c>
      <c r="C37" t="s">
        <v>11277</v>
      </c>
      <c r="D37">
        <v>99</v>
      </c>
      <c r="E37">
        <v>666.66</v>
      </c>
      <c r="F37" s="1">
        <v>0.85</v>
      </c>
      <c r="G37">
        <v>3.9</v>
      </c>
      <c r="H37" s="4">
        <v>24871</v>
      </c>
      <c r="I37" t="s">
        <v>311</v>
      </c>
      <c r="J37" t="s">
        <v>61</v>
      </c>
      <c r="K37" t="s">
        <v>62</v>
      </c>
      <c r="L37" t="s">
        <v>63</v>
      </c>
      <c r="M37" t="s">
        <v>64</v>
      </c>
      <c r="N37" t="s">
        <v>312</v>
      </c>
      <c r="O37" t="s">
        <v>313</v>
      </c>
      <c r="P37" t="s">
        <v>314</v>
      </c>
    </row>
    <row r="38" spans="1:16">
      <c r="A38" t="s">
        <v>315</v>
      </c>
      <c r="B38" t="s">
        <v>11320</v>
      </c>
      <c r="C38" t="s">
        <v>11277</v>
      </c>
      <c r="D38">
        <v>899</v>
      </c>
      <c r="E38" s="2">
        <v>1900</v>
      </c>
      <c r="F38" s="1">
        <v>0.53</v>
      </c>
      <c r="G38">
        <v>4.4000000000000004</v>
      </c>
      <c r="H38" s="4">
        <v>13552</v>
      </c>
      <c r="I38" t="s">
        <v>316</v>
      </c>
      <c r="J38" t="s">
        <v>317</v>
      </c>
      <c r="K38" t="s">
        <v>318</v>
      </c>
      <c r="L38" t="s">
        <v>319</v>
      </c>
      <c r="M38" t="s">
        <v>320</v>
      </c>
      <c r="N38" t="s">
        <v>321</v>
      </c>
      <c r="O38" t="s">
        <v>322</v>
      </c>
      <c r="P38" t="s">
        <v>323</v>
      </c>
    </row>
    <row r="39" spans="1:16">
      <c r="A39" t="s">
        <v>324</v>
      </c>
      <c r="B39" t="s">
        <v>11321</v>
      </c>
      <c r="C39" t="s">
        <v>11277</v>
      </c>
      <c r="D39">
        <v>199</v>
      </c>
      <c r="E39">
        <v>999</v>
      </c>
      <c r="F39" s="1">
        <v>0.8</v>
      </c>
      <c r="G39">
        <v>4</v>
      </c>
      <c r="H39" s="4">
        <v>576</v>
      </c>
      <c r="I39" t="s">
        <v>325</v>
      </c>
      <c r="J39" t="s">
        <v>326</v>
      </c>
      <c r="K39" t="s">
        <v>327</v>
      </c>
      <c r="L39" t="s">
        <v>328</v>
      </c>
      <c r="M39" t="s">
        <v>329</v>
      </c>
      <c r="N39" t="s">
        <v>330</v>
      </c>
      <c r="O39" t="s">
        <v>331</v>
      </c>
      <c r="P39" t="s">
        <v>332</v>
      </c>
    </row>
    <row r="40" spans="1:16">
      <c r="A40" t="s">
        <v>333</v>
      </c>
      <c r="B40" t="s">
        <v>11322</v>
      </c>
      <c r="C40" t="s">
        <v>11275</v>
      </c>
      <c r="D40" s="2">
        <v>32999</v>
      </c>
      <c r="E40" s="2">
        <v>45999</v>
      </c>
      <c r="F40" s="1">
        <v>0.28000000000000003</v>
      </c>
      <c r="G40">
        <v>4.2</v>
      </c>
      <c r="H40" s="4">
        <v>7298</v>
      </c>
      <c r="I40" t="s">
        <v>334</v>
      </c>
      <c r="J40" t="s">
        <v>335</v>
      </c>
      <c r="K40" t="s">
        <v>336</v>
      </c>
      <c r="L40" t="s">
        <v>337</v>
      </c>
      <c r="M40" t="s">
        <v>338</v>
      </c>
      <c r="N40" t="s">
        <v>339</v>
      </c>
      <c r="O40" t="s">
        <v>340</v>
      </c>
      <c r="P40" t="s">
        <v>341</v>
      </c>
    </row>
    <row r="41" spans="1:16">
      <c r="A41" t="s">
        <v>342</v>
      </c>
      <c r="B41" t="s">
        <v>11323</v>
      </c>
      <c r="C41" t="s">
        <v>11277</v>
      </c>
      <c r="D41">
        <v>970</v>
      </c>
      <c r="E41" s="2">
        <v>1999</v>
      </c>
      <c r="F41" s="1">
        <v>0.51</v>
      </c>
      <c r="G41">
        <v>4.2</v>
      </c>
      <c r="H41" s="4">
        <v>462</v>
      </c>
      <c r="I41" t="s">
        <v>343</v>
      </c>
      <c r="J41" t="s">
        <v>344</v>
      </c>
      <c r="K41" t="s">
        <v>345</v>
      </c>
      <c r="L41" t="s">
        <v>346</v>
      </c>
      <c r="M41" t="s">
        <v>347</v>
      </c>
      <c r="N41" t="s">
        <v>348</v>
      </c>
      <c r="O41" t="s">
        <v>349</v>
      </c>
      <c r="P41" t="s">
        <v>350</v>
      </c>
    </row>
    <row r="42" spans="1:16">
      <c r="A42" t="s">
        <v>351</v>
      </c>
      <c r="B42" t="s">
        <v>11324</v>
      </c>
      <c r="C42" t="s">
        <v>11277</v>
      </c>
      <c r="D42">
        <v>209</v>
      </c>
      <c r="E42">
        <v>695</v>
      </c>
      <c r="F42" s="1">
        <v>0.7</v>
      </c>
      <c r="G42">
        <v>4.5</v>
      </c>
      <c r="H42" s="4">
        <v>107687</v>
      </c>
      <c r="I42" t="s">
        <v>352</v>
      </c>
      <c r="J42" t="s">
        <v>353</v>
      </c>
      <c r="K42" t="s">
        <v>354</v>
      </c>
      <c r="L42" t="s">
        <v>355</v>
      </c>
      <c r="M42" t="s">
        <v>356</v>
      </c>
      <c r="N42" t="s">
        <v>357</v>
      </c>
      <c r="O42" t="s">
        <v>358</v>
      </c>
      <c r="P42" t="s">
        <v>359</v>
      </c>
    </row>
    <row r="43" spans="1:16">
      <c r="A43" t="s">
        <v>360</v>
      </c>
      <c r="B43" t="s">
        <v>11325</v>
      </c>
      <c r="C43" t="s">
        <v>11275</v>
      </c>
      <c r="D43" s="2">
        <v>19999</v>
      </c>
      <c r="E43" s="2">
        <v>34999</v>
      </c>
      <c r="F43" s="1">
        <v>0.43</v>
      </c>
      <c r="G43">
        <v>4.3</v>
      </c>
      <c r="H43" s="4">
        <v>27151</v>
      </c>
      <c r="I43" t="s">
        <v>361</v>
      </c>
      <c r="J43" t="s">
        <v>362</v>
      </c>
      <c r="K43" t="s">
        <v>363</v>
      </c>
      <c r="L43" t="s">
        <v>364</v>
      </c>
      <c r="M43" t="s">
        <v>365</v>
      </c>
      <c r="N43" t="s">
        <v>11228</v>
      </c>
      <c r="O43" t="s">
        <v>366</v>
      </c>
      <c r="P43" t="s">
        <v>367</v>
      </c>
    </row>
    <row r="44" spans="1:16">
      <c r="A44" t="s">
        <v>368</v>
      </c>
      <c r="B44" t="s">
        <v>11326</v>
      </c>
      <c r="C44" t="s">
        <v>11277</v>
      </c>
      <c r="D44">
        <v>399</v>
      </c>
      <c r="E44" s="2">
        <v>1099</v>
      </c>
      <c r="F44" s="1">
        <v>0.64</v>
      </c>
      <c r="G44">
        <v>4.2</v>
      </c>
      <c r="H44" s="4">
        <v>24269</v>
      </c>
      <c r="I44" t="s">
        <v>369</v>
      </c>
      <c r="J44" t="s">
        <v>17</v>
      </c>
      <c r="K44" t="s">
        <v>18</v>
      </c>
      <c r="L44" t="s">
        <v>19</v>
      </c>
      <c r="M44" t="s">
        <v>20</v>
      </c>
      <c r="N44" t="s">
        <v>21</v>
      </c>
      <c r="O44" t="s">
        <v>370</v>
      </c>
      <c r="P44" t="s">
        <v>371</v>
      </c>
    </row>
    <row r="45" spans="1:16">
      <c r="A45" t="s">
        <v>372</v>
      </c>
      <c r="B45" t="s">
        <v>11327</v>
      </c>
      <c r="C45" t="s">
        <v>11277</v>
      </c>
      <c r="D45">
        <v>999</v>
      </c>
      <c r="E45" s="2">
        <v>1599</v>
      </c>
      <c r="F45" s="1">
        <v>0.38</v>
      </c>
      <c r="G45">
        <v>4.3</v>
      </c>
      <c r="H45" s="4">
        <v>12093</v>
      </c>
      <c r="I45" t="s">
        <v>373</v>
      </c>
      <c r="J45" t="s">
        <v>374</v>
      </c>
      <c r="K45" t="s">
        <v>375</v>
      </c>
      <c r="L45" t="s">
        <v>376</v>
      </c>
      <c r="M45" t="s">
        <v>377</v>
      </c>
      <c r="N45" t="s">
        <v>378</v>
      </c>
      <c r="O45" t="s">
        <v>379</v>
      </c>
      <c r="P45" t="s">
        <v>380</v>
      </c>
    </row>
    <row r="46" spans="1:16">
      <c r="A46" t="s">
        <v>381</v>
      </c>
      <c r="B46" t="s">
        <v>11328</v>
      </c>
      <c r="C46" t="s">
        <v>11277</v>
      </c>
      <c r="D46">
        <v>59</v>
      </c>
      <c r="E46">
        <v>199</v>
      </c>
      <c r="F46" s="1">
        <v>0.7</v>
      </c>
      <c r="G46">
        <v>4</v>
      </c>
      <c r="H46" s="4">
        <v>9378</v>
      </c>
      <c r="I46" t="s">
        <v>382</v>
      </c>
      <c r="J46" t="s">
        <v>207</v>
      </c>
      <c r="K46" t="s">
        <v>208</v>
      </c>
      <c r="L46" t="s">
        <v>209</v>
      </c>
      <c r="M46" t="s">
        <v>210</v>
      </c>
      <c r="N46" t="s">
        <v>211</v>
      </c>
      <c r="O46" t="s">
        <v>383</v>
      </c>
      <c r="P46" t="s">
        <v>384</v>
      </c>
    </row>
    <row r="47" spans="1:16">
      <c r="A47" t="s">
        <v>385</v>
      </c>
      <c r="B47" t="s">
        <v>11329</v>
      </c>
      <c r="C47" t="s">
        <v>11277</v>
      </c>
      <c r="D47">
        <v>333</v>
      </c>
      <c r="E47">
        <v>999</v>
      </c>
      <c r="F47" s="1">
        <v>0.67</v>
      </c>
      <c r="G47">
        <v>3.3</v>
      </c>
      <c r="H47" s="4">
        <v>9792</v>
      </c>
      <c r="I47" t="s">
        <v>386</v>
      </c>
      <c r="J47" t="s">
        <v>387</v>
      </c>
      <c r="K47" t="s">
        <v>388</v>
      </c>
      <c r="L47" t="s">
        <v>389</v>
      </c>
      <c r="M47" t="s">
        <v>390</v>
      </c>
      <c r="N47" t="s">
        <v>391</v>
      </c>
      <c r="O47" t="s">
        <v>392</v>
      </c>
      <c r="P47" t="s">
        <v>393</v>
      </c>
    </row>
    <row r="48" spans="1:16">
      <c r="A48" t="s">
        <v>394</v>
      </c>
      <c r="B48" t="s">
        <v>11330</v>
      </c>
      <c r="C48" t="s">
        <v>11277</v>
      </c>
      <c r="D48">
        <v>507</v>
      </c>
      <c r="E48" s="2">
        <v>1208</v>
      </c>
      <c r="F48" s="1">
        <v>0.57999999999999996</v>
      </c>
      <c r="G48">
        <v>4.0999999999999996</v>
      </c>
      <c r="H48" s="4">
        <v>8131</v>
      </c>
      <c r="I48" t="s">
        <v>395</v>
      </c>
      <c r="J48" t="s">
        <v>396</v>
      </c>
      <c r="K48" t="s">
        <v>397</v>
      </c>
      <c r="L48" t="s">
        <v>398</v>
      </c>
      <c r="M48" t="s">
        <v>399</v>
      </c>
      <c r="N48" t="s">
        <v>400</v>
      </c>
      <c r="O48" t="s">
        <v>401</v>
      </c>
      <c r="P48" t="s">
        <v>402</v>
      </c>
    </row>
    <row r="49" spans="1:16">
      <c r="A49" t="s">
        <v>403</v>
      </c>
      <c r="B49" t="s">
        <v>11331</v>
      </c>
      <c r="C49" t="s">
        <v>11275</v>
      </c>
      <c r="D49">
        <v>309</v>
      </c>
      <c r="E49">
        <v>475</v>
      </c>
      <c r="F49" s="1">
        <v>0.35</v>
      </c>
      <c r="G49">
        <v>4.4000000000000004</v>
      </c>
      <c r="H49" s="4">
        <v>426973</v>
      </c>
      <c r="I49" t="s">
        <v>404</v>
      </c>
      <c r="J49" t="s">
        <v>114</v>
      </c>
      <c r="K49" t="s">
        <v>115</v>
      </c>
      <c r="L49" t="s">
        <v>116</v>
      </c>
      <c r="M49" t="s">
        <v>117</v>
      </c>
      <c r="N49" t="s">
        <v>118</v>
      </c>
      <c r="O49" t="s">
        <v>405</v>
      </c>
      <c r="P49" t="s">
        <v>406</v>
      </c>
    </row>
    <row r="50" spans="1:16">
      <c r="A50" t="s">
        <v>407</v>
      </c>
      <c r="B50" t="s">
        <v>11332</v>
      </c>
      <c r="C50" t="s">
        <v>11275</v>
      </c>
      <c r="D50">
        <v>399</v>
      </c>
      <c r="E50">
        <v>999</v>
      </c>
      <c r="F50" s="1">
        <v>0.6</v>
      </c>
      <c r="G50">
        <v>3.6</v>
      </c>
      <c r="H50" s="4">
        <v>493</v>
      </c>
      <c r="I50" t="s">
        <v>408</v>
      </c>
      <c r="J50" t="s">
        <v>409</v>
      </c>
      <c r="K50" t="s">
        <v>410</v>
      </c>
      <c r="L50" t="s">
        <v>411</v>
      </c>
      <c r="M50" t="s">
        <v>412</v>
      </c>
      <c r="N50" t="s">
        <v>413</v>
      </c>
      <c r="O50" t="s">
        <v>414</v>
      </c>
      <c r="P50" t="s">
        <v>415</v>
      </c>
    </row>
    <row r="51" spans="1:16">
      <c r="A51" t="s">
        <v>416</v>
      </c>
      <c r="B51" t="s">
        <v>11333</v>
      </c>
      <c r="C51" t="s">
        <v>11277</v>
      </c>
      <c r="D51">
        <v>199</v>
      </c>
      <c r="E51">
        <v>395</v>
      </c>
      <c r="F51" s="1">
        <v>0.5</v>
      </c>
      <c r="G51">
        <v>4.2</v>
      </c>
      <c r="H51" s="4">
        <v>92595</v>
      </c>
      <c r="I51" t="s">
        <v>417</v>
      </c>
      <c r="J51" t="s">
        <v>418</v>
      </c>
      <c r="K51" t="s">
        <v>419</v>
      </c>
      <c r="L51" t="s">
        <v>420</v>
      </c>
      <c r="M51" t="s">
        <v>421</v>
      </c>
      <c r="N51" t="s">
        <v>422</v>
      </c>
      <c r="O51" t="s">
        <v>423</v>
      </c>
      <c r="P51" t="s">
        <v>424</v>
      </c>
    </row>
    <row r="52" spans="1:16">
      <c r="A52" t="s">
        <v>425</v>
      </c>
      <c r="B52" t="s">
        <v>11334</v>
      </c>
      <c r="C52" t="s">
        <v>11277</v>
      </c>
      <c r="D52" s="2">
        <v>1199</v>
      </c>
      <c r="E52" s="2">
        <v>2199</v>
      </c>
      <c r="F52" s="1">
        <v>0.45</v>
      </c>
      <c r="G52">
        <v>4.4000000000000004</v>
      </c>
      <c r="H52" s="4">
        <v>24780</v>
      </c>
      <c r="I52" t="s">
        <v>426</v>
      </c>
      <c r="J52" t="s">
        <v>427</v>
      </c>
      <c r="K52" t="s">
        <v>428</v>
      </c>
      <c r="L52" t="s">
        <v>429</v>
      </c>
      <c r="M52" t="s">
        <v>430</v>
      </c>
      <c r="N52" t="s">
        <v>431</v>
      </c>
      <c r="O52" t="s">
        <v>432</v>
      </c>
      <c r="P52" t="s">
        <v>433</v>
      </c>
    </row>
    <row r="53" spans="1:16">
      <c r="A53" t="s">
        <v>434</v>
      </c>
      <c r="B53" t="s">
        <v>11333</v>
      </c>
      <c r="C53" t="s">
        <v>11277</v>
      </c>
      <c r="D53">
        <v>179</v>
      </c>
      <c r="E53">
        <v>500</v>
      </c>
      <c r="F53" s="1">
        <v>0.64</v>
      </c>
      <c r="G53">
        <v>4.2</v>
      </c>
      <c r="H53" s="4">
        <v>92595</v>
      </c>
      <c r="I53" t="s">
        <v>435</v>
      </c>
      <c r="J53" t="s">
        <v>418</v>
      </c>
      <c r="K53" t="s">
        <v>419</v>
      </c>
      <c r="L53" t="s">
        <v>420</v>
      </c>
      <c r="M53" t="s">
        <v>421</v>
      </c>
      <c r="N53" t="s">
        <v>422</v>
      </c>
      <c r="O53" t="s">
        <v>436</v>
      </c>
      <c r="P53" t="s">
        <v>437</v>
      </c>
    </row>
    <row r="54" spans="1:16">
      <c r="A54" t="s">
        <v>438</v>
      </c>
      <c r="B54" t="s">
        <v>11335</v>
      </c>
      <c r="C54" t="s">
        <v>11277</v>
      </c>
      <c r="D54">
        <v>799</v>
      </c>
      <c r="E54" s="2">
        <v>2100</v>
      </c>
      <c r="F54" s="1">
        <v>0.62</v>
      </c>
      <c r="G54">
        <v>4.3</v>
      </c>
      <c r="H54" s="4">
        <v>8188</v>
      </c>
      <c r="I54" t="s">
        <v>439</v>
      </c>
      <c r="J54" t="s">
        <v>440</v>
      </c>
      <c r="K54" t="s">
        <v>441</v>
      </c>
      <c r="L54" t="s">
        <v>442</v>
      </c>
      <c r="M54" t="s">
        <v>443</v>
      </c>
      <c r="N54" t="s">
        <v>444</v>
      </c>
      <c r="O54" t="s">
        <v>445</v>
      </c>
      <c r="P54" t="s">
        <v>446</v>
      </c>
    </row>
    <row r="55" spans="1:16">
      <c r="A55" t="s">
        <v>447</v>
      </c>
      <c r="B55" t="s">
        <v>11336</v>
      </c>
      <c r="C55" t="s">
        <v>11275</v>
      </c>
      <c r="D55" s="2">
        <v>6999</v>
      </c>
      <c r="E55" s="2">
        <v>12999</v>
      </c>
      <c r="F55" s="1">
        <v>0.46</v>
      </c>
      <c r="G55">
        <v>4.2</v>
      </c>
      <c r="H55" s="4">
        <v>4003</v>
      </c>
      <c r="I55" t="s">
        <v>448</v>
      </c>
      <c r="J55" t="s">
        <v>449</v>
      </c>
      <c r="K55" t="s">
        <v>450</v>
      </c>
      <c r="L55" t="s">
        <v>451</v>
      </c>
      <c r="M55" t="s">
        <v>452</v>
      </c>
      <c r="N55" t="s">
        <v>11229</v>
      </c>
      <c r="O55" t="s">
        <v>453</v>
      </c>
      <c r="P55" t="s">
        <v>454</v>
      </c>
    </row>
    <row r="56" spans="1:16">
      <c r="A56" t="s">
        <v>455</v>
      </c>
      <c r="B56" t="s">
        <v>11337</v>
      </c>
      <c r="C56" t="s">
        <v>11277</v>
      </c>
      <c r="D56">
        <v>199</v>
      </c>
      <c r="E56">
        <v>349</v>
      </c>
      <c r="F56" s="1">
        <v>0.43</v>
      </c>
      <c r="G56">
        <v>4.0999999999999996</v>
      </c>
      <c r="H56" s="4">
        <v>314</v>
      </c>
      <c r="I56" t="s">
        <v>456</v>
      </c>
      <c r="J56" t="s">
        <v>457</v>
      </c>
      <c r="K56" t="s">
        <v>458</v>
      </c>
      <c r="L56" t="s">
        <v>459</v>
      </c>
      <c r="M56" t="s">
        <v>460</v>
      </c>
      <c r="N56" t="s">
        <v>461</v>
      </c>
      <c r="O56" t="s">
        <v>462</v>
      </c>
      <c r="P56" t="s">
        <v>463</v>
      </c>
    </row>
    <row r="57" spans="1:16">
      <c r="A57" t="s">
        <v>464</v>
      </c>
      <c r="B57" t="s">
        <v>11338</v>
      </c>
      <c r="C57" t="s">
        <v>11275</v>
      </c>
      <c r="D57">
        <v>230</v>
      </c>
      <c r="E57">
        <v>499</v>
      </c>
      <c r="F57" s="1">
        <v>0.54</v>
      </c>
      <c r="G57">
        <v>3.7</v>
      </c>
      <c r="H57" s="4">
        <v>2960</v>
      </c>
      <c r="I57" t="s">
        <v>465</v>
      </c>
      <c r="J57" t="s">
        <v>466</v>
      </c>
      <c r="K57" t="s">
        <v>467</v>
      </c>
      <c r="L57" t="s">
        <v>468</v>
      </c>
      <c r="M57" t="s">
        <v>469</v>
      </c>
      <c r="N57" t="s">
        <v>470</v>
      </c>
      <c r="O57" t="s">
        <v>471</v>
      </c>
      <c r="P57" t="s">
        <v>472</v>
      </c>
    </row>
    <row r="58" spans="1:16">
      <c r="A58" t="s">
        <v>473</v>
      </c>
      <c r="B58" t="s">
        <v>11339</v>
      </c>
      <c r="C58" t="s">
        <v>11277</v>
      </c>
      <c r="D58">
        <v>649</v>
      </c>
      <c r="E58" s="2">
        <v>1399</v>
      </c>
      <c r="F58" s="1">
        <v>0.54</v>
      </c>
      <c r="G58">
        <v>4.2</v>
      </c>
      <c r="H58" s="4">
        <v>179691</v>
      </c>
      <c r="I58" t="s">
        <v>474</v>
      </c>
      <c r="J58" t="s">
        <v>88</v>
      </c>
      <c r="K58" t="s">
        <v>89</v>
      </c>
      <c r="L58" t="s">
        <v>90</v>
      </c>
      <c r="M58" t="s">
        <v>91</v>
      </c>
      <c r="N58" t="s">
        <v>92</v>
      </c>
      <c r="O58" t="s">
        <v>475</v>
      </c>
      <c r="P58" t="s">
        <v>476</v>
      </c>
    </row>
    <row r="59" spans="1:16">
      <c r="A59" t="s">
        <v>477</v>
      </c>
      <c r="B59" t="s">
        <v>11340</v>
      </c>
      <c r="C59" t="s">
        <v>11275</v>
      </c>
      <c r="D59" s="2">
        <v>15999</v>
      </c>
      <c r="E59" s="2">
        <v>21999</v>
      </c>
      <c r="F59" s="1">
        <v>0.27</v>
      </c>
      <c r="G59">
        <v>4.2</v>
      </c>
      <c r="H59" s="4">
        <v>34899</v>
      </c>
      <c r="I59" t="s">
        <v>478</v>
      </c>
      <c r="J59" t="s">
        <v>233</v>
      </c>
      <c r="K59" t="s">
        <v>234</v>
      </c>
      <c r="L59" t="s">
        <v>235</v>
      </c>
      <c r="M59" t="s">
        <v>236</v>
      </c>
      <c r="N59" t="s">
        <v>237</v>
      </c>
      <c r="O59" t="s">
        <v>479</v>
      </c>
      <c r="P59" t="s">
        <v>480</v>
      </c>
    </row>
    <row r="60" spans="1:16">
      <c r="A60" t="s">
        <v>481</v>
      </c>
      <c r="B60" t="s">
        <v>11341</v>
      </c>
      <c r="C60" t="s">
        <v>11277</v>
      </c>
      <c r="D60">
        <v>348</v>
      </c>
      <c r="E60" s="2">
        <v>1499</v>
      </c>
      <c r="F60" s="1">
        <v>0.77</v>
      </c>
      <c r="G60">
        <v>4.2</v>
      </c>
      <c r="H60" s="4">
        <v>656</v>
      </c>
      <c r="I60" t="s">
        <v>482</v>
      </c>
      <c r="J60" t="s">
        <v>483</v>
      </c>
      <c r="K60" t="s">
        <v>484</v>
      </c>
      <c r="L60" t="s">
        <v>485</v>
      </c>
      <c r="M60" t="s">
        <v>486</v>
      </c>
      <c r="N60" t="s">
        <v>487</v>
      </c>
      <c r="O60" t="s">
        <v>488</v>
      </c>
      <c r="P60" t="s">
        <v>489</v>
      </c>
    </row>
    <row r="61" spans="1:16">
      <c r="A61" t="s">
        <v>490</v>
      </c>
      <c r="B61" t="s">
        <v>11342</v>
      </c>
      <c r="C61" t="s">
        <v>11277</v>
      </c>
      <c r="D61">
        <v>154</v>
      </c>
      <c r="E61">
        <v>349</v>
      </c>
      <c r="F61" s="1">
        <v>0.56000000000000005</v>
      </c>
      <c r="G61">
        <v>4.3</v>
      </c>
      <c r="H61" s="4">
        <v>7064</v>
      </c>
      <c r="I61" t="s">
        <v>491</v>
      </c>
      <c r="J61" t="s">
        <v>492</v>
      </c>
      <c r="K61" t="s">
        <v>493</v>
      </c>
      <c r="L61" t="s">
        <v>494</v>
      </c>
      <c r="M61" t="s">
        <v>495</v>
      </c>
      <c r="N61" t="s">
        <v>496</v>
      </c>
      <c r="O61" t="s">
        <v>497</v>
      </c>
      <c r="P61" t="s">
        <v>498</v>
      </c>
    </row>
    <row r="62" spans="1:16">
      <c r="A62" t="s">
        <v>499</v>
      </c>
      <c r="B62" t="s">
        <v>11343</v>
      </c>
      <c r="C62" t="s">
        <v>11275</v>
      </c>
      <c r="D62">
        <v>179</v>
      </c>
      <c r="E62">
        <v>799</v>
      </c>
      <c r="F62" s="1">
        <v>0.78</v>
      </c>
      <c r="G62">
        <v>3.7</v>
      </c>
      <c r="H62" s="4">
        <v>2201</v>
      </c>
      <c r="I62" t="s">
        <v>500</v>
      </c>
      <c r="J62" t="s">
        <v>501</v>
      </c>
      <c r="K62" t="s">
        <v>502</v>
      </c>
      <c r="L62" t="s">
        <v>503</v>
      </c>
      <c r="M62" t="s">
        <v>504</v>
      </c>
      <c r="N62" t="s">
        <v>505</v>
      </c>
      <c r="O62" t="s">
        <v>506</v>
      </c>
      <c r="P62" t="s">
        <v>507</v>
      </c>
    </row>
    <row r="63" spans="1:16">
      <c r="A63" t="s">
        <v>508</v>
      </c>
      <c r="B63" t="s">
        <v>11344</v>
      </c>
      <c r="C63" t="s">
        <v>11275</v>
      </c>
      <c r="D63" s="2">
        <v>32990</v>
      </c>
      <c r="E63" s="2">
        <v>47900</v>
      </c>
      <c r="F63" s="1">
        <v>0.31</v>
      </c>
      <c r="G63">
        <v>4.3</v>
      </c>
      <c r="H63" s="4">
        <v>7109</v>
      </c>
      <c r="I63" t="s">
        <v>509</v>
      </c>
      <c r="J63" t="s">
        <v>510</v>
      </c>
      <c r="K63" t="s">
        <v>511</v>
      </c>
      <c r="L63" t="s">
        <v>512</v>
      </c>
      <c r="M63" t="s">
        <v>513</v>
      </c>
      <c r="N63" t="s">
        <v>514</v>
      </c>
      <c r="O63" t="s">
        <v>515</v>
      </c>
      <c r="P63" t="s">
        <v>516</v>
      </c>
    </row>
    <row r="64" spans="1:16">
      <c r="A64" t="s">
        <v>517</v>
      </c>
      <c r="B64" t="s">
        <v>11345</v>
      </c>
      <c r="C64" t="s">
        <v>11277</v>
      </c>
      <c r="D64">
        <v>139</v>
      </c>
      <c r="E64">
        <v>999</v>
      </c>
      <c r="F64" s="1">
        <v>0.86</v>
      </c>
      <c r="G64">
        <v>4</v>
      </c>
      <c r="H64" s="4">
        <v>1313</v>
      </c>
      <c r="I64" t="s">
        <v>518</v>
      </c>
      <c r="J64" t="s">
        <v>519</v>
      </c>
      <c r="K64" t="s">
        <v>520</v>
      </c>
      <c r="L64" t="s">
        <v>521</v>
      </c>
      <c r="M64" t="s">
        <v>522</v>
      </c>
      <c r="N64" t="s">
        <v>523</v>
      </c>
      <c r="O64" t="s">
        <v>524</v>
      </c>
      <c r="P64" t="s">
        <v>525</v>
      </c>
    </row>
    <row r="65" spans="1:16">
      <c r="A65" t="s">
        <v>526</v>
      </c>
      <c r="B65" t="s">
        <v>11346</v>
      </c>
      <c r="C65" t="s">
        <v>11277</v>
      </c>
      <c r="D65">
        <v>329</v>
      </c>
      <c r="E65">
        <v>845</v>
      </c>
      <c r="F65" s="1">
        <v>0.61</v>
      </c>
      <c r="G65">
        <v>4.2</v>
      </c>
      <c r="H65" s="4">
        <v>29746</v>
      </c>
      <c r="I65" t="s">
        <v>527</v>
      </c>
      <c r="J65" t="s">
        <v>528</v>
      </c>
      <c r="K65" t="s">
        <v>529</v>
      </c>
      <c r="L65" t="s">
        <v>530</v>
      </c>
      <c r="M65" t="s">
        <v>531</v>
      </c>
      <c r="N65" t="s">
        <v>532</v>
      </c>
      <c r="O65" t="s">
        <v>533</v>
      </c>
      <c r="P65" t="s">
        <v>534</v>
      </c>
    </row>
    <row r="66" spans="1:16">
      <c r="A66" t="s">
        <v>535</v>
      </c>
      <c r="B66" t="s">
        <v>11347</v>
      </c>
      <c r="C66" t="s">
        <v>11275</v>
      </c>
      <c r="D66" s="2">
        <v>13999</v>
      </c>
      <c r="E66" s="2">
        <v>24999</v>
      </c>
      <c r="F66" s="1">
        <v>0.44</v>
      </c>
      <c r="G66">
        <v>4.2</v>
      </c>
      <c r="H66" s="4">
        <v>45238</v>
      </c>
      <c r="I66" t="s">
        <v>536</v>
      </c>
      <c r="J66" t="s">
        <v>537</v>
      </c>
      <c r="K66" t="s">
        <v>538</v>
      </c>
      <c r="L66" t="s">
        <v>539</v>
      </c>
      <c r="M66" t="s">
        <v>540</v>
      </c>
      <c r="N66" t="s">
        <v>541</v>
      </c>
      <c r="O66" t="s">
        <v>542</v>
      </c>
      <c r="P66" t="s">
        <v>543</v>
      </c>
    </row>
    <row r="67" spans="1:16">
      <c r="A67" t="s">
        <v>544</v>
      </c>
      <c r="B67" t="s">
        <v>11348</v>
      </c>
      <c r="C67" t="s">
        <v>11275</v>
      </c>
      <c r="D67">
        <v>309</v>
      </c>
      <c r="E67" s="2">
        <v>1400</v>
      </c>
      <c r="F67" s="1">
        <v>0.78</v>
      </c>
      <c r="G67">
        <v>4.4000000000000004</v>
      </c>
      <c r="H67" s="4">
        <v>426973</v>
      </c>
      <c r="I67" t="s">
        <v>545</v>
      </c>
      <c r="J67" t="s">
        <v>114</v>
      </c>
      <c r="K67" t="s">
        <v>115</v>
      </c>
      <c r="L67" t="s">
        <v>116</v>
      </c>
      <c r="M67" t="s">
        <v>117</v>
      </c>
      <c r="N67" t="s">
        <v>118</v>
      </c>
      <c r="O67" t="s">
        <v>546</v>
      </c>
      <c r="P67" t="s">
        <v>547</v>
      </c>
    </row>
    <row r="68" spans="1:16">
      <c r="A68" t="s">
        <v>548</v>
      </c>
      <c r="B68" t="s">
        <v>11349</v>
      </c>
      <c r="C68" t="s">
        <v>11277</v>
      </c>
      <c r="D68">
        <v>263</v>
      </c>
      <c r="E68">
        <v>699</v>
      </c>
      <c r="F68" s="1">
        <v>0.62</v>
      </c>
      <c r="G68">
        <v>4.0999999999999996</v>
      </c>
      <c r="H68" s="4">
        <v>450</v>
      </c>
      <c r="I68" t="s">
        <v>549</v>
      </c>
      <c r="J68" t="s">
        <v>550</v>
      </c>
      <c r="K68" t="s">
        <v>551</v>
      </c>
      <c r="L68" t="s">
        <v>552</v>
      </c>
      <c r="M68" t="s">
        <v>553</v>
      </c>
      <c r="N68" t="s">
        <v>554</v>
      </c>
      <c r="O68" t="s">
        <v>555</v>
      </c>
      <c r="P68" t="s">
        <v>556</v>
      </c>
    </row>
    <row r="69" spans="1:16">
      <c r="A69" t="s">
        <v>557</v>
      </c>
      <c r="B69" t="s">
        <v>11350</v>
      </c>
      <c r="C69" t="s">
        <v>11275</v>
      </c>
      <c r="D69" s="2">
        <v>7999</v>
      </c>
      <c r="E69" s="2">
        <v>14990</v>
      </c>
      <c r="F69" s="1">
        <v>0.47</v>
      </c>
      <c r="G69">
        <v>4.3</v>
      </c>
      <c r="H69" s="4">
        <v>457</v>
      </c>
      <c r="I69" t="s">
        <v>558</v>
      </c>
      <c r="J69" t="s">
        <v>559</v>
      </c>
      <c r="K69" t="s">
        <v>560</v>
      </c>
      <c r="L69" t="s">
        <v>561</v>
      </c>
      <c r="M69" t="s">
        <v>562</v>
      </c>
      <c r="N69" t="s">
        <v>563</v>
      </c>
      <c r="O69" t="s">
        <v>564</v>
      </c>
      <c r="P69" t="s">
        <v>565</v>
      </c>
    </row>
    <row r="70" spans="1:16">
      <c r="A70" t="s">
        <v>566</v>
      </c>
      <c r="B70" t="s">
        <v>11351</v>
      </c>
      <c r="C70" t="s">
        <v>11275</v>
      </c>
      <c r="D70" s="2">
        <v>1599</v>
      </c>
      <c r="E70" s="2">
        <v>2999</v>
      </c>
      <c r="F70" s="1">
        <v>0.47</v>
      </c>
      <c r="G70">
        <v>4.2</v>
      </c>
      <c r="H70" s="4">
        <v>2727</v>
      </c>
      <c r="I70" t="s">
        <v>567</v>
      </c>
      <c r="J70" t="s">
        <v>568</v>
      </c>
      <c r="K70" t="s">
        <v>569</v>
      </c>
      <c r="L70" t="s">
        <v>570</v>
      </c>
      <c r="M70" t="s">
        <v>571</v>
      </c>
      <c r="N70" t="s">
        <v>572</v>
      </c>
      <c r="O70" t="s">
        <v>573</v>
      </c>
      <c r="P70" t="s">
        <v>574</v>
      </c>
    </row>
    <row r="71" spans="1:16">
      <c r="A71" t="s">
        <v>575</v>
      </c>
      <c r="B71" t="s">
        <v>11352</v>
      </c>
      <c r="C71" t="s">
        <v>11277</v>
      </c>
      <c r="D71">
        <v>219</v>
      </c>
      <c r="E71">
        <v>700</v>
      </c>
      <c r="F71" s="1">
        <v>0.69</v>
      </c>
      <c r="G71">
        <v>4.3</v>
      </c>
      <c r="H71" s="4">
        <v>20053</v>
      </c>
      <c r="I71" t="s">
        <v>576</v>
      </c>
      <c r="J71" t="s">
        <v>577</v>
      </c>
      <c r="K71" t="s">
        <v>578</v>
      </c>
      <c r="L71" t="s">
        <v>579</v>
      </c>
      <c r="M71" t="s">
        <v>580</v>
      </c>
      <c r="N71" t="s">
        <v>581</v>
      </c>
      <c r="O71" t="s">
        <v>582</v>
      </c>
      <c r="P71" t="s">
        <v>583</v>
      </c>
    </row>
    <row r="72" spans="1:16">
      <c r="A72" t="s">
        <v>584</v>
      </c>
      <c r="B72" t="s">
        <v>11353</v>
      </c>
      <c r="C72" t="s">
        <v>11277</v>
      </c>
      <c r="D72">
        <v>349</v>
      </c>
      <c r="E72">
        <v>899</v>
      </c>
      <c r="F72" s="1">
        <v>0.61</v>
      </c>
      <c r="G72">
        <v>4.5</v>
      </c>
      <c r="H72" s="4">
        <v>149</v>
      </c>
      <c r="I72" t="s">
        <v>585</v>
      </c>
      <c r="J72" t="s">
        <v>586</v>
      </c>
      <c r="K72" t="s">
        <v>587</v>
      </c>
      <c r="L72" t="s">
        <v>588</v>
      </c>
      <c r="M72" t="s">
        <v>589</v>
      </c>
      <c r="N72" t="s">
        <v>590</v>
      </c>
      <c r="O72" t="s">
        <v>591</v>
      </c>
      <c r="P72" t="s">
        <v>592</v>
      </c>
    </row>
    <row r="73" spans="1:16">
      <c r="A73" t="s">
        <v>593</v>
      </c>
      <c r="B73" t="s">
        <v>11354</v>
      </c>
      <c r="C73" t="s">
        <v>11277</v>
      </c>
      <c r="D73">
        <v>349</v>
      </c>
      <c r="E73">
        <v>599</v>
      </c>
      <c r="F73" s="1">
        <v>0.42</v>
      </c>
      <c r="G73">
        <v>4.0999999999999996</v>
      </c>
      <c r="H73" s="4">
        <v>210</v>
      </c>
      <c r="I73" t="s">
        <v>594</v>
      </c>
      <c r="J73" t="s">
        <v>595</v>
      </c>
      <c r="K73" t="s">
        <v>596</v>
      </c>
      <c r="L73" t="s">
        <v>597</v>
      </c>
      <c r="M73" t="s">
        <v>598</v>
      </c>
      <c r="N73" t="s">
        <v>599</v>
      </c>
      <c r="O73" t="s">
        <v>600</v>
      </c>
      <c r="P73" t="s">
        <v>601</v>
      </c>
    </row>
    <row r="74" spans="1:16">
      <c r="A74" t="s">
        <v>602</v>
      </c>
      <c r="B74" t="s">
        <v>11355</v>
      </c>
      <c r="C74" t="s">
        <v>11275</v>
      </c>
      <c r="D74" s="2">
        <v>26999</v>
      </c>
      <c r="E74" s="2">
        <v>42999</v>
      </c>
      <c r="F74" s="1">
        <v>0.37</v>
      </c>
      <c r="G74">
        <v>4.2</v>
      </c>
      <c r="H74" s="4">
        <v>45238</v>
      </c>
      <c r="I74" t="s">
        <v>603</v>
      </c>
      <c r="J74" t="s">
        <v>537</v>
      </c>
      <c r="K74" t="s">
        <v>538</v>
      </c>
      <c r="L74" t="s">
        <v>539</v>
      </c>
      <c r="M74" t="s">
        <v>540</v>
      </c>
      <c r="N74" t="s">
        <v>541</v>
      </c>
      <c r="O74" t="s">
        <v>604</v>
      </c>
      <c r="P74" t="s">
        <v>605</v>
      </c>
    </row>
    <row r="75" spans="1:16">
      <c r="A75" t="s">
        <v>606</v>
      </c>
      <c r="B75" t="s">
        <v>11356</v>
      </c>
      <c r="C75" t="s">
        <v>11277</v>
      </c>
      <c r="D75">
        <v>115</v>
      </c>
      <c r="E75">
        <v>499</v>
      </c>
      <c r="F75" s="1">
        <v>0.77</v>
      </c>
      <c r="G75">
        <v>4</v>
      </c>
      <c r="H75" s="4">
        <v>7732</v>
      </c>
      <c r="I75" t="s">
        <v>607</v>
      </c>
      <c r="J75" t="s">
        <v>608</v>
      </c>
      <c r="K75" t="s">
        <v>609</v>
      </c>
      <c r="L75" t="s">
        <v>610</v>
      </c>
      <c r="M75" t="s">
        <v>611</v>
      </c>
      <c r="N75" t="s">
        <v>612</v>
      </c>
      <c r="O75" t="s">
        <v>613</v>
      </c>
      <c r="P75" t="s">
        <v>614</v>
      </c>
    </row>
    <row r="76" spans="1:16">
      <c r="A76" t="s">
        <v>615</v>
      </c>
      <c r="B76" t="s">
        <v>11357</v>
      </c>
      <c r="C76" t="s">
        <v>11277</v>
      </c>
      <c r="D76">
        <v>399</v>
      </c>
      <c r="E76">
        <v>999</v>
      </c>
      <c r="F76" s="1">
        <v>0.6</v>
      </c>
      <c r="G76">
        <v>4.0999999999999996</v>
      </c>
      <c r="H76" s="4">
        <v>1780</v>
      </c>
      <c r="I76" t="s">
        <v>616</v>
      </c>
      <c r="J76" t="s">
        <v>617</v>
      </c>
      <c r="K76" t="s">
        <v>618</v>
      </c>
      <c r="L76" t="s">
        <v>619</v>
      </c>
      <c r="M76" t="s">
        <v>620</v>
      </c>
      <c r="N76" t="s">
        <v>621</v>
      </c>
      <c r="O76" t="s">
        <v>622</v>
      </c>
      <c r="P76" t="s">
        <v>623</v>
      </c>
    </row>
    <row r="77" spans="1:16">
      <c r="A77" t="s">
        <v>624</v>
      </c>
      <c r="B77" t="s">
        <v>11358</v>
      </c>
      <c r="C77" t="s">
        <v>11277</v>
      </c>
      <c r="D77">
        <v>199</v>
      </c>
      <c r="E77">
        <v>499</v>
      </c>
      <c r="F77" s="1">
        <v>0.6</v>
      </c>
      <c r="G77">
        <v>4.0999999999999996</v>
      </c>
      <c r="H77" s="4">
        <v>602</v>
      </c>
      <c r="I77" t="s">
        <v>625</v>
      </c>
      <c r="J77" t="s">
        <v>626</v>
      </c>
      <c r="K77" t="s">
        <v>627</v>
      </c>
      <c r="L77" t="s">
        <v>628</v>
      </c>
      <c r="M77" t="s">
        <v>629</v>
      </c>
      <c r="N77" t="s">
        <v>630</v>
      </c>
      <c r="O77" t="s">
        <v>631</v>
      </c>
      <c r="P77" t="s">
        <v>632</v>
      </c>
    </row>
    <row r="78" spans="1:16">
      <c r="A78" t="s">
        <v>633</v>
      </c>
      <c r="B78" t="s">
        <v>11359</v>
      </c>
      <c r="C78" t="s">
        <v>11277</v>
      </c>
      <c r="D78">
        <v>179</v>
      </c>
      <c r="E78">
        <v>399</v>
      </c>
      <c r="F78" s="1">
        <v>0.55000000000000004</v>
      </c>
      <c r="G78">
        <v>4</v>
      </c>
      <c r="H78" s="4">
        <v>1423</v>
      </c>
      <c r="I78" t="s">
        <v>634</v>
      </c>
      <c r="J78" t="s">
        <v>635</v>
      </c>
      <c r="K78" t="s">
        <v>636</v>
      </c>
      <c r="L78" t="s">
        <v>637</v>
      </c>
      <c r="M78" t="s">
        <v>638</v>
      </c>
      <c r="N78" t="s">
        <v>11230</v>
      </c>
      <c r="O78" t="s">
        <v>639</v>
      </c>
      <c r="P78" t="s">
        <v>640</v>
      </c>
    </row>
    <row r="79" spans="1:16">
      <c r="A79" t="s">
        <v>641</v>
      </c>
      <c r="B79" t="s">
        <v>11360</v>
      </c>
      <c r="C79" t="s">
        <v>11275</v>
      </c>
      <c r="D79" s="2">
        <v>10901</v>
      </c>
      <c r="E79" s="2">
        <v>30990</v>
      </c>
      <c r="F79" s="1">
        <v>0.65</v>
      </c>
      <c r="G79">
        <v>4.0999999999999996</v>
      </c>
      <c r="H79" s="4">
        <v>398</v>
      </c>
      <c r="I79" t="s">
        <v>642</v>
      </c>
      <c r="J79" t="s">
        <v>643</v>
      </c>
      <c r="K79" t="s">
        <v>644</v>
      </c>
      <c r="L79" t="s">
        <v>645</v>
      </c>
      <c r="M79" t="s">
        <v>646</v>
      </c>
      <c r="N79" t="s">
        <v>647</v>
      </c>
      <c r="O79" t="s">
        <v>648</v>
      </c>
      <c r="P79" t="s">
        <v>649</v>
      </c>
    </row>
    <row r="80" spans="1:16">
      <c r="A80" t="s">
        <v>650</v>
      </c>
      <c r="B80" t="s">
        <v>11361</v>
      </c>
      <c r="C80" t="s">
        <v>11277</v>
      </c>
      <c r="D80">
        <v>209</v>
      </c>
      <c r="E80">
        <v>499</v>
      </c>
      <c r="F80" s="1">
        <v>0.57999999999999996</v>
      </c>
      <c r="G80">
        <v>3.9</v>
      </c>
      <c r="H80" s="4">
        <v>536</v>
      </c>
      <c r="I80" t="s">
        <v>651</v>
      </c>
      <c r="J80" t="s">
        <v>652</v>
      </c>
      <c r="K80" t="s">
        <v>653</v>
      </c>
      <c r="L80" t="s">
        <v>654</v>
      </c>
      <c r="M80" t="s">
        <v>655</v>
      </c>
      <c r="N80" t="s">
        <v>656</v>
      </c>
      <c r="O80" t="s">
        <v>657</v>
      </c>
      <c r="P80" t="s">
        <v>658</v>
      </c>
    </row>
    <row r="81" spans="1:16">
      <c r="A81" t="s">
        <v>659</v>
      </c>
      <c r="B81" t="s">
        <v>11362</v>
      </c>
      <c r="C81" t="s">
        <v>11275</v>
      </c>
      <c r="D81" s="2">
        <v>1434</v>
      </c>
      <c r="E81" s="2">
        <v>3999</v>
      </c>
      <c r="F81" s="1">
        <v>0.64</v>
      </c>
      <c r="G81">
        <v>4</v>
      </c>
      <c r="H81" s="4">
        <v>32</v>
      </c>
      <c r="I81" t="s">
        <v>660</v>
      </c>
      <c r="J81" t="s">
        <v>661</v>
      </c>
      <c r="K81" t="s">
        <v>662</v>
      </c>
      <c r="L81" t="s">
        <v>663</v>
      </c>
      <c r="M81" t="s">
        <v>664</v>
      </c>
      <c r="N81" t="s">
        <v>665</v>
      </c>
      <c r="O81" t="s">
        <v>666</v>
      </c>
      <c r="P81" t="s">
        <v>667</v>
      </c>
    </row>
    <row r="82" spans="1:16">
      <c r="A82" t="s">
        <v>668</v>
      </c>
      <c r="B82" t="s">
        <v>11363</v>
      </c>
      <c r="C82" t="s">
        <v>11277</v>
      </c>
      <c r="D82">
        <v>399</v>
      </c>
      <c r="E82" s="2">
        <v>1099</v>
      </c>
      <c r="F82" s="1">
        <v>0.64</v>
      </c>
      <c r="G82">
        <v>4.2</v>
      </c>
      <c r="H82" s="4">
        <v>24269</v>
      </c>
      <c r="I82" t="s">
        <v>669</v>
      </c>
      <c r="J82" t="s">
        <v>17</v>
      </c>
      <c r="K82" t="s">
        <v>18</v>
      </c>
      <c r="L82" t="s">
        <v>19</v>
      </c>
      <c r="M82" t="s">
        <v>20</v>
      </c>
      <c r="N82" t="s">
        <v>670</v>
      </c>
      <c r="O82" t="s">
        <v>671</v>
      </c>
      <c r="P82" t="s">
        <v>672</v>
      </c>
    </row>
    <row r="83" spans="1:16">
      <c r="A83" t="s">
        <v>673</v>
      </c>
      <c r="B83" t="s">
        <v>11364</v>
      </c>
      <c r="C83" t="s">
        <v>11277</v>
      </c>
      <c r="D83">
        <v>139</v>
      </c>
      <c r="E83">
        <v>249</v>
      </c>
      <c r="F83" s="1">
        <v>0.44</v>
      </c>
      <c r="G83">
        <v>4</v>
      </c>
      <c r="H83" s="4">
        <v>9378</v>
      </c>
      <c r="I83" t="s">
        <v>674</v>
      </c>
      <c r="J83" t="s">
        <v>207</v>
      </c>
      <c r="K83" t="s">
        <v>208</v>
      </c>
      <c r="L83" t="s">
        <v>209</v>
      </c>
      <c r="M83" t="s">
        <v>210</v>
      </c>
      <c r="N83" t="s">
        <v>675</v>
      </c>
      <c r="O83" t="s">
        <v>676</v>
      </c>
      <c r="P83" t="s">
        <v>677</v>
      </c>
    </row>
    <row r="84" spans="1:16">
      <c r="A84" t="s">
        <v>678</v>
      </c>
      <c r="B84" t="s">
        <v>11365</v>
      </c>
      <c r="C84" t="s">
        <v>11275</v>
      </c>
      <c r="D84" s="2">
        <v>7299</v>
      </c>
      <c r="E84" s="2">
        <v>19125</v>
      </c>
      <c r="F84" s="1">
        <v>0.62</v>
      </c>
      <c r="G84">
        <v>3.4</v>
      </c>
      <c r="H84" s="4">
        <v>902</v>
      </c>
      <c r="I84" t="s">
        <v>679</v>
      </c>
      <c r="J84" t="s">
        <v>680</v>
      </c>
      <c r="K84" t="s">
        <v>681</v>
      </c>
      <c r="L84" t="s">
        <v>682</v>
      </c>
      <c r="M84" t="s">
        <v>683</v>
      </c>
      <c r="N84" t="s">
        <v>684</v>
      </c>
      <c r="O84" t="s">
        <v>685</v>
      </c>
      <c r="P84" t="s">
        <v>686</v>
      </c>
    </row>
    <row r="85" spans="1:16">
      <c r="A85" t="s">
        <v>687</v>
      </c>
      <c r="B85" t="s">
        <v>11366</v>
      </c>
      <c r="C85" t="s">
        <v>11277</v>
      </c>
      <c r="D85">
        <v>299</v>
      </c>
      <c r="E85">
        <v>799</v>
      </c>
      <c r="F85" s="1">
        <v>0.63</v>
      </c>
      <c r="G85">
        <v>4.4000000000000004</v>
      </c>
      <c r="H85" s="4">
        <v>28791</v>
      </c>
      <c r="I85" t="s">
        <v>688</v>
      </c>
      <c r="J85" t="s">
        <v>689</v>
      </c>
      <c r="K85" t="s">
        <v>690</v>
      </c>
      <c r="L85" t="s">
        <v>691</v>
      </c>
      <c r="M85" t="s">
        <v>692</v>
      </c>
      <c r="N85" t="s">
        <v>693</v>
      </c>
      <c r="O85" t="s">
        <v>694</v>
      </c>
      <c r="P85" t="s">
        <v>695</v>
      </c>
    </row>
    <row r="86" spans="1:16">
      <c r="A86" t="s">
        <v>696</v>
      </c>
      <c r="B86" t="s">
        <v>11367</v>
      </c>
      <c r="C86" t="s">
        <v>11277</v>
      </c>
      <c r="D86">
        <v>325</v>
      </c>
      <c r="E86" s="2">
        <v>1299</v>
      </c>
      <c r="F86" s="1">
        <v>0.75</v>
      </c>
      <c r="G86">
        <v>4.2</v>
      </c>
      <c r="H86" s="4">
        <v>10576</v>
      </c>
      <c r="I86" t="s">
        <v>697</v>
      </c>
      <c r="J86" t="s">
        <v>698</v>
      </c>
      <c r="K86" t="s">
        <v>699</v>
      </c>
      <c r="L86" t="s">
        <v>700</v>
      </c>
      <c r="M86" t="s">
        <v>701</v>
      </c>
      <c r="N86" t="s">
        <v>702</v>
      </c>
      <c r="O86" t="s">
        <v>703</v>
      </c>
      <c r="P86" t="s">
        <v>704</v>
      </c>
    </row>
    <row r="87" spans="1:16">
      <c r="A87" t="s">
        <v>705</v>
      </c>
      <c r="B87" t="s">
        <v>11368</v>
      </c>
      <c r="C87" t="s">
        <v>11275</v>
      </c>
      <c r="D87" s="2">
        <v>29999</v>
      </c>
      <c r="E87" s="2">
        <v>39999</v>
      </c>
      <c r="F87" s="1">
        <v>0.25</v>
      </c>
      <c r="G87">
        <v>4.2</v>
      </c>
      <c r="H87" s="4">
        <v>7298</v>
      </c>
      <c r="I87" t="s">
        <v>706</v>
      </c>
      <c r="J87" t="s">
        <v>335</v>
      </c>
      <c r="K87" t="s">
        <v>336</v>
      </c>
      <c r="L87" t="s">
        <v>337</v>
      </c>
      <c r="M87" t="s">
        <v>338</v>
      </c>
      <c r="N87" t="s">
        <v>339</v>
      </c>
      <c r="O87" t="s">
        <v>707</v>
      </c>
      <c r="P87" t="s">
        <v>708</v>
      </c>
    </row>
    <row r="88" spans="1:16">
      <c r="A88" t="s">
        <v>709</v>
      </c>
      <c r="B88" t="s">
        <v>11369</v>
      </c>
      <c r="C88" t="s">
        <v>11275</v>
      </c>
      <c r="D88" s="2">
        <v>27999</v>
      </c>
      <c r="E88" s="2">
        <v>40990</v>
      </c>
      <c r="F88" s="1">
        <v>0.32</v>
      </c>
      <c r="G88">
        <v>4.3</v>
      </c>
      <c r="H88" s="4">
        <v>4703</v>
      </c>
      <c r="I88" t="s">
        <v>710</v>
      </c>
      <c r="J88" t="s">
        <v>216</v>
      </c>
      <c r="K88" t="s">
        <v>217</v>
      </c>
      <c r="L88" t="s">
        <v>218</v>
      </c>
      <c r="M88" t="s">
        <v>219</v>
      </c>
      <c r="N88" t="s">
        <v>11225</v>
      </c>
      <c r="O88" t="s">
        <v>711</v>
      </c>
      <c r="P88" t="s">
        <v>712</v>
      </c>
    </row>
    <row r="89" spans="1:16">
      <c r="A89" t="s">
        <v>713</v>
      </c>
      <c r="B89" t="s">
        <v>11370</v>
      </c>
      <c r="C89" t="s">
        <v>11275</v>
      </c>
      <c r="D89" s="2">
        <v>30990</v>
      </c>
      <c r="E89" s="2">
        <v>52900</v>
      </c>
      <c r="F89" s="1">
        <v>0.41</v>
      </c>
      <c r="G89">
        <v>4.3</v>
      </c>
      <c r="H89" s="4">
        <v>7109</v>
      </c>
      <c r="I89" t="s">
        <v>714</v>
      </c>
      <c r="J89" t="s">
        <v>510</v>
      </c>
      <c r="K89" t="s">
        <v>511</v>
      </c>
      <c r="L89" t="s">
        <v>512</v>
      </c>
      <c r="M89" t="s">
        <v>513</v>
      </c>
      <c r="N89" t="s">
        <v>514</v>
      </c>
      <c r="O89" t="s">
        <v>715</v>
      </c>
      <c r="P89" t="s">
        <v>716</v>
      </c>
    </row>
    <row r="90" spans="1:16">
      <c r="A90" t="s">
        <v>717</v>
      </c>
      <c r="B90" t="s">
        <v>11371</v>
      </c>
      <c r="C90" t="s">
        <v>11277</v>
      </c>
      <c r="D90">
        <v>199</v>
      </c>
      <c r="E90">
        <v>999</v>
      </c>
      <c r="F90" s="1">
        <v>0.8</v>
      </c>
      <c r="G90">
        <v>4.5</v>
      </c>
      <c r="H90" s="4">
        <v>127</v>
      </c>
      <c r="I90" t="s">
        <v>718</v>
      </c>
      <c r="J90" t="s">
        <v>719</v>
      </c>
      <c r="K90" t="s">
        <v>720</v>
      </c>
      <c r="L90" t="s">
        <v>721</v>
      </c>
      <c r="M90" t="s">
        <v>722</v>
      </c>
      <c r="N90" t="s">
        <v>723</v>
      </c>
      <c r="O90" t="s">
        <v>724</v>
      </c>
      <c r="P90" t="s">
        <v>725</v>
      </c>
    </row>
    <row r="91" spans="1:16">
      <c r="A91" t="s">
        <v>726</v>
      </c>
      <c r="B91" t="s">
        <v>11372</v>
      </c>
      <c r="C91" t="s">
        <v>11277</v>
      </c>
      <c r="D91">
        <v>649</v>
      </c>
      <c r="E91" s="2">
        <v>1999</v>
      </c>
      <c r="F91" s="1">
        <v>0.68</v>
      </c>
      <c r="G91">
        <v>4.2</v>
      </c>
      <c r="H91" s="4">
        <v>24269</v>
      </c>
      <c r="I91" t="s">
        <v>369</v>
      </c>
      <c r="J91" t="s">
        <v>17</v>
      </c>
      <c r="K91" t="s">
        <v>18</v>
      </c>
      <c r="L91" t="s">
        <v>19</v>
      </c>
      <c r="M91" t="s">
        <v>20</v>
      </c>
      <c r="N91" t="s">
        <v>727</v>
      </c>
      <c r="O91" t="s">
        <v>728</v>
      </c>
      <c r="P91" t="s">
        <v>729</v>
      </c>
    </row>
    <row r="92" spans="1:16">
      <c r="A92" t="s">
        <v>730</v>
      </c>
      <c r="B92" t="s">
        <v>11373</v>
      </c>
      <c r="C92" t="s">
        <v>11277</v>
      </c>
      <c r="D92">
        <v>269</v>
      </c>
      <c r="E92">
        <v>800</v>
      </c>
      <c r="F92" s="1">
        <v>0.66</v>
      </c>
      <c r="G92">
        <v>3.6</v>
      </c>
      <c r="H92" s="4">
        <v>10134</v>
      </c>
      <c r="I92" t="s">
        <v>731</v>
      </c>
      <c r="J92" t="s">
        <v>732</v>
      </c>
      <c r="K92" t="s">
        <v>733</v>
      </c>
      <c r="L92" t="s">
        <v>734</v>
      </c>
      <c r="M92" t="s">
        <v>735</v>
      </c>
      <c r="N92" t="s">
        <v>736</v>
      </c>
      <c r="O92" t="s">
        <v>737</v>
      </c>
      <c r="P92" t="s">
        <v>738</v>
      </c>
    </row>
    <row r="93" spans="1:16">
      <c r="A93" t="s">
        <v>739</v>
      </c>
      <c r="B93" t="s">
        <v>11374</v>
      </c>
      <c r="C93" t="s">
        <v>11275</v>
      </c>
      <c r="D93" s="2">
        <v>24999</v>
      </c>
      <c r="E93" s="2">
        <v>31999</v>
      </c>
      <c r="F93" s="1">
        <v>0.22</v>
      </c>
      <c r="G93">
        <v>4.2</v>
      </c>
      <c r="H93" s="4">
        <v>34899</v>
      </c>
      <c r="I93" t="s">
        <v>740</v>
      </c>
      <c r="J93" t="s">
        <v>233</v>
      </c>
      <c r="K93" t="s">
        <v>234</v>
      </c>
      <c r="L93" t="s">
        <v>235</v>
      </c>
      <c r="M93" t="s">
        <v>236</v>
      </c>
      <c r="N93" t="s">
        <v>237</v>
      </c>
      <c r="O93" t="s">
        <v>741</v>
      </c>
      <c r="P93" t="s">
        <v>742</v>
      </c>
    </row>
    <row r="94" spans="1:16">
      <c r="A94" t="s">
        <v>743</v>
      </c>
      <c r="B94" t="s">
        <v>11375</v>
      </c>
      <c r="C94" t="s">
        <v>11277</v>
      </c>
      <c r="D94">
        <v>299</v>
      </c>
      <c r="E94">
        <v>699</v>
      </c>
      <c r="F94" s="1">
        <v>0.56999999999999995</v>
      </c>
      <c r="G94">
        <v>4.2</v>
      </c>
      <c r="H94" s="4">
        <v>94363</v>
      </c>
      <c r="I94" t="s">
        <v>43</v>
      </c>
      <c r="J94" t="s">
        <v>44</v>
      </c>
      <c r="K94" t="s">
        <v>45</v>
      </c>
      <c r="L94" t="s">
        <v>46</v>
      </c>
      <c r="M94" t="s">
        <v>47</v>
      </c>
      <c r="N94" t="s">
        <v>48</v>
      </c>
      <c r="O94" t="s">
        <v>744</v>
      </c>
      <c r="P94" t="s">
        <v>745</v>
      </c>
    </row>
    <row r="95" spans="1:16">
      <c r="A95" t="s">
        <v>746</v>
      </c>
      <c r="B95" t="s">
        <v>11376</v>
      </c>
      <c r="C95" t="s">
        <v>11277</v>
      </c>
      <c r="D95">
        <v>199</v>
      </c>
      <c r="E95">
        <v>999</v>
      </c>
      <c r="F95" s="1">
        <v>0.8</v>
      </c>
      <c r="G95">
        <v>4.0999999999999996</v>
      </c>
      <c r="H95" s="4">
        <v>425</v>
      </c>
      <c r="I95" t="s">
        <v>747</v>
      </c>
      <c r="J95" t="s">
        <v>748</v>
      </c>
      <c r="K95" t="s">
        <v>749</v>
      </c>
      <c r="L95" t="s">
        <v>750</v>
      </c>
      <c r="M95" t="s">
        <v>751</v>
      </c>
      <c r="N95" t="s">
        <v>752</v>
      </c>
      <c r="O95" t="s">
        <v>753</v>
      </c>
      <c r="P95" t="s">
        <v>754</v>
      </c>
    </row>
    <row r="96" spans="1:16">
      <c r="A96" t="s">
        <v>755</v>
      </c>
      <c r="B96" t="s">
        <v>11377</v>
      </c>
      <c r="C96" t="s">
        <v>11275</v>
      </c>
      <c r="D96" s="2">
        <v>18990</v>
      </c>
      <c r="E96" s="2">
        <v>40990</v>
      </c>
      <c r="F96" s="1">
        <v>0.54</v>
      </c>
      <c r="G96">
        <v>4.2</v>
      </c>
      <c r="H96" s="4">
        <v>6659</v>
      </c>
      <c r="I96" t="s">
        <v>756</v>
      </c>
      <c r="J96" t="s">
        <v>757</v>
      </c>
      <c r="K96" t="s">
        <v>758</v>
      </c>
      <c r="L96" t="s">
        <v>759</v>
      </c>
      <c r="M96" t="s">
        <v>760</v>
      </c>
      <c r="N96" t="s">
        <v>761</v>
      </c>
      <c r="O96" t="s">
        <v>762</v>
      </c>
      <c r="P96" t="s">
        <v>763</v>
      </c>
    </row>
    <row r="97" spans="1:16">
      <c r="A97" t="s">
        <v>764</v>
      </c>
      <c r="B97" t="s">
        <v>11378</v>
      </c>
      <c r="C97" t="s">
        <v>11277</v>
      </c>
      <c r="D97">
        <v>290</v>
      </c>
      <c r="E97">
        <v>349</v>
      </c>
      <c r="F97" s="1">
        <v>0.17</v>
      </c>
      <c r="G97">
        <v>3.7</v>
      </c>
      <c r="H97" s="4">
        <v>1977</v>
      </c>
      <c r="I97" t="s">
        <v>765</v>
      </c>
      <c r="J97" t="s">
        <v>766</v>
      </c>
      <c r="K97" t="s">
        <v>767</v>
      </c>
      <c r="L97" t="s">
        <v>768</v>
      </c>
      <c r="M97" t="s">
        <v>769</v>
      </c>
      <c r="N97" t="s">
        <v>770</v>
      </c>
      <c r="O97" t="s">
        <v>771</v>
      </c>
      <c r="P97" t="s">
        <v>772</v>
      </c>
    </row>
    <row r="98" spans="1:16">
      <c r="A98" t="s">
        <v>773</v>
      </c>
      <c r="B98" t="s">
        <v>11379</v>
      </c>
      <c r="C98" t="s">
        <v>11275</v>
      </c>
      <c r="D98">
        <v>249</v>
      </c>
      <c r="E98">
        <v>799</v>
      </c>
      <c r="F98" s="1">
        <v>0.69</v>
      </c>
      <c r="G98">
        <v>3.8</v>
      </c>
      <c r="H98" s="4">
        <v>1079</v>
      </c>
      <c r="I98" t="s">
        <v>774</v>
      </c>
      <c r="J98" t="s">
        <v>775</v>
      </c>
      <c r="K98" t="s">
        <v>776</v>
      </c>
      <c r="L98" t="s">
        <v>777</v>
      </c>
      <c r="M98" t="s">
        <v>778</v>
      </c>
      <c r="N98" t="s">
        <v>779</v>
      </c>
      <c r="O98" t="s">
        <v>780</v>
      </c>
      <c r="P98" t="s">
        <v>781</v>
      </c>
    </row>
    <row r="99" spans="1:16">
      <c r="A99" t="s">
        <v>782</v>
      </c>
      <c r="B99" t="s">
        <v>11380</v>
      </c>
      <c r="C99" t="s">
        <v>11277</v>
      </c>
      <c r="D99">
        <v>345</v>
      </c>
      <c r="E99">
        <v>999</v>
      </c>
      <c r="F99" s="1">
        <v>0.65</v>
      </c>
      <c r="G99">
        <v>3.7</v>
      </c>
      <c r="H99" s="4">
        <v>1097</v>
      </c>
      <c r="I99" t="s">
        <v>783</v>
      </c>
      <c r="J99" t="s">
        <v>784</v>
      </c>
      <c r="K99" t="s">
        <v>785</v>
      </c>
      <c r="L99" t="s">
        <v>786</v>
      </c>
      <c r="M99" t="s">
        <v>787</v>
      </c>
      <c r="N99" t="s">
        <v>788</v>
      </c>
      <c r="O99" t="s">
        <v>789</v>
      </c>
      <c r="P99" t="s">
        <v>790</v>
      </c>
    </row>
    <row r="100" spans="1:16">
      <c r="A100" t="s">
        <v>791</v>
      </c>
      <c r="B100" t="s">
        <v>11381</v>
      </c>
      <c r="C100" t="s">
        <v>11277</v>
      </c>
      <c r="D100" s="2">
        <v>1099</v>
      </c>
      <c r="E100" s="2">
        <v>1899</v>
      </c>
      <c r="F100" s="1">
        <v>0.42</v>
      </c>
      <c r="G100">
        <v>4.5</v>
      </c>
      <c r="H100" s="4">
        <v>22420</v>
      </c>
      <c r="I100" t="s">
        <v>792</v>
      </c>
      <c r="J100" t="s">
        <v>793</v>
      </c>
      <c r="K100" t="s">
        <v>794</v>
      </c>
      <c r="L100" t="s">
        <v>795</v>
      </c>
      <c r="M100" t="s">
        <v>796</v>
      </c>
      <c r="N100" t="s">
        <v>797</v>
      </c>
      <c r="O100" t="s">
        <v>798</v>
      </c>
      <c r="P100" t="s">
        <v>799</v>
      </c>
    </row>
    <row r="101" spans="1:16">
      <c r="A101" t="s">
        <v>800</v>
      </c>
      <c r="B101" t="s">
        <v>11382</v>
      </c>
      <c r="C101" t="s">
        <v>11277</v>
      </c>
      <c r="D101">
        <v>719</v>
      </c>
      <c r="E101" s="2">
        <v>1499</v>
      </c>
      <c r="F101" s="1">
        <v>0.52</v>
      </c>
      <c r="G101">
        <v>4.0999999999999996</v>
      </c>
      <c r="H101" s="4">
        <v>1045</v>
      </c>
      <c r="I101" t="s">
        <v>801</v>
      </c>
      <c r="J101" t="s">
        <v>802</v>
      </c>
      <c r="K101" t="s">
        <v>803</v>
      </c>
      <c r="L101" t="s">
        <v>804</v>
      </c>
      <c r="M101" t="s">
        <v>805</v>
      </c>
      <c r="N101" t="s">
        <v>806</v>
      </c>
      <c r="O101" t="s">
        <v>807</v>
      </c>
      <c r="P101" t="s">
        <v>808</v>
      </c>
    </row>
    <row r="102" spans="1:16">
      <c r="A102" t="s">
        <v>809</v>
      </c>
      <c r="B102" t="s">
        <v>11383</v>
      </c>
      <c r="C102" t="s">
        <v>11275</v>
      </c>
      <c r="D102">
        <v>349</v>
      </c>
      <c r="E102" s="2">
        <v>1499</v>
      </c>
      <c r="F102" s="1">
        <v>0.77</v>
      </c>
      <c r="G102">
        <v>4.3</v>
      </c>
      <c r="H102" s="4">
        <v>4145</v>
      </c>
      <c r="I102" t="s">
        <v>810</v>
      </c>
      <c r="J102" t="s">
        <v>811</v>
      </c>
      <c r="K102" t="s">
        <v>812</v>
      </c>
      <c r="L102" t="s">
        <v>813</v>
      </c>
      <c r="M102" t="s">
        <v>814</v>
      </c>
      <c r="N102" t="s">
        <v>815</v>
      </c>
      <c r="O102" t="s">
        <v>816</v>
      </c>
      <c r="P102" t="s">
        <v>817</v>
      </c>
    </row>
    <row r="103" spans="1:16">
      <c r="A103" t="s">
        <v>818</v>
      </c>
      <c r="B103" t="s">
        <v>11335</v>
      </c>
      <c r="C103" t="s">
        <v>11277</v>
      </c>
      <c r="D103">
        <v>849</v>
      </c>
      <c r="E103" s="2">
        <v>1809</v>
      </c>
      <c r="F103" s="1">
        <v>0.53</v>
      </c>
      <c r="G103">
        <v>4.3</v>
      </c>
      <c r="H103" s="4">
        <v>6547</v>
      </c>
      <c r="I103" t="s">
        <v>439</v>
      </c>
      <c r="J103" t="s">
        <v>819</v>
      </c>
      <c r="K103" t="s">
        <v>820</v>
      </c>
      <c r="L103" t="s">
        <v>821</v>
      </c>
      <c r="M103" t="s">
        <v>822</v>
      </c>
      <c r="N103" t="s">
        <v>823</v>
      </c>
      <c r="O103" t="s">
        <v>445</v>
      </c>
      <c r="P103" t="s">
        <v>824</v>
      </c>
    </row>
    <row r="104" spans="1:16">
      <c r="A104" t="s">
        <v>825</v>
      </c>
      <c r="B104" t="s">
        <v>11384</v>
      </c>
      <c r="C104" t="s">
        <v>11275</v>
      </c>
      <c r="D104">
        <v>299</v>
      </c>
      <c r="E104">
        <v>899</v>
      </c>
      <c r="F104" s="1">
        <v>0.67</v>
      </c>
      <c r="G104">
        <v>4</v>
      </c>
      <c r="H104" s="4">
        <v>1588</v>
      </c>
      <c r="I104" t="s">
        <v>826</v>
      </c>
      <c r="J104" t="s">
        <v>827</v>
      </c>
      <c r="K104" t="s">
        <v>828</v>
      </c>
      <c r="L104" t="s">
        <v>829</v>
      </c>
      <c r="M104" t="s">
        <v>830</v>
      </c>
      <c r="N104" t="s">
        <v>831</v>
      </c>
      <c r="O104" t="s">
        <v>832</v>
      </c>
      <c r="P104" t="s">
        <v>833</v>
      </c>
    </row>
    <row r="105" spans="1:16">
      <c r="A105" t="s">
        <v>834</v>
      </c>
      <c r="B105" t="s">
        <v>11385</v>
      </c>
      <c r="C105" t="s">
        <v>11275</v>
      </c>
      <c r="D105" s="2">
        <v>21999</v>
      </c>
      <c r="E105" s="2">
        <v>29999</v>
      </c>
      <c r="F105" s="1">
        <v>0.27</v>
      </c>
      <c r="G105">
        <v>4.2</v>
      </c>
      <c r="H105" s="4">
        <v>32840</v>
      </c>
      <c r="I105" t="s">
        <v>835</v>
      </c>
      <c r="J105" t="s">
        <v>149</v>
      </c>
      <c r="K105" t="s">
        <v>150</v>
      </c>
      <c r="L105" t="s">
        <v>151</v>
      </c>
      <c r="M105" t="s">
        <v>152</v>
      </c>
      <c r="N105" t="s">
        <v>836</v>
      </c>
      <c r="O105" t="s">
        <v>837</v>
      </c>
      <c r="P105" t="s">
        <v>838</v>
      </c>
    </row>
    <row r="106" spans="1:16">
      <c r="A106" t="s">
        <v>839</v>
      </c>
      <c r="B106" t="s">
        <v>11386</v>
      </c>
      <c r="C106" t="s">
        <v>11277</v>
      </c>
      <c r="D106">
        <v>349</v>
      </c>
      <c r="E106">
        <v>999</v>
      </c>
      <c r="F106" s="1">
        <v>0.65</v>
      </c>
      <c r="G106">
        <v>4.2</v>
      </c>
      <c r="H106" s="4">
        <v>13120</v>
      </c>
      <c r="I106" t="s">
        <v>840</v>
      </c>
      <c r="J106" t="s">
        <v>841</v>
      </c>
      <c r="K106" t="s">
        <v>842</v>
      </c>
      <c r="L106" t="s">
        <v>843</v>
      </c>
      <c r="M106" t="s">
        <v>844</v>
      </c>
      <c r="N106" t="s">
        <v>845</v>
      </c>
      <c r="O106" t="s">
        <v>846</v>
      </c>
      <c r="P106" t="s">
        <v>847</v>
      </c>
    </row>
    <row r="107" spans="1:16">
      <c r="A107" t="s">
        <v>848</v>
      </c>
      <c r="B107" t="s">
        <v>11387</v>
      </c>
      <c r="C107" t="s">
        <v>11277</v>
      </c>
      <c r="D107">
        <v>399</v>
      </c>
      <c r="E107">
        <v>999</v>
      </c>
      <c r="F107" s="1">
        <v>0.6</v>
      </c>
      <c r="G107">
        <v>4.3</v>
      </c>
      <c r="H107" s="4">
        <v>2806</v>
      </c>
      <c r="I107" t="s">
        <v>849</v>
      </c>
      <c r="J107" t="s">
        <v>850</v>
      </c>
      <c r="K107" t="s">
        <v>851</v>
      </c>
      <c r="L107" t="s">
        <v>852</v>
      </c>
      <c r="M107" t="s">
        <v>853</v>
      </c>
      <c r="N107" t="s">
        <v>854</v>
      </c>
      <c r="O107" t="s">
        <v>855</v>
      </c>
      <c r="P107" t="s">
        <v>856</v>
      </c>
    </row>
    <row r="108" spans="1:16">
      <c r="A108" t="s">
        <v>857</v>
      </c>
      <c r="B108" t="s">
        <v>11388</v>
      </c>
      <c r="C108" t="s">
        <v>11277</v>
      </c>
      <c r="D108">
        <v>449</v>
      </c>
      <c r="E108" s="2">
        <v>1299</v>
      </c>
      <c r="F108" s="1">
        <v>0.65</v>
      </c>
      <c r="G108">
        <v>4.2</v>
      </c>
      <c r="H108" s="4">
        <v>24269</v>
      </c>
      <c r="I108" t="s">
        <v>858</v>
      </c>
      <c r="J108" t="s">
        <v>17</v>
      </c>
      <c r="K108" t="s">
        <v>18</v>
      </c>
      <c r="L108" t="s">
        <v>19</v>
      </c>
      <c r="M108" t="s">
        <v>20</v>
      </c>
      <c r="N108" t="s">
        <v>21</v>
      </c>
      <c r="O108" t="s">
        <v>22</v>
      </c>
      <c r="P108" t="s">
        <v>859</v>
      </c>
    </row>
    <row r="109" spans="1:16">
      <c r="A109" t="s">
        <v>860</v>
      </c>
      <c r="B109" t="s">
        <v>11389</v>
      </c>
      <c r="C109" t="s">
        <v>11277</v>
      </c>
      <c r="D109">
        <v>299</v>
      </c>
      <c r="E109">
        <v>999</v>
      </c>
      <c r="F109" s="1">
        <v>0.7</v>
      </c>
      <c r="G109">
        <v>4.3</v>
      </c>
      <c r="H109" s="4">
        <v>766</v>
      </c>
      <c r="I109" t="s">
        <v>861</v>
      </c>
      <c r="J109" t="s">
        <v>862</v>
      </c>
      <c r="K109" t="s">
        <v>863</v>
      </c>
      <c r="L109" t="s">
        <v>864</v>
      </c>
      <c r="M109" t="s">
        <v>865</v>
      </c>
      <c r="N109" t="s">
        <v>866</v>
      </c>
      <c r="O109" t="s">
        <v>867</v>
      </c>
      <c r="P109" t="s">
        <v>868</v>
      </c>
    </row>
    <row r="110" spans="1:16">
      <c r="A110" t="s">
        <v>869</v>
      </c>
      <c r="B110" t="s">
        <v>11390</v>
      </c>
      <c r="C110" t="s">
        <v>11275</v>
      </c>
      <c r="D110" s="2">
        <v>37999</v>
      </c>
      <c r="E110" s="2">
        <v>65000</v>
      </c>
      <c r="F110" s="1">
        <v>0.42</v>
      </c>
      <c r="G110">
        <v>4.3</v>
      </c>
      <c r="H110" s="4">
        <v>3587</v>
      </c>
      <c r="I110" t="s">
        <v>870</v>
      </c>
      <c r="J110" t="s">
        <v>871</v>
      </c>
      <c r="K110" t="s">
        <v>872</v>
      </c>
      <c r="L110" t="s">
        <v>873</v>
      </c>
      <c r="M110" t="s">
        <v>874</v>
      </c>
      <c r="N110" t="s">
        <v>875</v>
      </c>
      <c r="O110" t="s">
        <v>876</v>
      </c>
      <c r="P110" t="s">
        <v>877</v>
      </c>
    </row>
    <row r="111" spans="1:16">
      <c r="A111" t="s">
        <v>878</v>
      </c>
      <c r="B111" t="s">
        <v>11391</v>
      </c>
      <c r="C111" t="s">
        <v>11277</v>
      </c>
      <c r="D111">
        <v>99</v>
      </c>
      <c r="E111">
        <v>800</v>
      </c>
      <c r="F111" s="1">
        <v>0.88</v>
      </c>
      <c r="G111">
        <v>3.9</v>
      </c>
      <c r="H111" s="4">
        <v>24871</v>
      </c>
      <c r="I111" t="s">
        <v>879</v>
      </c>
      <c r="J111" t="s">
        <v>61</v>
      </c>
      <c r="K111" t="s">
        <v>62</v>
      </c>
      <c r="L111" t="s">
        <v>63</v>
      </c>
      <c r="M111" t="s">
        <v>64</v>
      </c>
      <c r="N111" t="s">
        <v>880</v>
      </c>
      <c r="O111" t="s">
        <v>881</v>
      </c>
      <c r="P111" t="s">
        <v>882</v>
      </c>
    </row>
    <row r="112" spans="1:16">
      <c r="A112" t="s">
        <v>883</v>
      </c>
      <c r="B112" t="s">
        <v>11392</v>
      </c>
      <c r="C112" t="s">
        <v>11275</v>
      </c>
      <c r="D112" s="2">
        <v>7390</v>
      </c>
      <c r="E112" s="2">
        <v>20000</v>
      </c>
      <c r="F112" s="1">
        <v>0.63</v>
      </c>
      <c r="G112">
        <v>4.0999999999999996</v>
      </c>
      <c r="H112" s="4">
        <v>2581</v>
      </c>
      <c r="I112" t="s">
        <v>884</v>
      </c>
      <c r="J112" t="s">
        <v>885</v>
      </c>
      <c r="K112" t="s">
        <v>886</v>
      </c>
      <c r="L112" t="s">
        <v>887</v>
      </c>
      <c r="M112" t="s">
        <v>888</v>
      </c>
      <c r="N112" t="s">
        <v>889</v>
      </c>
      <c r="O112" t="s">
        <v>890</v>
      </c>
      <c r="P112" t="s">
        <v>891</v>
      </c>
    </row>
    <row r="113" spans="1:16">
      <c r="A113" t="s">
        <v>892</v>
      </c>
      <c r="B113" t="s">
        <v>11393</v>
      </c>
      <c r="C113" t="s">
        <v>11277</v>
      </c>
      <c r="D113">
        <v>273.10000000000002</v>
      </c>
      <c r="E113">
        <v>999</v>
      </c>
      <c r="F113" s="1">
        <v>0.73</v>
      </c>
      <c r="G113">
        <v>4.3</v>
      </c>
      <c r="H113" s="4">
        <v>20850</v>
      </c>
      <c r="I113" t="s">
        <v>893</v>
      </c>
      <c r="J113" t="s">
        <v>260</v>
      </c>
      <c r="K113" t="s">
        <v>261</v>
      </c>
      <c r="L113" t="s">
        <v>262</v>
      </c>
      <c r="M113" t="s">
        <v>263</v>
      </c>
      <c r="N113" t="s">
        <v>264</v>
      </c>
      <c r="O113" t="s">
        <v>894</v>
      </c>
      <c r="P113" t="s">
        <v>895</v>
      </c>
    </row>
    <row r="114" spans="1:16">
      <c r="A114" t="s">
        <v>896</v>
      </c>
      <c r="B114" t="s">
        <v>11394</v>
      </c>
      <c r="C114" t="s">
        <v>11275</v>
      </c>
      <c r="D114" s="2">
        <v>15990</v>
      </c>
      <c r="E114" s="2">
        <v>23990</v>
      </c>
      <c r="F114" s="1">
        <v>0.33</v>
      </c>
      <c r="G114">
        <v>4.3</v>
      </c>
      <c r="H114" s="4">
        <v>1035</v>
      </c>
      <c r="I114" t="s">
        <v>897</v>
      </c>
      <c r="J114" t="s">
        <v>898</v>
      </c>
      <c r="K114" t="s">
        <v>899</v>
      </c>
      <c r="L114" t="s">
        <v>900</v>
      </c>
      <c r="M114" t="s">
        <v>901</v>
      </c>
      <c r="N114" t="s">
        <v>902</v>
      </c>
      <c r="O114" t="s">
        <v>903</v>
      </c>
      <c r="P114" t="s">
        <v>904</v>
      </c>
    </row>
    <row r="115" spans="1:16">
      <c r="A115" t="s">
        <v>905</v>
      </c>
      <c r="B115" t="s">
        <v>11395</v>
      </c>
      <c r="C115" t="s">
        <v>11277</v>
      </c>
      <c r="D115">
        <v>399</v>
      </c>
      <c r="E115">
        <v>999</v>
      </c>
      <c r="F115" s="1">
        <v>0.6</v>
      </c>
      <c r="G115">
        <v>4.0999999999999996</v>
      </c>
      <c r="H115" s="4">
        <v>1780</v>
      </c>
      <c r="I115" t="s">
        <v>906</v>
      </c>
      <c r="J115" t="s">
        <v>617</v>
      </c>
      <c r="K115" t="s">
        <v>618</v>
      </c>
      <c r="L115" t="s">
        <v>619</v>
      </c>
      <c r="M115" t="s">
        <v>620</v>
      </c>
      <c r="N115" t="s">
        <v>621</v>
      </c>
      <c r="O115" t="s">
        <v>907</v>
      </c>
      <c r="P115" t="s">
        <v>908</v>
      </c>
    </row>
    <row r="116" spans="1:16">
      <c r="A116" t="s">
        <v>909</v>
      </c>
      <c r="B116" t="s">
        <v>11396</v>
      </c>
      <c r="C116" t="s">
        <v>11275</v>
      </c>
      <c r="D116">
        <v>399</v>
      </c>
      <c r="E116" s="2">
        <v>1999</v>
      </c>
      <c r="F116" s="1">
        <v>0.8</v>
      </c>
      <c r="G116">
        <v>4.5</v>
      </c>
      <c r="H116" s="4">
        <v>505</v>
      </c>
      <c r="I116" t="s">
        <v>910</v>
      </c>
      <c r="J116" t="s">
        <v>911</v>
      </c>
      <c r="K116" t="s">
        <v>912</v>
      </c>
      <c r="L116" t="s">
        <v>913</v>
      </c>
      <c r="M116" t="s">
        <v>914</v>
      </c>
      <c r="N116" t="s">
        <v>915</v>
      </c>
      <c r="O116" t="s">
        <v>916</v>
      </c>
      <c r="P116" t="s">
        <v>917</v>
      </c>
    </row>
    <row r="117" spans="1:16">
      <c r="A117" t="s">
        <v>918</v>
      </c>
      <c r="B117" t="s">
        <v>11397</v>
      </c>
      <c r="C117" t="s">
        <v>11277</v>
      </c>
      <c r="D117">
        <v>210</v>
      </c>
      <c r="E117">
        <v>399</v>
      </c>
      <c r="F117" s="1">
        <v>0.47</v>
      </c>
      <c r="G117">
        <v>4.0999999999999996</v>
      </c>
      <c r="H117" s="4">
        <v>1717</v>
      </c>
      <c r="I117" t="s">
        <v>919</v>
      </c>
      <c r="J117" t="s">
        <v>920</v>
      </c>
      <c r="K117" t="s">
        <v>921</v>
      </c>
      <c r="L117" t="s">
        <v>922</v>
      </c>
      <c r="M117" t="s">
        <v>923</v>
      </c>
      <c r="N117" t="s">
        <v>924</v>
      </c>
      <c r="O117" t="s">
        <v>925</v>
      </c>
      <c r="P117" t="s">
        <v>926</v>
      </c>
    </row>
    <row r="118" spans="1:16">
      <c r="A118" t="s">
        <v>927</v>
      </c>
      <c r="B118" t="s">
        <v>11398</v>
      </c>
      <c r="C118" t="s">
        <v>11275</v>
      </c>
      <c r="D118" s="2">
        <v>1299</v>
      </c>
      <c r="E118" s="2">
        <v>1999</v>
      </c>
      <c r="F118" s="1">
        <v>0.35</v>
      </c>
      <c r="G118">
        <v>3.6</v>
      </c>
      <c r="H118" s="4">
        <v>590</v>
      </c>
      <c r="I118" t="s">
        <v>928</v>
      </c>
      <c r="J118" t="s">
        <v>929</v>
      </c>
      <c r="K118" t="s">
        <v>930</v>
      </c>
      <c r="L118" t="s">
        <v>931</v>
      </c>
      <c r="M118" t="s">
        <v>932</v>
      </c>
      <c r="N118" t="s">
        <v>933</v>
      </c>
      <c r="O118" t="s">
        <v>934</v>
      </c>
      <c r="P118" t="s">
        <v>935</v>
      </c>
    </row>
    <row r="119" spans="1:16">
      <c r="A119" t="s">
        <v>936</v>
      </c>
      <c r="B119" t="s">
        <v>11399</v>
      </c>
      <c r="C119" t="s">
        <v>11277</v>
      </c>
      <c r="D119">
        <v>347</v>
      </c>
      <c r="E119">
        <v>999</v>
      </c>
      <c r="F119" s="1">
        <v>0.65</v>
      </c>
      <c r="G119">
        <v>3.5</v>
      </c>
      <c r="H119" s="4">
        <v>1121</v>
      </c>
      <c r="I119" t="s">
        <v>937</v>
      </c>
      <c r="J119" t="s">
        <v>938</v>
      </c>
      <c r="K119" t="s">
        <v>939</v>
      </c>
      <c r="L119" t="s">
        <v>940</v>
      </c>
      <c r="M119" t="s">
        <v>941</v>
      </c>
      <c r="N119" t="s">
        <v>942</v>
      </c>
      <c r="O119" t="s">
        <v>943</v>
      </c>
      <c r="P119" t="s">
        <v>944</v>
      </c>
    </row>
    <row r="120" spans="1:16">
      <c r="A120" t="s">
        <v>945</v>
      </c>
      <c r="B120" t="s">
        <v>11400</v>
      </c>
      <c r="C120" t="s">
        <v>11277</v>
      </c>
      <c r="D120">
        <v>149</v>
      </c>
      <c r="E120">
        <v>999</v>
      </c>
      <c r="F120" s="1">
        <v>0.85</v>
      </c>
      <c r="G120">
        <v>4</v>
      </c>
      <c r="H120" s="4">
        <v>1313</v>
      </c>
      <c r="I120" t="s">
        <v>946</v>
      </c>
      <c r="J120" t="s">
        <v>519</v>
      </c>
      <c r="K120" t="s">
        <v>520</v>
      </c>
      <c r="L120" t="s">
        <v>521</v>
      </c>
      <c r="M120" t="s">
        <v>522</v>
      </c>
      <c r="N120" t="s">
        <v>523</v>
      </c>
      <c r="O120" t="s">
        <v>947</v>
      </c>
      <c r="P120" t="s">
        <v>948</v>
      </c>
    </row>
    <row r="121" spans="1:16">
      <c r="A121" t="s">
        <v>949</v>
      </c>
      <c r="B121" t="s">
        <v>11401</v>
      </c>
      <c r="C121" t="s">
        <v>11277</v>
      </c>
      <c r="D121">
        <v>228</v>
      </c>
      <c r="E121">
        <v>899</v>
      </c>
      <c r="F121" s="1">
        <v>0.75</v>
      </c>
      <c r="G121">
        <v>3.8</v>
      </c>
      <c r="H121" s="4">
        <v>132</v>
      </c>
      <c r="I121" t="s">
        <v>950</v>
      </c>
      <c r="J121" t="s">
        <v>951</v>
      </c>
      <c r="K121" t="s">
        <v>952</v>
      </c>
      <c r="L121" t="s">
        <v>953</v>
      </c>
      <c r="M121" t="s">
        <v>954</v>
      </c>
      <c r="N121" t="s">
        <v>955</v>
      </c>
      <c r="O121" t="s">
        <v>956</v>
      </c>
      <c r="P121" t="s">
        <v>957</v>
      </c>
    </row>
    <row r="122" spans="1:16">
      <c r="A122" t="s">
        <v>958</v>
      </c>
      <c r="B122" t="s">
        <v>11402</v>
      </c>
      <c r="C122" t="s">
        <v>11277</v>
      </c>
      <c r="D122" s="2">
        <v>1599</v>
      </c>
      <c r="E122" s="2">
        <v>1999</v>
      </c>
      <c r="F122" s="1">
        <v>0.2</v>
      </c>
      <c r="G122">
        <v>4.4000000000000004</v>
      </c>
      <c r="H122" s="4">
        <v>1951</v>
      </c>
      <c r="I122" t="s">
        <v>959</v>
      </c>
      <c r="J122" t="s">
        <v>960</v>
      </c>
      <c r="K122" t="s">
        <v>961</v>
      </c>
      <c r="L122" t="s">
        <v>962</v>
      </c>
      <c r="M122" t="s">
        <v>963</v>
      </c>
      <c r="N122" t="s">
        <v>964</v>
      </c>
      <c r="O122" t="s">
        <v>965</v>
      </c>
      <c r="P122" t="s">
        <v>966</v>
      </c>
    </row>
    <row r="123" spans="1:16">
      <c r="A123" t="s">
        <v>967</v>
      </c>
      <c r="B123" t="s">
        <v>11403</v>
      </c>
      <c r="C123" t="s">
        <v>11275</v>
      </c>
      <c r="D123" s="2">
        <v>1499</v>
      </c>
      <c r="E123" s="2">
        <v>3999</v>
      </c>
      <c r="F123" s="1">
        <v>0.63</v>
      </c>
      <c r="G123">
        <v>3.7</v>
      </c>
      <c r="H123" s="4">
        <v>37</v>
      </c>
      <c r="I123" t="s">
        <v>968</v>
      </c>
      <c r="J123" t="s">
        <v>969</v>
      </c>
      <c r="K123" t="s">
        <v>970</v>
      </c>
      <c r="L123" t="s">
        <v>971</v>
      </c>
      <c r="M123" t="s">
        <v>972</v>
      </c>
      <c r="N123" t="s">
        <v>973</v>
      </c>
      <c r="O123" t="s">
        <v>974</v>
      </c>
      <c r="P123" t="s">
        <v>975</v>
      </c>
    </row>
    <row r="124" spans="1:16">
      <c r="A124" t="s">
        <v>976</v>
      </c>
      <c r="B124" t="s">
        <v>11404</v>
      </c>
      <c r="C124" t="s">
        <v>11275</v>
      </c>
      <c r="D124" s="2">
        <v>8499</v>
      </c>
      <c r="E124" s="2">
        <v>15999</v>
      </c>
      <c r="F124" s="1">
        <v>0.47</v>
      </c>
      <c r="G124">
        <v>4.3</v>
      </c>
      <c r="H124" s="4">
        <v>592</v>
      </c>
      <c r="I124" t="s">
        <v>977</v>
      </c>
      <c r="J124" t="s">
        <v>978</v>
      </c>
      <c r="K124" t="s">
        <v>979</v>
      </c>
      <c r="L124" t="s">
        <v>980</v>
      </c>
      <c r="M124" t="s">
        <v>981</v>
      </c>
      <c r="N124" t="s">
        <v>982</v>
      </c>
      <c r="O124" t="s">
        <v>983</v>
      </c>
      <c r="P124" t="s">
        <v>984</v>
      </c>
    </row>
    <row r="125" spans="1:16">
      <c r="A125" t="s">
        <v>985</v>
      </c>
      <c r="B125" t="s">
        <v>11405</v>
      </c>
      <c r="C125" t="s">
        <v>11275</v>
      </c>
      <c r="D125" s="2">
        <v>20990</v>
      </c>
      <c r="E125" s="2">
        <v>44990</v>
      </c>
      <c r="F125" s="1">
        <v>0.53</v>
      </c>
      <c r="G125">
        <v>4.0999999999999996</v>
      </c>
      <c r="H125" s="4">
        <v>1259</v>
      </c>
      <c r="I125" t="s">
        <v>986</v>
      </c>
      <c r="J125" t="s">
        <v>987</v>
      </c>
      <c r="K125" t="s">
        <v>988</v>
      </c>
      <c r="L125" t="s">
        <v>989</v>
      </c>
      <c r="M125" t="s">
        <v>990</v>
      </c>
      <c r="N125" t="s">
        <v>991</v>
      </c>
      <c r="O125" t="s">
        <v>992</v>
      </c>
      <c r="P125" t="s">
        <v>993</v>
      </c>
    </row>
    <row r="126" spans="1:16">
      <c r="A126" t="s">
        <v>994</v>
      </c>
      <c r="B126" t="s">
        <v>11406</v>
      </c>
      <c r="C126" t="s">
        <v>11275</v>
      </c>
      <c r="D126" s="2">
        <v>32999</v>
      </c>
      <c r="E126" s="2">
        <v>44999</v>
      </c>
      <c r="F126" s="1">
        <v>0.27</v>
      </c>
      <c r="G126">
        <v>4.2</v>
      </c>
      <c r="H126" s="4">
        <v>45238</v>
      </c>
      <c r="I126" t="s">
        <v>995</v>
      </c>
      <c r="J126" t="s">
        <v>537</v>
      </c>
      <c r="K126" t="s">
        <v>538</v>
      </c>
      <c r="L126" t="s">
        <v>539</v>
      </c>
      <c r="M126" t="s">
        <v>540</v>
      </c>
      <c r="N126" t="s">
        <v>541</v>
      </c>
      <c r="O126" t="s">
        <v>996</v>
      </c>
      <c r="P126" t="s">
        <v>997</v>
      </c>
    </row>
    <row r="127" spans="1:16">
      <c r="A127" t="s">
        <v>998</v>
      </c>
      <c r="B127" t="s">
        <v>11407</v>
      </c>
      <c r="C127" t="s">
        <v>11275</v>
      </c>
      <c r="D127">
        <v>799</v>
      </c>
      <c r="E127" s="2">
        <v>1700</v>
      </c>
      <c r="F127" s="1">
        <v>0.53</v>
      </c>
      <c r="G127">
        <v>4.0999999999999996</v>
      </c>
      <c r="H127" s="4">
        <v>28638</v>
      </c>
      <c r="I127" t="s">
        <v>999</v>
      </c>
      <c r="J127" t="s">
        <v>1000</v>
      </c>
      <c r="K127" t="s">
        <v>1001</v>
      </c>
      <c r="L127" t="s">
        <v>1002</v>
      </c>
      <c r="M127" t="s">
        <v>1003</v>
      </c>
      <c r="N127" t="s">
        <v>1004</v>
      </c>
      <c r="O127" t="s">
        <v>1005</v>
      </c>
      <c r="P127" t="s">
        <v>1006</v>
      </c>
    </row>
    <row r="128" spans="1:16">
      <c r="A128" t="s">
        <v>1007</v>
      </c>
      <c r="B128" t="s">
        <v>11408</v>
      </c>
      <c r="C128" t="s">
        <v>11275</v>
      </c>
      <c r="D128">
        <v>229</v>
      </c>
      <c r="E128">
        <v>595</v>
      </c>
      <c r="F128" s="1">
        <v>0.62</v>
      </c>
      <c r="G128">
        <v>4.3</v>
      </c>
      <c r="H128" s="4">
        <v>12835</v>
      </c>
      <c r="I128" t="s">
        <v>1008</v>
      </c>
      <c r="J128" t="s">
        <v>1009</v>
      </c>
      <c r="K128" t="s">
        <v>1010</v>
      </c>
      <c r="L128" t="s">
        <v>1011</v>
      </c>
      <c r="M128" t="s">
        <v>1012</v>
      </c>
      <c r="N128" t="s">
        <v>1013</v>
      </c>
      <c r="O128" t="s">
        <v>1014</v>
      </c>
      <c r="P128" t="s">
        <v>1015</v>
      </c>
    </row>
    <row r="129" spans="1:16">
      <c r="A129" t="s">
        <v>1016</v>
      </c>
      <c r="B129" t="s">
        <v>11409</v>
      </c>
      <c r="C129" t="s">
        <v>11275</v>
      </c>
      <c r="D129" s="2">
        <v>9999</v>
      </c>
      <c r="E129" s="2">
        <v>27990</v>
      </c>
      <c r="F129" s="1">
        <v>0.64</v>
      </c>
      <c r="G129">
        <v>4.2</v>
      </c>
      <c r="H129" s="4">
        <v>1269</v>
      </c>
      <c r="I129" t="s">
        <v>1017</v>
      </c>
      <c r="J129" t="s">
        <v>1018</v>
      </c>
      <c r="K129" t="s">
        <v>1019</v>
      </c>
      <c r="L129" t="s">
        <v>1020</v>
      </c>
      <c r="M129" t="s">
        <v>1021</v>
      </c>
      <c r="N129" t="s">
        <v>1022</v>
      </c>
      <c r="O129" t="s">
        <v>1023</v>
      </c>
      <c r="P129" t="s">
        <v>1024</v>
      </c>
    </row>
    <row r="130" spans="1:16">
      <c r="A130" t="s">
        <v>1025</v>
      </c>
      <c r="B130" t="s">
        <v>11410</v>
      </c>
      <c r="C130" t="s">
        <v>11275</v>
      </c>
      <c r="D130">
        <v>349</v>
      </c>
      <c r="E130">
        <v>599</v>
      </c>
      <c r="F130" s="1">
        <v>0.42</v>
      </c>
      <c r="G130">
        <v>4.2</v>
      </c>
      <c r="H130" s="4">
        <v>284</v>
      </c>
      <c r="I130" t="s">
        <v>1026</v>
      </c>
      <c r="J130" t="s">
        <v>1027</v>
      </c>
      <c r="K130" t="s">
        <v>1028</v>
      </c>
      <c r="L130" t="s">
        <v>1029</v>
      </c>
      <c r="M130" t="s">
        <v>1030</v>
      </c>
      <c r="N130" t="s">
        <v>1031</v>
      </c>
      <c r="O130" t="s">
        <v>1032</v>
      </c>
      <c r="P130" t="s">
        <v>1033</v>
      </c>
    </row>
    <row r="131" spans="1:16">
      <c r="A131" t="s">
        <v>1034</v>
      </c>
      <c r="B131" t="s">
        <v>11411</v>
      </c>
      <c r="C131" t="s">
        <v>11275</v>
      </c>
      <c r="D131">
        <v>489</v>
      </c>
      <c r="E131" s="2">
        <v>1200</v>
      </c>
      <c r="F131" s="1">
        <v>0.59</v>
      </c>
      <c r="G131">
        <v>4.4000000000000004</v>
      </c>
      <c r="H131" s="4">
        <v>69538</v>
      </c>
      <c r="I131" t="s">
        <v>1035</v>
      </c>
      <c r="J131" t="s">
        <v>1036</v>
      </c>
      <c r="K131" t="s">
        <v>1037</v>
      </c>
      <c r="L131" t="s">
        <v>1038</v>
      </c>
      <c r="M131" t="s">
        <v>1039</v>
      </c>
      <c r="N131" t="s">
        <v>1040</v>
      </c>
      <c r="O131" t="s">
        <v>1041</v>
      </c>
      <c r="P131" t="s">
        <v>1042</v>
      </c>
    </row>
    <row r="132" spans="1:16">
      <c r="A132" t="s">
        <v>1043</v>
      </c>
      <c r="B132" t="s">
        <v>11412</v>
      </c>
      <c r="C132" t="s">
        <v>11275</v>
      </c>
      <c r="D132" s="2">
        <v>23999</v>
      </c>
      <c r="E132" s="2">
        <v>34990</v>
      </c>
      <c r="F132" s="1">
        <v>0.31</v>
      </c>
      <c r="G132">
        <v>4.3</v>
      </c>
      <c r="H132" s="4">
        <v>4703</v>
      </c>
      <c r="I132" t="s">
        <v>710</v>
      </c>
      <c r="J132" t="s">
        <v>216</v>
      </c>
      <c r="K132" t="s">
        <v>217</v>
      </c>
      <c r="L132" t="s">
        <v>218</v>
      </c>
      <c r="M132" t="s">
        <v>219</v>
      </c>
      <c r="N132" t="s">
        <v>11225</v>
      </c>
      <c r="O132" t="s">
        <v>1044</v>
      </c>
      <c r="P132" t="s">
        <v>1045</v>
      </c>
    </row>
    <row r="133" spans="1:16">
      <c r="A133" t="s">
        <v>1046</v>
      </c>
      <c r="B133" t="s">
        <v>11413</v>
      </c>
      <c r="C133" t="s">
        <v>11277</v>
      </c>
      <c r="D133">
        <v>399</v>
      </c>
      <c r="E133">
        <v>999</v>
      </c>
      <c r="F133" s="1">
        <v>0.6</v>
      </c>
      <c r="G133">
        <v>4.3</v>
      </c>
      <c r="H133" s="4">
        <v>2806</v>
      </c>
      <c r="I133" t="s">
        <v>1047</v>
      </c>
      <c r="J133" t="s">
        <v>850</v>
      </c>
      <c r="K133" t="s">
        <v>851</v>
      </c>
      <c r="L133" t="s">
        <v>852</v>
      </c>
      <c r="M133" t="s">
        <v>853</v>
      </c>
      <c r="N133" t="s">
        <v>854</v>
      </c>
      <c r="O133" t="s">
        <v>1048</v>
      </c>
      <c r="P133" t="s">
        <v>1049</v>
      </c>
    </row>
    <row r="134" spans="1:16">
      <c r="A134" t="s">
        <v>1050</v>
      </c>
      <c r="B134" t="s">
        <v>11414</v>
      </c>
      <c r="C134" t="s">
        <v>11275</v>
      </c>
      <c r="D134">
        <v>349</v>
      </c>
      <c r="E134" s="2">
        <v>1299</v>
      </c>
      <c r="F134" s="1">
        <v>0.73</v>
      </c>
      <c r="G134">
        <v>4</v>
      </c>
      <c r="H134" s="4">
        <v>3295</v>
      </c>
      <c r="I134" t="s">
        <v>1051</v>
      </c>
      <c r="J134" t="s">
        <v>1052</v>
      </c>
      <c r="K134" t="s">
        <v>1053</v>
      </c>
      <c r="L134" t="s">
        <v>1054</v>
      </c>
      <c r="M134" t="s">
        <v>1055</v>
      </c>
      <c r="N134" t="s">
        <v>1056</v>
      </c>
      <c r="O134" t="s">
        <v>1057</v>
      </c>
      <c r="P134" t="s">
        <v>1058</v>
      </c>
    </row>
    <row r="135" spans="1:16">
      <c r="A135" t="s">
        <v>1059</v>
      </c>
      <c r="B135" t="s">
        <v>11415</v>
      </c>
      <c r="C135" t="s">
        <v>11277</v>
      </c>
      <c r="D135">
        <v>179</v>
      </c>
      <c r="E135">
        <v>299</v>
      </c>
      <c r="F135" s="1">
        <v>0.4</v>
      </c>
      <c r="G135">
        <v>3.9</v>
      </c>
      <c r="H135" s="4">
        <v>81</v>
      </c>
      <c r="I135" t="s">
        <v>1060</v>
      </c>
      <c r="J135" t="s">
        <v>1061</v>
      </c>
      <c r="K135" t="s">
        <v>1062</v>
      </c>
      <c r="L135" t="s">
        <v>1063</v>
      </c>
      <c r="M135" t="s">
        <v>1064</v>
      </c>
      <c r="N135" t="s">
        <v>1065</v>
      </c>
      <c r="O135" t="s">
        <v>1066</v>
      </c>
      <c r="P135" t="s">
        <v>1067</v>
      </c>
    </row>
    <row r="136" spans="1:16">
      <c r="A136" t="s">
        <v>1068</v>
      </c>
      <c r="B136" t="s">
        <v>11416</v>
      </c>
      <c r="C136" t="s">
        <v>11277</v>
      </c>
      <c r="D136">
        <v>689</v>
      </c>
      <c r="E136" s="2">
        <v>1500</v>
      </c>
      <c r="F136" s="1">
        <v>0.54</v>
      </c>
      <c r="G136">
        <v>4.2</v>
      </c>
      <c r="H136" s="4">
        <v>42301</v>
      </c>
      <c r="I136" t="s">
        <v>1069</v>
      </c>
      <c r="J136" t="s">
        <v>1070</v>
      </c>
      <c r="K136" t="s">
        <v>1071</v>
      </c>
      <c r="L136" t="s">
        <v>1072</v>
      </c>
      <c r="M136" t="s">
        <v>1073</v>
      </c>
      <c r="N136" t="s">
        <v>1074</v>
      </c>
      <c r="O136" t="s">
        <v>1075</v>
      </c>
      <c r="P136" t="s">
        <v>1076</v>
      </c>
    </row>
    <row r="137" spans="1:16">
      <c r="A137" t="s">
        <v>1077</v>
      </c>
      <c r="B137" t="s">
        <v>11417</v>
      </c>
      <c r="C137" t="s">
        <v>11275</v>
      </c>
      <c r="D137" s="2">
        <v>30990</v>
      </c>
      <c r="E137" s="2">
        <v>49990</v>
      </c>
      <c r="F137" s="1">
        <v>0.38</v>
      </c>
      <c r="G137">
        <v>4.3</v>
      </c>
      <c r="H137" s="4">
        <v>1376</v>
      </c>
      <c r="I137" t="s">
        <v>1078</v>
      </c>
      <c r="J137" t="s">
        <v>1079</v>
      </c>
      <c r="K137" t="s">
        <v>1080</v>
      </c>
      <c r="L137" t="s">
        <v>1081</v>
      </c>
      <c r="M137" t="s">
        <v>1082</v>
      </c>
      <c r="N137" t="s">
        <v>1083</v>
      </c>
      <c r="O137" t="s">
        <v>1084</v>
      </c>
      <c r="P137" t="s">
        <v>1085</v>
      </c>
    </row>
    <row r="138" spans="1:16">
      <c r="A138" t="s">
        <v>1086</v>
      </c>
      <c r="B138" t="s">
        <v>11418</v>
      </c>
      <c r="C138" t="s">
        <v>11277</v>
      </c>
      <c r="D138">
        <v>249</v>
      </c>
      <c r="E138">
        <v>931</v>
      </c>
      <c r="F138" s="1">
        <v>0.73</v>
      </c>
      <c r="G138">
        <v>3.9</v>
      </c>
      <c r="H138" s="4">
        <v>1075</v>
      </c>
      <c r="I138" t="s">
        <v>1087</v>
      </c>
      <c r="J138" t="s">
        <v>303</v>
      </c>
      <c r="K138" t="s">
        <v>304</v>
      </c>
      <c r="L138" t="s">
        <v>305</v>
      </c>
      <c r="M138" t="s">
        <v>306</v>
      </c>
      <c r="N138" t="s">
        <v>307</v>
      </c>
      <c r="O138" t="s">
        <v>1088</v>
      </c>
      <c r="P138" t="s">
        <v>1089</v>
      </c>
    </row>
    <row r="139" spans="1:16">
      <c r="A139" t="s">
        <v>1090</v>
      </c>
      <c r="B139" t="s">
        <v>11419</v>
      </c>
      <c r="C139" t="s">
        <v>11275</v>
      </c>
      <c r="D139">
        <v>999</v>
      </c>
      <c r="E139" s="2">
        <v>2399</v>
      </c>
      <c r="F139" s="1">
        <v>0.57999999999999996</v>
      </c>
      <c r="G139">
        <v>4.5999999999999996</v>
      </c>
      <c r="H139" s="4">
        <v>3664</v>
      </c>
      <c r="I139" t="s">
        <v>1091</v>
      </c>
      <c r="J139" t="s">
        <v>1092</v>
      </c>
      <c r="K139" t="s">
        <v>1093</v>
      </c>
      <c r="L139" t="s">
        <v>1094</v>
      </c>
      <c r="M139" t="s">
        <v>1095</v>
      </c>
      <c r="N139" t="s">
        <v>1096</v>
      </c>
      <c r="O139" t="s">
        <v>1097</v>
      </c>
      <c r="P139" t="s">
        <v>1098</v>
      </c>
    </row>
    <row r="140" spans="1:16">
      <c r="A140" t="s">
        <v>1099</v>
      </c>
      <c r="B140" t="s">
        <v>11420</v>
      </c>
      <c r="C140" t="s">
        <v>11275</v>
      </c>
      <c r="D140">
        <v>399</v>
      </c>
      <c r="E140">
        <v>399</v>
      </c>
      <c r="F140" s="1">
        <v>0</v>
      </c>
      <c r="G140">
        <v>3.9</v>
      </c>
      <c r="H140" s="4">
        <v>1951</v>
      </c>
      <c r="I140" t="s">
        <v>1100</v>
      </c>
      <c r="J140" t="s">
        <v>1101</v>
      </c>
      <c r="K140" t="s">
        <v>1102</v>
      </c>
      <c r="L140" t="s">
        <v>1103</v>
      </c>
      <c r="M140" t="s">
        <v>1104</v>
      </c>
      <c r="N140" t="s">
        <v>1105</v>
      </c>
      <c r="O140" t="s">
        <v>1106</v>
      </c>
      <c r="P140" t="s">
        <v>1107</v>
      </c>
    </row>
    <row r="141" spans="1:16">
      <c r="A141" t="s">
        <v>1108</v>
      </c>
      <c r="B141" t="s">
        <v>11421</v>
      </c>
      <c r="C141" t="s">
        <v>11277</v>
      </c>
      <c r="D141">
        <v>349</v>
      </c>
      <c r="E141">
        <v>699</v>
      </c>
      <c r="F141" s="1">
        <v>0.5</v>
      </c>
      <c r="G141">
        <v>4.3</v>
      </c>
      <c r="H141" s="4">
        <v>20850</v>
      </c>
      <c r="I141" t="s">
        <v>1109</v>
      </c>
      <c r="J141" t="s">
        <v>260</v>
      </c>
      <c r="K141" t="s">
        <v>261</v>
      </c>
      <c r="L141" t="s">
        <v>262</v>
      </c>
      <c r="M141" t="s">
        <v>263</v>
      </c>
      <c r="N141" t="s">
        <v>264</v>
      </c>
      <c r="O141" t="s">
        <v>1110</v>
      </c>
      <c r="P141" t="s">
        <v>1111</v>
      </c>
    </row>
    <row r="142" spans="1:16">
      <c r="A142" t="s">
        <v>1112</v>
      </c>
      <c r="B142" t="s">
        <v>11422</v>
      </c>
      <c r="C142" t="s">
        <v>11277</v>
      </c>
      <c r="D142">
        <v>399</v>
      </c>
      <c r="E142" s="2">
        <v>1099</v>
      </c>
      <c r="F142" s="1">
        <v>0.64</v>
      </c>
      <c r="G142">
        <v>4.0999999999999996</v>
      </c>
      <c r="H142" s="4">
        <v>2685</v>
      </c>
      <c r="I142" t="s">
        <v>1113</v>
      </c>
      <c r="J142" t="s">
        <v>1114</v>
      </c>
      <c r="K142" t="s">
        <v>1115</v>
      </c>
      <c r="L142" t="s">
        <v>1116</v>
      </c>
      <c r="M142" t="s">
        <v>1117</v>
      </c>
      <c r="N142" t="s">
        <v>1118</v>
      </c>
      <c r="O142" t="s">
        <v>1119</v>
      </c>
      <c r="P142" t="s">
        <v>1120</v>
      </c>
    </row>
    <row r="143" spans="1:16">
      <c r="A143" t="s">
        <v>1121</v>
      </c>
      <c r="B143" t="s">
        <v>11423</v>
      </c>
      <c r="C143" t="s">
        <v>11277</v>
      </c>
      <c r="D143" s="2">
        <v>1699</v>
      </c>
      <c r="E143" s="2">
        <v>2999</v>
      </c>
      <c r="F143" s="1">
        <v>0.43</v>
      </c>
      <c r="G143">
        <v>4.4000000000000004</v>
      </c>
      <c r="H143" s="4">
        <v>24780</v>
      </c>
      <c r="I143" t="s">
        <v>1122</v>
      </c>
      <c r="J143" t="s">
        <v>427</v>
      </c>
      <c r="K143" t="s">
        <v>428</v>
      </c>
      <c r="L143" t="s">
        <v>429</v>
      </c>
      <c r="M143" t="s">
        <v>430</v>
      </c>
      <c r="N143" t="s">
        <v>431</v>
      </c>
      <c r="O143" t="s">
        <v>1123</v>
      </c>
      <c r="P143" t="s">
        <v>1124</v>
      </c>
    </row>
    <row r="144" spans="1:16">
      <c r="A144" t="s">
        <v>1125</v>
      </c>
      <c r="B144" t="s">
        <v>11424</v>
      </c>
      <c r="C144" t="s">
        <v>11275</v>
      </c>
      <c r="D144">
        <v>655</v>
      </c>
      <c r="E144" s="2">
        <v>1099</v>
      </c>
      <c r="F144" s="1">
        <v>0.4</v>
      </c>
      <c r="G144">
        <v>3.2</v>
      </c>
      <c r="H144" s="4">
        <v>285</v>
      </c>
      <c r="I144" t="s">
        <v>1126</v>
      </c>
      <c r="J144" t="s">
        <v>1127</v>
      </c>
      <c r="K144" t="s">
        <v>1128</v>
      </c>
      <c r="L144" t="s">
        <v>1129</v>
      </c>
      <c r="M144" t="s">
        <v>1130</v>
      </c>
      <c r="N144" t="s">
        <v>1131</v>
      </c>
      <c r="O144" t="s">
        <v>1132</v>
      </c>
      <c r="P144" t="s">
        <v>1133</v>
      </c>
    </row>
    <row r="145" spans="1:16">
      <c r="A145" t="s">
        <v>1134</v>
      </c>
      <c r="B145" t="s">
        <v>11425</v>
      </c>
      <c r="C145" t="s">
        <v>11277</v>
      </c>
      <c r="D145">
        <v>749</v>
      </c>
      <c r="E145" s="2">
        <v>1339</v>
      </c>
      <c r="F145" s="1">
        <v>0.44</v>
      </c>
      <c r="G145">
        <v>4.2</v>
      </c>
      <c r="H145" s="4">
        <v>179692</v>
      </c>
      <c r="I145" t="s">
        <v>1135</v>
      </c>
      <c r="J145" t="s">
        <v>88</v>
      </c>
      <c r="K145" t="s">
        <v>89</v>
      </c>
      <c r="L145" t="s">
        <v>90</v>
      </c>
      <c r="M145" t="s">
        <v>91</v>
      </c>
      <c r="N145" t="s">
        <v>92</v>
      </c>
      <c r="O145" t="s">
        <v>1136</v>
      </c>
      <c r="P145" t="s">
        <v>1137</v>
      </c>
    </row>
    <row r="146" spans="1:16">
      <c r="A146" t="s">
        <v>1138</v>
      </c>
      <c r="B146" t="s">
        <v>11426</v>
      </c>
      <c r="C146" t="s">
        <v>11275</v>
      </c>
      <c r="D146" s="2">
        <v>9999</v>
      </c>
      <c r="E146" s="2">
        <v>12999</v>
      </c>
      <c r="F146" s="1">
        <v>0.23</v>
      </c>
      <c r="G146">
        <v>4.2</v>
      </c>
      <c r="H146" s="4">
        <v>6088</v>
      </c>
      <c r="I146" t="s">
        <v>1139</v>
      </c>
      <c r="J146" t="s">
        <v>1140</v>
      </c>
      <c r="K146" t="s">
        <v>1141</v>
      </c>
      <c r="L146" t="s">
        <v>1142</v>
      </c>
      <c r="M146" t="s">
        <v>1143</v>
      </c>
      <c r="N146" t="s">
        <v>1144</v>
      </c>
      <c r="O146" t="s">
        <v>1145</v>
      </c>
      <c r="P146" t="s">
        <v>1146</v>
      </c>
    </row>
    <row r="147" spans="1:16">
      <c r="A147" t="s">
        <v>1147</v>
      </c>
      <c r="B147" t="s">
        <v>11427</v>
      </c>
      <c r="C147" t="s">
        <v>11275</v>
      </c>
      <c r="D147">
        <v>195</v>
      </c>
      <c r="E147">
        <v>499</v>
      </c>
      <c r="F147" s="1">
        <v>0.61</v>
      </c>
      <c r="G147">
        <v>3.7</v>
      </c>
      <c r="H147" s="4">
        <v>1383</v>
      </c>
      <c r="I147" t="s">
        <v>1148</v>
      </c>
      <c r="J147" t="s">
        <v>1149</v>
      </c>
      <c r="K147" t="s">
        <v>1150</v>
      </c>
      <c r="L147" t="s">
        <v>1151</v>
      </c>
      <c r="M147" t="s">
        <v>1152</v>
      </c>
      <c r="N147" t="s">
        <v>1153</v>
      </c>
      <c r="O147" t="s">
        <v>1154</v>
      </c>
      <c r="P147" t="s">
        <v>1155</v>
      </c>
    </row>
    <row r="148" spans="1:16">
      <c r="A148" t="s">
        <v>1156</v>
      </c>
      <c r="B148" t="s">
        <v>11335</v>
      </c>
      <c r="C148" t="s">
        <v>11277</v>
      </c>
      <c r="D148">
        <v>999</v>
      </c>
      <c r="E148" s="2">
        <v>2100</v>
      </c>
      <c r="F148" s="1">
        <v>0.52</v>
      </c>
      <c r="G148">
        <v>4.5</v>
      </c>
      <c r="H148" s="4">
        <v>5492</v>
      </c>
      <c r="I148" t="s">
        <v>439</v>
      </c>
      <c r="J148" t="s">
        <v>1157</v>
      </c>
      <c r="K148" t="s">
        <v>1158</v>
      </c>
      <c r="L148" t="s">
        <v>1159</v>
      </c>
      <c r="M148" t="s">
        <v>1160</v>
      </c>
      <c r="N148" t="s">
        <v>1161</v>
      </c>
      <c r="O148" t="s">
        <v>1162</v>
      </c>
      <c r="P148" t="s">
        <v>1163</v>
      </c>
    </row>
    <row r="149" spans="1:16">
      <c r="A149" t="s">
        <v>1164</v>
      </c>
      <c r="B149" t="s">
        <v>11428</v>
      </c>
      <c r="C149" t="s">
        <v>11277</v>
      </c>
      <c r="D149">
        <v>499</v>
      </c>
      <c r="E149">
        <v>899</v>
      </c>
      <c r="F149" s="1">
        <v>0.44</v>
      </c>
      <c r="G149">
        <v>4.2</v>
      </c>
      <c r="H149" s="4">
        <v>919</v>
      </c>
      <c r="I149" t="s">
        <v>1165</v>
      </c>
      <c r="J149" t="s">
        <v>1166</v>
      </c>
      <c r="K149" t="s">
        <v>1167</v>
      </c>
      <c r="L149" t="s">
        <v>1168</v>
      </c>
      <c r="M149" t="s">
        <v>1169</v>
      </c>
      <c r="N149" t="s">
        <v>1170</v>
      </c>
      <c r="O149" t="s">
        <v>1171</v>
      </c>
      <c r="P149" t="s">
        <v>1172</v>
      </c>
    </row>
    <row r="150" spans="1:16">
      <c r="A150" t="s">
        <v>1173</v>
      </c>
      <c r="B150" t="s">
        <v>11429</v>
      </c>
      <c r="C150" t="s">
        <v>11275</v>
      </c>
      <c r="D150">
        <v>416</v>
      </c>
      <c r="E150">
        <v>599</v>
      </c>
      <c r="F150" s="1">
        <v>0.31</v>
      </c>
      <c r="G150">
        <v>4.2</v>
      </c>
      <c r="H150" s="4">
        <v>30023</v>
      </c>
      <c r="I150" t="s">
        <v>1174</v>
      </c>
      <c r="J150" t="s">
        <v>1175</v>
      </c>
      <c r="K150" t="s">
        <v>1176</v>
      </c>
      <c r="L150" t="s">
        <v>1177</v>
      </c>
      <c r="M150" t="s">
        <v>1178</v>
      </c>
      <c r="N150" t="s">
        <v>1179</v>
      </c>
      <c r="O150" t="s">
        <v>1180</v>
      </c>
      <c r="P150" t="s">
        <v>1181</v>
      </c>
    </row>
    <row r="151" spans="1:16">
      <c r="A151" t="s">
        <v>1182</v>
      </c>
      <c r="B151" t="s">
        <v>11430</v>
      </c>
      <c r="C151" t="s">
        <v>11277</v>
      </c>
      <c r="D151">
        <v>368</v>
      </c>
      <c r="E151">
        <v>699</v>
      </c>
      <c r="F151" s="1">
        <v>0.47</v>
      </c>
      <c r="G151">
        <v>4.2</v>
      </c>
      <c r="H151" s="4">
        <v>387</v>
      </c>
      <c r="I151" t="s">
        <v>1183</v>
      </c>
      <c r="J151" t="s">
        <v>1184</v>
      </c>
      <c r="K151" t="s">
        <v>1185</v>
      </c>
      <c r="L151" t="s">
        <v>1186</v>
      </c>
      <c r="M151" t="s">
        <v>1187</v>
      </c>
      <c r="N151" t="s">
        <v>1188</v>
      </c>
      <c r="O151" t="s">
        <v>1189</v>
      </c>
      <c r="P151" t="s">
        <v>1190</v>
      </c>
    </row>
    <row r="152" spans="1:16">
      <c r="A152" t="s">
        <v>1191</v>
      </c>
      <c r="B152" t="s">
        <v>11431</v>
      </c>
      <c r="C152" t="s">
        <v>11275</v>
      </c>
      <c r="D152" s="2">
        <v>29990</v>
      </c>
      <c r="E152" s="2">
        <v>65000</v>
      </c>
      <c r="F152" s="1">
        <v>0.54</v>
      </c>
      <c r="G152">
        <v>4.0999999999999996</v>
      </c>
      <c r="H152" s="4">
        <v>211</v>
      </c>
      <c r="I152" t="s">
        <v>1192</v>
      </c>
      <c r="J152" t="s">
        <v>1193</v>
      </c>
      <c r="K152" t="s">
        <v>1194</v>
      </c>
      <c r="L152" t="s">
        <v>1195</v>
      </c>
      <c r="M152" t="s">
        <v>1196</v>
      </c>
      <c r="N152" t="s">
        <v>1197</v>
      </c>
      <c r="O152" t="s">
        <v>1198</v>
      </c>
      <c r="P152" t="s">
        <v>1199</v>
      </c>
    </row>
    <row r="153" spans="1:16">
      <c r="A153" t="s">
        <v>1200</v>
      </c>
      <c r="B153" t="s">
        <v>11316</v>
      </c>
      <c r="C153" t="s">
        <v>11277</v>
      </c>
      <c r="D153">
        <v>339</v>
      </c>
      <c r="E153" s="2">
        <v>1099</v>
      </c>
      <c r="F153" s="1">
        <v>0.69</v>
      </c>
      <c r="G153">
        <v>4.3</v>
      </c>
      <c r="H153" s="4">
        <v>974</v>
      </c>
      <c r="I153" t="s">
        <v>1201</v>
      </c>
      <c r="J153" t="s">
        <v>285</v>
      </c>
      <c r="K153" t="s">
        <v>286</v>
      </c>
      <c r="L153" t="s">
        <v>287</v>
      </c>
      <c r="M153" t="s">
        <v>288</v>
      </c>
      <c r="N153" t="s">
        <v>289</v>
      </c>
      <c r="O153" t="s">
        <v>1202</v>
      </c>
      <c r="P153" t="s">
        <v>1203</v>
      </c>
    </row>
    <row r="154" spans="1:16">
      <c r="A154" t="s">
        <v>1204</v>
      </c>
      <c r="B154" t="s">
        <v>11432</v>
      </c>
      <c r="C154" t="s">
        <v>11275</v>
      </c>
      <c r="D154" s="2">
        <v>15490</v>
      </c>
      <c r="E154" s="2">
        <v>20900</v>
      </c>
      <c r="F154" s="1">
        <v>0.26</v>
      </c>
      <c r="G154">
        <v>4.3</v>
      </c>
      <c r="H154" s="4">
        <v>16299</v>
      </c>
      <c r="I154" t="s">
        <v>1205</v>
      </c>
      <c r="J154" t="s">
        <v>198</v>
      </c>
      <c r="K154" t="s">
        <v>199</v>
      </c>
      <c r="L154" t="s">
        <v>200</v>
      </c>
      <c r="M154" t="s">
        <v>201</v>
      </c>
      <c r="N154" t="s">
        <v>202</v>
      </c>
      <c r="O154" t="s">
        <v>1206</v>
      </c>
      <c r="P154" t="s">
        <v>1207</v>
      </c>
    </row>
    <row r="155" spans="1:16">
      <c r="A155" t="s">
        <v>1208</v>
      </c>
      <c r="B155" t="s">
        <v>11433</v>
      </c>
      <c r="C155" t="s">
        <v>11277</v>
      </c>
      <c r="D155">
        <v>499</v>
      </c>
      <c r="E155" s="2">
        <v>1299</v>
      </c>
      <c r="F155" s="1">
        <v>0.62</v>
      </c>
      <c r="G155">
        <v>4.3</v>
      </c>
      <c r="H155" s="4">
        <v>30411</v>
      </c>
      <c r="I155" t="s">
        <v>1209</v>
      </c>
      <c r="J155" t="s">
        <v>79</v>
      </c>
      <c r="K155" t="s">
        <v>80</v>
      </c>
      <c r="L155" t="s">
        <v>81</v>
      </c>
      <c r="M155" t="s">
        <v>82</v>
      </c>
      <c r="N155" t="s">
        <v>83</v>
      </c>
      <c r="O155" t="s">
        <v>1210</v>
      </c>
      <c r="P155" t="s">
        <v>1211</v>
      </c>
    </row>
    <row r="156" spans="1:16">
      <c r="A156" t="s">
        <v>1212</v>
      </c>
      <c r="B156" t="s">
        <v>11434</v>
      </c>
      <c r="C156" t="s">
        <v>11277</v>
      </c>
      <c r="D156">
        <v>249</v>
      </c>
      <c r="E156">
        <v>399</v>
      </c>
      <c r="F156" s="1">
        <v>0.38</v>
      </c>
      <c r="G156">
        <v>3.4</v>
      </c>
      <c r="H156" s="4">
        <v>4642</v>
      </c>
      <c r="I156" t="s">
        <v>1213</v>
      </c>
      <c r="J156" t="s">
        <v>1214</v>
      </c>
      <c r="K156" t="s">
        <v>1215</v>
      </c>
      <c r="L156" t="s">
        <v>1216</v>
      </c>
      <c r="M156" t="s">
        <v>1217</v>
      </c>
      <c r="N156" t="s">
        <v>1218</v>
      </c>
      <c r="O156" t="s">
        <v>1219</v>
      </c>
      <c r="P156" t="s">
        <v>1220</v>
      </c>
    </row>
    <row r="157" spans="1:16">
      <c r="A157" t="s">
        <v>1221</v>
      </c>
      <c r="B157" t="s">
        <v>11435</v>
      </c>
      <c r="C157" t="s">
        <v>11275</v>
      </c>
      <c r="D157">
        <v>399</v>
      </c>
      <c r="E157">
        <v>799</v>
      </c>
      <c r="F157" s="1">
        <v>0.5</v>
      </c>
      <c r="G157">
        <v>4.3</v>
      </c>
      <c r="H157" s="4">
        <v>12</v>
      </c>
      <c r="I157" t="s">
        <v>1222</v>
      </c>
      <c r="J157" t="s">
        <v>1223</v>
      </c>
      <c r="K157" t="s">
        <v>1224</v>
      </c>
      <c r="L157" t="s">
        <v>1225</v>
      </c>
      <c r="M157" t="s">
        <v>1226</v>
      </c>
      <c r="N157" t="s">
        <v>1227</v>
      </c>
      <c r="O157" t="s">
        <v>1228</v>
      </c>
      <c r="P157" t="s">
        <v>1229</v>
      </c>
    </row>
    <row r="158" spans="1:16">
      <c r="A158" t="s">
        <v>1230</v>
      </c>
      <c r="B158" t="s">
        <v>11436</v>
      </c>
      <c r="C158" t="s">
        <v>11277</v>
      </c>
      <c r="D158" s="2">
        <v>1499</v>
      </c>
      <c r="E158" s="2">
        <v>1999</v>
      </c>
      <c r="F158" s="1">
        <v>0.25</v>
      </c>
      <c r="G158">
        <v>4.4000000000000004</v>
      </c>
      <c r="H158" s="4">
        <v>1951</v>
      </c>
      <c r="I158" t="s">
        <v>1231</v>
      </c>
      <c r="J158" t="s">
        <v>960</v>
      </c>
      <c r="K158" t="s">
        <v>961</v>
      </c>
      <c r="L158" t="s">
        <v>962</v>
      </c>
      <c r="M158" t="s">
        <v>963</v>
      </c>
      <c r="N158" t="s">
        <v>964</v>
      </c>
      <c r="O158" t="s">
        <v>1232</v>
      </c>
      <c r="P158" t="s">
        <v>1233</v>
      </c>
    </row>
    <row r="159" spans="1:16">
      <c r="A159" t="s">
        <v>1234</v>
      </c>
      <c r="B159" t="s">
        <v>11437</v>
      </c>
      <c r="C159" t="s">
        <v>11275</v>
      </c>
      <c r="D159" s="2">
        <v>9490</v>
      </c>
      <c r="E159" s="2">
        <v>15990</v>
      </c>
      <c r="F159" s="1">
        <v>0.41</v>
      </c>
      <c r="G159">
        <v>3.9</v>
      </c>
      <c r="H159" s="4">
        <v>10480</v>
      </c>
      <c r="I159" t="s">
        <v>1235</v>
      </c>
      <c r="J159" t="s">
        <v>1236</v>
      </c>
      <c r="K159" t="s">
        <v>1237</v>
      </c>
      <c r="L159" t="s">
        <v>1238</v>
      </c>
      <c r="M159" t="s">
        <v>1239</v>
      </c>
      <c r="N159" t="s">
        <v>1240</v>
      </c>
      <c r="O159" t="s">
        <v>1241</v>
      </c>
      <c r="P159" t="s">
        <v>1242</v>
      </c>
    </row>
    <row r="160" spans="1:16">
      <c r="A160" t="s">
        <v>1243</v>
      </c>
      <c r="B160" t="s">
        <v>11438</v>
      </c>
      <c r="C160" t="s">
        <v>11275</v>
      </c>
      <c r="D160">
        <v>637</v>
      </c>
      <c r="E160" s="2">
        <v>1499</v>
      </c>
      <c r="F160" s="1">
        <v>0.57999999999999996</v>
      </c>
      <c r="G160">
        <v>4.0999999999999996</v>
      </c>
      <c r="H160" s="4">
        <v>24</v>
      </c>
      <c r="I160" t="s">
        <v>1244</v>
      </c>
      <c r="J160" t="s">
        <v>1245</v>
      </c>
      <c r="K160" t="s">
        <v>1246</v>
      </c>
      <c r="L160" t="s">
        <v>1247</v>
      </c>
      <c r="M160" t="s">
        <v>1248</v>
      </c>
      <c r="N160" t="s">
        <v>1249</v>
      </c>
      <c r="O160" t="s">
        <v>1250</v>
      </c>
      <c r="P160" t="s">
        <v>1251</v>
      </c>
    </row>
    <row r="161" spans="1:16">
      <c r="A161" t="s">
        <v>1252</v>
      </c>
      <c r="B161" t="s">
        <v>11439</v>
      </c>
      <c r="C161" t="s">
        <v>11275</v>
      </c>
      <c r="D161">
        <v>399</v>
      </c>
      <c r="E161">
        <v>899</v>
      </c>
      <c r="F161" s="1">
        <v>0.56000000000000005</v>
      </c>
      <c r="G161">
        <v>3.9</v>
      </c>
      <c r="H161" s="4">
        <v>254</v>
      </c>
      <c r="I161" t="s">
        <v>1253</v>
      </c>
      <c r="J161" t="s">
        <v>1254</v>
      </c>
      <c r="K161" t="s">
        <v>1255</v>
      </c>
      <c r="L161" t="s">
        <v>1256</v>
      </c>
      <c r="M161" t="s">
        <v>1257</v>
      </c>
      <c r="N161" t="s">
        <v>1258</v>
      </c>
      <c r="O161" t="s">
        <v>1259</v>
      </c>
      <c r="P161" t="s">
        <v>1260</v>
      </c>
    </row>
    <row r="162" spans="1:16">
      <c r="A162" t="s">
        <v>1261</v>
      </c>
      <c r="B162" t="s">
        <v>11440</v>
      </c>
      <c r="C162" t="s">
        <v>11275</v>
      </c>
      <c r="D162" s="2">
        <v>1089</v>
      </c>
      <c r="E162" s="2">
        <v>1600</v>
      </c>
      <c r="F162" s="1">
        <v>0.32</v>
      </c>
      <c r="G162">
        <v>4</v>
      </c>
      <c r="H162" s="4">
        <v>3565</v>
      </c>
      <c r="I162" t="s">
        <v>1262</v>
      </c>
      <c r="J162" t="s">
        <v>1263</v>
      </c>
      <c r="K162" t="s">
        <v>1264</v>
      </c>
      <c r="L162" t="s">
        <v>1265</v>
      </c>
      <c r="M162" t="s">
        <v>1266</v>
      </c>
      <c r="N162" t="s">
        <v>1267</v>
      </c>
      <c r="O162" t="s">
        <v>1268</v>
      </c>
      <c r="P162" t="s">
        <v>1269</v>
      </c>
    </row>
    <row r="163" spans="1:16">
      <c r="A163" t="s">
        <v>1270</v>
      </c>
      <c r="B163" t="s">
        <v>11441</v>
      </c>
      <c r="C163" t="s">
        <v>11277</v>
      </c>
      <c r="D163">
        <v>339</v>
      </c>
      <c r="E163">
        <v>999</v>
      </c>
      <c r="F163" s="1">
        <v>0.66</v>
      </c>
      <c r="G163">
        <v>4.3</v>
      </c>
      <c r="H163" s="4">
        <v>6255</v>
      </c>
      <c r="I163" t="s">
        <v>1271</v>
      </c>
      <c r="J163" t="s">
        <v>1272</v>
      </c>
      <c r="K163" t="s">
        <v>1273</v>
      </c>
      <c r="L163" t="s">
        <v>1274</v>
      </c>
      <c r="M163" t="s">
        <v>1275</v>
      </c>
      <c r="N163" t="s">
        <v>11231</v>
      </c>
      <c r="O163" t="s">
        <v>1276</v>
      </c>
      <c r="P163" t="s">
        <v>1277</v>
      </c>
    </row>
    <row r="164" spans="1:16">
      <c r="A164" t="s">
        <v>1278</v>
      </c>
      <c r="B164" t="s">
        <v>11442</v>
      </c>
      <c r="C164" t="s">
        <v>11277</v>
      </c>
      <c r="D164">
        <v>149</v>
      </c>
      <c r="E164">
        <v>499</v>
      </c>
      <c r="F164" s="1">
        <v>0.7</v>
      </c>
      <c r="G164">
        <v>4</v>
      </c>
      <c r="H164" s="4">
        <v>7732</v>
      </c>
      <c r="I164" t="s">
        <v>1279</v>
      </c>
      <c r="J164" t="s">
        <v>608</v>
      </c>
      <c r="K164" t="s">
        <v>609</v>
      </c>
      <c r="L164" t="s">
        <v>610</v>
      </c>
      <c r="M164" t="s">
        <v>611</v>
      </c>
      <c r="N164" t="s">
        <v>612</v>
      </c>
      <c r="O164" t="s">
        <v>1280</v>
      </c>
      <c r="P164" t="s">
        <v>1281</v>
      </c>
    </row>
    <row r="165" spans="1:16">
      <c r="A165" t="s">
        <v>1282</v>
      </c>
      <c r="B165" t="s">
        <v>11443</v>
      </c>
      <c r="C165" t="s">
        <v>11277</v>
      </c>
      <c r="D165">
        <v>149</v>
      </c>
      <c r="E165">
        <v>399</v>
      </c>
      <c r="F165" s="1">
        <v>0.63</v>
      </c>
      <c r="G165">
        <v>3.9</v>
      </c>
      <c r="H165" s="4">
        <v>57</v>
      </c>
      <c r="I165" t="s">
        <v>1283</v>
      </c>
      <c r="J165" t="s">
        <v>1284</v>
      </c>
      <c r="K165" t="s">
        <v>1285</v>
      </c>
      <c r="L165" t="s">
        <v>1286</v>
      </c>
      <c r="M165" t="s">
        <v>11232</v>
      </c>
      <c r="N165" t="s">
        <v>1287</v>
      </c>
      <c r="O165" t="s">
        <v>1288</v>
      </c>
      <c r="P165" t="s">
        <v>1289</v>
      </c>
    </row>
    <row r="166" spans="1:16">
      <c r="A166" t="s">
        <v>1290</v>
      </c>
      <c r="B166" t="s">
        <v>11444</v>
      </c>
      <c r="C166" t="s">
        <v>11277</v>
      </c>
      <c r="D166">
        <v>599</v>
      </c>
      <c r="E166">
        <v>849</v>
      </c>
      <c r="F166" s="1">
        <v>0.28999999999999998</v>
      </c>
      <c r="G166">
        <v>4.5</v>
      </c>
      <c r="H166" s="4">
        <v>577</v>
      </c>
      <c r="I166" t="s">
        <v>1291</v>
      </c>
      <c r="J166" t="s">
        <v>1292</v>
      </c>
      <c r="K166" t="s">
        <v>1293</v>
      </c>
      <c r="L166" t="s">
        <v>1294</v>
      </c>
      <c r="M166" t="s">
        <v>1295</v>
      </c>
      <c r="N166" t="s">
        <v>1296</v>
      </c>
      <c r="O166" t="s">
        <v>1297</v>
      </c>
      <c r="P166" t="s">
        <v>1298</v>
      </c>
    </row>
    <row r="167" spans="1:16">
      <c r="A167" t="s">
        <v>1299</v>
      </c>
      <c r="B167" t="s">
        <v>11445</v>
      </c>
      <c r="C167" t="s">
        <v>11275</v>
      </c>
      <c r="D167">
        <v>299</v>
      </c>
      <c r="E167" s="2">
        <v>1199</v>
      </c>
      <c r="F167" s="1">
        <v>0.75</v>
      </c>
      <c r="G167">
        <v>3.9</v>
      </c>
      <c r="H167" s="4">
        <v>1193</v>
      </c>
      <c r="I167" t="s">
        <v>1300</v>
      </c>
      <c r="J167" t="s">
        <v>1301</v>
      </c>
      <c r="K167" t="s">
        <v>1302</v>
      </c>
      <c r="L167" t="s">
        <v>1303</v>
      </c>
      <c r="M167" t="s">
        <v>1304</v>
      </c>
      <c r="N167" t="s">
        <v>1305</v>
      </c>
      <c r="O167" t="s">
        <v>1306</v>
      </c>
      <c r="P167" t="s">
        <v>1307</v>
      </c>
    </row>
    <row r="168" spans="1:16">
      <c r="A168" t="s">
        <v>1308</v>
      </c>
      <c r="B168" t="s">
        <v>11386</v>
      </c>
      <c r="C168" t="s">
        <v>11277</v>
      </c>
      <c r="D168">
        <v>399</v>
      </c>
      <c r="E168" s="2">
        <v>1299</v>
      </c>
      <c r="F168" s="1">
        <v>0.69</v>
      </c>
      <c r="G168">
        <v>4.2</v>
      </c>
      <c r="H168" s="4">
        <v>13120</v>
      </c>
      <c r="I168" t="s">
        <v>1309</v>
      </c>
      <c r="J168" t="s">
        <v>841</v>
      </c>
      <c r="K168" t="s">
        <v>842</v>
      </c>
      <c r="L168" t="s">
        <v>843</v>
      </c>
      <c r="M168" t="s">
        <v>844</v>
      </c>
      <c r="N168" t="s">
        <v>845</v>
      </c>
      <c r="O168" t="s">
        <v>1310</v>
      </c>
      <c r="P168" t="s">
        <v>1311</v>
      </c>
    </row>
    <row r="169" spans="1:16">
      <c r="A169" t="s">
        <v>1312</v>
      </c>
      <c r="B169" t="s">
        <v>11446</v>
      </c>
      <c r="C169" t="s">
        <v>11275</v>
      </c>
      <c r="D169">
        <v>339</v>
      </c>
      <c r="E169" s="2">
        <v>1999</v>
      </c>
      <c r="F169" s="1">
        <v>0.83</v>
      </c>
      <c r="G169">
        <v>4</v>
      </c>
      <c r="H169" s="4">
        <v>343</v>
      </c>
      <c r="I169" t="s">
        <v>1313</v>
      </c>
      <c r="J169" t="s">
        <v>1314</v>
      </c>
      <c r="K169" t="s">
        <v>1315</v>
      </c>
      <c r="L169" t="s">
        <v>1316</v>
      </c>
      <c r="M169" t="s">
        <v>1317</v>
      </c>
      <c r="N169" t="s">
        <v>1318</v>
      </c>
      <c r="O169" t="s">
        <v>1319</v>
      </c>
      <c r="P169" t="s">
        <v>1320</v>
      </c>
    </row>
    <row r="170" spans="1:16">
      <c r="A170" t="s">
        <v>1321</v>
      </c>
      <c r="B170" t="s">
        <v>11447</v>
      </c>
      <c r="C170" t="s">
        <v>11275</v>
      </c>
      <c r="D170" s="2">
        <v>12499</v>
      </c>
      <c r="E170" s="2">
        <v>22990</v>
      </c>
      <c r="F170" s="1">
        <v>0.46</v>
      </c>
      <c r="G170">
        <v>4.3</v>
      </c>
      <c r="H170" s="4">
        <v>1611</v>
      </c>
      <c r="I170" t="s">
        <v>1322</v>
      </c>
      <c r="J170" t="s">
        <v>1323</v>
      </c>
      <c r="K170" t="s">
        <v>1324</v>
      </c>
      <c r="L170" t="s">
        <v>1325</v>
      </c>
      <c r="M170" t="s">
        <v>1326</v>
      </c>
      <c r="N170" t="s">
        <v>1327</v>
      </c>
      <c r="O170" t="s">
        <v>1328</v>
      </c>
      <c r="P170" t="s">
        <v>1329</v>
      </c>
    </row>
    <row r="171" spans="1:16">
      <c r="A171" t="s">
        <v>1330</v>
      </c>
      <c r="B171" t="s">
        <v>11448</v>
      </c>
      <c r="C171" t="s">
        <v>11277</v>
      </c>
      <c r="D171">
        <v>249</v>
      </c>
      <c r="E171">
        <v>399</v>
      </c>
      <c r="F171" s="1">
        <v>0.38</v>
      </c>
      <c r="G171">
        <v>4</v>
      </c>
      <c r="H171" s="4">
        <v>6558</v>
      </c>
      <c r="I171" t="s">
        <v>1331</v>
      </c>
      <c r="J171" t="s">
        <v>1332</v>
      </c>
      <c r="K171" t="s">
        <v>1333</v>
      </c>
      <c r="L171" t="s">
        <v>1334</v>
      </c>
      <c r="M171" t="s">
        <v>1335</v>
      </c>
      <c r="N171" t="s">
        <v>1336</v>
      </c>
      <c r="O171" t="s">
        <v>1337</v>
      </c>
      <c r="P171" t="s">
        <v>1338</v>
      </c>
    </row>
    <row r="172" spans="1:16">
      <c r="A172" t="s">
        <v>1339</v>
      </c>
      <c r="B172" t="s">
        <v>11449</v>
      </c>
      <c r="C172" t="s">
        <v>11277</v>
      </c>
      <c r="D172" s="2">
        <v>1399</v>
      </c>
      <c r="E172" s="2">
        <v>2499</v>
      </c>
      <c r="F172" s="1">
        <v>0.44</v>
      </c>
      <c r="G172">
        <v>4.4000000000000004</v>
      </c>
      <c r="H172" s="4">
        <v>23169</v>
      </c>
      <c r="I172" t="s">
        <v>1340</v>
      </c>
      <c r="J172" t="s">
        <v>1341</v>
      </c>
      <c r="K172" t="s">
        <v>1342</v>
      </c>
      <c r="L172" t="s">
        <v>1343</v>
      </c>
      <c r="M172" t="s">
        <v>1344</v>
      </c>
      <c r="N172" t="s">
        <v>1345</v>
      </c>
      <c r="O172" t="s">
        <v>1346</v>
      </c>
      <c r="P172" t="s">
        <v>1347</v>
      </c>
    </row>
    <row r="173" spans="1:16">
      <c r="A173" t="s">
        <v>1348</v>
      </c>
      <c r="B173" t="s">
        <v>11450</v>
      </c>
      <c r="C173" t="s">
        <v>11275</v>
      </c>
      <c r="D173" s="2">
        <v>32999</v>
      </c>
      <c r="E173" s="2">
        <v>47990</v>
      </c>
      <c r="F173" s="1">
        <v>0.31</v>
      </c>
      <c r="G173">
        <v>4.3</v>
      </c>
      <c r="H173" s="4">
        <v>4703</v>
      </c>
      <c r="I173" t="s">
        <v>710</v>
      </c>
      <c r="J173" t="s">
        <v>216</v>
      </c>
      <c r="K173" t="s">
        <v>217</v>
      </c>
      <c r="L173" t="s">
        <v>218</v>
      </c>
      <c r="M173" t="s">
        <v>219</v>
      </c>
      <c r="N173" t="s">
        <v>11225</v>
      </c>
      <c r="O173" t="s">
        <v>1349</v>
      </c>
      <c r="P173" t="s">
        <v>1350</v>
      </c>
    </row>
    <row r="174" spans="1:16">
      <c r="A174" t="s">
        <v>1351</v>
      </c>
      <c r="B174" t="s">
        <v>11451</v>
      </c>
      <c r="C174" t="s">
        <v>11277</v>
      </c>
      <c r="D174">
        <v>149</v>
      </c>
      <c r="E174">
        <v>399</v>
      </c>
      <c r="F174" s="1">
        <v>0.63</v>
      </c>
      <c r="G174">
        <v>4</v>
      </c>
      <c r="H174" s="4">
        <v>1423</v>
      </c>
      <c r="I174" t="s">
        <v>1352</v>
      </c>
      <c r="J174" t="s">
        <v>635</v>
      </c>
      <c r="K174" t="s">
        <v>636</v>
      </c>
      <c r="L174" t="s">
        <v>637</v>
      </c>
      <c r="M174" t="s">
        <v>638</v>
      </c>
      <c r="N174" t="s">
        <v>11230</v>
      </c>
      <c r="O174" t="s">
        <v>1353</v>
      </c>
      <c r="P174" t="s">
        <v>1354</v>
      </c>
    </row>
    <row r="175" spans="1:16">
      <c r="A175" t="s">
        <v>1355</v>
      </c>
      <c r="B175" t="s">
        <v>11452</v>
      </c>
      <c r="C175" t="s">
        <v>11277</v>
      </c>
      <c r="D175">
        <v>325</v>
      </c>
      <c r="E175">
        <v>999</v>
      </c>
      <c r="F175" s="1">
        <v>0.67</v>
      </c>
      <c r="G175">
        <v>4.3</v>
      </c>
      <c r="H175" s="4">
        <v>2651</v>
      </c>
      <c r="I175" t="s">
        <v>1356</v>
      </c>
      <c r="J175" t="s">
        <v>1357</v>
      </c>
      <c r="K175" t="s">
        <v>1358</v>
      </c>
      <c r="L175" t="s">
        <v>1359</v>
      </c>
      <c r="M175" t="s">
        <v>1360</v>
      </c>
      <c r="N175" t="s">
        <v>1361</v>
      </c>
      <c r="O175" t="s">
        <v>1362</v>
      </c>
      <c r="P175" t="s">
        <v>1363</v>
      </c>
    </row>
    <row r="176" spans="1:16">
      <c r="A176" t="s">
        <v>1364</v>
      </c>
      <c r="B176" t="s">
        <v>11453</v>
      </c>
      <c r="C176" t="s">
        <v>11277</v>
      </c>
      <c r="D176">
        <v>399</v>
      </c>
      <c r="E176" s="2">
        <v>1999</v>
      </c>
      <c r="F176" s="1">
        <v>0.8</v>
      </c>
      <c r="G176">
        <v>5</v>
      </c>
      <c r="H176" s="4">
        <v>5</v>
      </c>
      <c r="I176" t="s">
        <v>1365</v>
      </c>
      <c r="J176" t="s">
        <v>1366</v>
      </c>
      <c r="K176" t="s">
        <v>1367</v>
      </c>
      <c r="L176" t="s">
        <v>1368</v>
      </c>
      <c r="M176" t="s">
        <v>1369</v>
      </c>
      <c r="N176" t="s">
        <v>1370</v>
      </c>
      <c r="O176" t="s">
        <v>1371</v>
      </c>
      <c r="P176" t="s">
        <v>1372</v>
      </c>
    </row>
    <row r="177" spans="1:16">
      <c r="A177" t="s">
        <v>1373</v>
      </c>
      <c r="B177" t="s">
        <v>11454</v>
      </c>
      <c r="C177" t="s">
        <v>11277</v>
      </c>
      <c r="D177">
        <v>199</v>
      </c>
      <c r="E177">
        <v>499</v>
      </c>
      <c r="F177" s="1">
        <v>0.6</v>
      </c>
      <c r="G177">
        <v>3.7</v>
      </c>
      <c r="H177" s="4">
        <v>612</v>
      </c>
      <c r="I177" t="s">
        <v>1374</v>
      </c>
      <c r="J177" t="s">
        <v>1375</v>
      </c>
      <c r="K177" t="s">
        <v>1376</v>
      </c>
      <c r="L177" t="s">
        <v>1377</v>
      </c>
      <c r="M177" t="s">
        <v>1378</v>
      </c>
      <c r="N177" t="s">
        <v>1379</v>
      </c>
      <c r="O177" t="s">
        <v>1380</v>
      </c>
      <c r="P177" t="s">
        <v>1381</v>
      </c>
    </row>
    <row r="178" spans="1:16">
      <c r="A178" t="s">
        <v>1382</v>
      </c>
      <c r="B178" t="s">
        <v>11455</v>
      </c>
      <c r="C178" t="s">
        <v>11277</v>
      </c>
      <c r="D178">
        <v>88</v>
      </c>
      <c r="E178">
        <v>299</v>
      </c>
      <c r="F178" s="1">
        <v>0.71</v>
      </c>
      <c r="G178">
        <v>4</v>
      </c>
      <c r="H178" s="4">
        <v>9378</v>
      </c>
      <c r="I178" t="s">
        <v>1383</v>
      </c>
      <c r="J178" t="s">
        <v>207</v>
      </c>
      <c r="K178" t="s">
        <v>208</v>
      </c>
      <c r="L178" t="s">
        <v>209</v>
      </c>
      <c r="M178" t="s">
        <v>210</v>
      </c>
      <c r="N178" t="s">
        <v>1384</v>
      </c>
      <c r="O178" t="s">
        <v>1385</v>
      </c>
      <c r="P178" t="s">
        <v>1386</v>
      </c>
    </row>
    <row r="179" spans="1:16">
      <c r="A179" t="s">
        <v>1387</v>
      </c>
      <c r="B179" t="s">
        <v>11422</v>
      </c>
      <c r="C179" t="s">
        <v>11277</v>
      </c>
      <c r="D179">
        <v>399</v>
      </c>
      <c r="E179" s="2">
        <v>1099</v>
      </c>
      <c r="F179" s="1">
        <v>0.64</v>
      </c>
      <c r="G179">
        <v>4.0999999999999996</v>
      </c>
      <c r="H179" s="4">
        <v>2685</v>
      </c>
      <c r="I179" t="s">
        <v>1388</v>
      </c>
      <c r="J179" t="s">
        <v>1114</v>
      </c>
      <c r="K179" t="s">
        <v>1115</v>
      </c>
      <c r="L179" t="s">
        <v>1116</v>
      </c>
      <c r="M179" t="s">
        <v>1117</v>
      </c>
      <c r="N179" t="s">
        <v>1118</v>
      </c>
      <c r="O179" t="s">
        <v>1389</v>
      </c>
      <c r="P179" t="s">
        <v>1390</v>
      </c>
    </row>
    <row r="180" spans="1:16">
      <c r="A180" t="s">
        <v>1391</v>
      </c>
      <c r="B180" t="s">
        <v>11456</v>
      </c>
      <c r="C180" t="s">
        <v>11277</v>
      </c>
      <c r="D180">
        <v>57.89</v>
      </c>
      <c r="E180">
        <v>199</v>
      </c>
      <c r="F180" s="1">
        <v>0.71</v>
      </c>
      <c r="G180">
        <v>4</v>
      </c>
      <c r="H180" s="4">
        <v>9378</v>
      </c>
      <c r="I180" t="s">
        <v>1392</v>
      </c>
      <c r="J180" t="s">
        <v>207</v>
      </c>
      <c r="K180" t="s">
        <v>208</v>
      </c>
      <c r="L180" t="s">
        <v>209</v>
      </c>
      <c r="M180" t="s">
        <v>210</v>
      </c>
      <c r="N180" t="s">
        <v>211</v>
      </c>
      <c r="O180" t="s">
        <v>1393</v>
      </c>
      <c r="P180" t="s">
        <v>1394</v>
      </c>
    </row>
    <row r="181" spans="1:16">
      <c r="A181" t="s">
        <v>1395</v>
      </c>
      <c r="B181" t="s">
        <v>11457</v>
      </c>
      <c r="C181" t="s">
        <v>11275</v>
      </c>
      <c r="D181">
        <v>799</v>
      </c>
      <c r="E181" s="2">
        <v>1999</v>
      </c>
      <c r="F181" s="1">
        <v>0.6</v>
      </c>
      <c r="G181">
        <v>3.3</v>
      </c>
      <c r="H181" s="4">
        <v>576</v>
      </c>
      <c r="I181" t="s">
        <v>1396</v>
      </c>
      <c r="J181" t="s">
        <v>1397</v>
      </c>
      <c r="K181" t="s">
        <v>1398</v>
      </c>
      <c r="L181" t="s">
        <v>1399</v>
      </c>
      <c r="M181" t="s">
        <v>1400</v>
      </c>
      <c r="N181" t="s">
        <v>1401</v>
      </c>
      <c r="O181" t="s">
        <v>1402</v>
      </c>
      <c r="P181" t="s">
        <v>1403</v>
      </c>
    </row>
    <row r="182" spans="1:16">
      <c r="A182" t="s">
        <v>1404</v>
      </c>
      <c r="B182" t="s">
        <v>11458</v>
      </c>
      <c r="C182" t="s">
        <v>11275</v>
      </c>
      <c r="D182">
        <v>205</v>
      </c>
      <c r="E182">
        <v>499</v>
      </c>
      <c r="F182" s="1">
        <v>0.59</v>
      </c>
      <c r="G182">
        <v>3.8</v>
      </c>
      <c r="H182" s="4">
        <v>313</v>
      </c>
      <c r="I182" t="s">
        <v>1405</v>
      </c>
      <c r="J182" t="s">
        <v>1406</v>
      </c>
      <c r="K182" t="s">
        <v>1407</v>
      </c>
      <c r="L182" t="s">
        <v>1408</v>
      </c>
      <c r="M182" t="s">
        <v>1409</v>
      </c>
      <c r="N182" t="s">
        <v>1410</v>
      </c>
      <c r="O182" t="s">
        <v>1411</v>
      </c>
      <c r="P182" t="s">
        <v>1412</v>
      </c>
    </row>
    <row r="183" spans="1:16">
      <c r="A183" t="s">
        <v>1413</v>
      </c>
      <c r="B183" t="s">
        <v>11459</v>
      </c>
      <c r="C183" t="s">
        <v>11277</v>
      </c>
      <c r="D183">
        <v>299</v>
      </c>
      <c r="E183">
        <v>699</v>
      </c>
      <c r="F183" s="1">
        <v>0.56999999999999995</v>
      </c>
      <c r="G183">
        <v>4.0999999999999996</v>
      </c>
      <c r="H183" s="4">
        <v>2957</v>
      </c>
      <c r="I183" t="s">
        <v>1414</v>
      </c>
      <c r="J183" t="s">
        <v>1415</v>
      </c>
      <c r="K183" t="s">
        <v>1416</v>
      </c>
      <c r="L183" t="s">
        <v>1417</v>
      </c>
      <c r="M183" t="s">
        <v>1418</v>
      </c>
      <c r="N183" t="s">
        <v>1419</v>
      </c>
      <c r="O183" t="s">
        <v>1420</v>
      </c>
      <c r="P183" t="s">
        <v>1421</v>
      </c>
    </row>
    <row r="184" spans="1:16">
      <c r="A184" t="s">
        <v>1422</v>
      </c>
      <c r="B184" t="s">
        <v>11460</v>
      </c>
      <c r="C184" t="s">
        <v>11277</v>
      </c>
      <c r="D184">
        <v>849</v>
      </c>
      <c r="E184">
        <v>999</v>
      </c>
      <c r="F184" s="1">
        <v>0.15</v>
      </c>
      <c r="G184">
        <v>4.0999999999999996</v>
      </c>
      <c r="H184" s="4">
        <v>6736</v>
      </c>
      <c r="I184" t="s">
        <v>1423</v>
      </c>
      <c r="J184" t="s">
        <v>1424</v>
      </c>
      <c r="K184" t="s">
        <v>1425</v>
      </c>
      <c r="L184" t="s">
        <v>1426</v>
      </c>
      <c r="M184" t="s">
        <v>1427</v>
      </c>
      <c r="N184" t="s">
        <v>1428</v>
      </c>
      <c r="O184" t="s">
        <v>1429</v>
      </c>
      <c r="P184" t="s">
        <v>1430</v>
      </c>
    </row>
    <row r="185" spans="1:16">
      <c r="A185" t="s">
        <v>1431</v>
      </c>
      <c r="B185" t="s">
        <v>11461</v>
      </c>
      <c r="C185" t="s">
        <v>11277</v>
      </c>
      <c r="D185">
        <v>949</v>
      </c>
      <c r="E185" s="2">
        <v>1999</v>
      </c>
      <c r="F185" s="1">
        <v>0.53</v>
      </c>
      <c r="G185">
        <v>4.4000000000000004</v>
      </c>
      <c r="H185" s="4">
        <v>13552</v>
      </c>
      <c r="I185" t="s">
        <v>1432</v>
      </c>
      <c r="J185" t="s">
        <v>317</v>
      </c>
      <c r="K185" t="s">
        <v>318</v>
      </c>
      <c r="L185" t="s">
        <v>319</v>
      </c>
      <c r="M185" t="s">
        <v>320</v>
      </c>
      <c r="N185" t="s">
        <v>321</v>
      </c>
      <c r="O185" t="s">
        <v>1433</v>
      </c>
      <c r="P185" t="s">
        <v>1434</v>
      </c>
    </row>
    <row r="186" spans="1:16">
      <c r="A186" t="s">
        <v>1435</v>
      </c>
      <c r="B186" t="s">
        <v>11462</v>
      </c>
      <c r="C186" t="s">
        <v>11277</v>
      </c>
      <c r="D186">
        <v>499</v>
      </c>
      <c r="E186" s="2">
        <v>1200</v>
      </c>
      <c r="F186" s="1">
        <v>0.57999999999999996</v>
      </c>
      <c r="G186">
        <v>4.3</v>
      </c>
      <c r="H186" s="4">
        <v>5451</v>
      </c>
      <c r="I186" t="s">
        <v>1436</v>
      </c>
      <c r="J186" t="s">
        <v>1437</v>
      </c>
      <c r="K186" t="s">
        <v>1438</v>
      </c>
      <c r="L186" t="s">
        <v>1439</v>
      </c>
      <c r="M186" t="s">
        <v>1440</v>
      </c>
      <c r="N186" t="s">
        <v>1441</v>
      </c>
      <c r="O186" t="s">
        <v>1442</v>
      </c>
      <c r="P186" t="s">
        <v>1443</v>
      </c>
    </row>
    <row r="187" spans="1:16">
      <c r="A187" t="s">
        <v>1444</v>
      </c>
      <c r="B187" t="s">
        <v>11463</v>
      </c>
      <c r="C187" t="s">
        <v>11277</v>
      </c>
      <c r="D187">
        <v>299</v>
      </c>
      <c r="E187">
        <v>485</v>
      </c>
      <c r="F187" s="1">
        <v>0.38</v>
      </c>
      <c r="G187">
        <v>4.3</v>
      </c>
      <c r="H187" s="4">
        <v>10911</v>
      </c>
      <c r="I187" t="s">
        <v>1445</v>
      </c>
      <c r="J187" t="s">
        <v>1446</v>
      </c>
      <c r="K187" t="s">
        <v>1447</v>
      </c>
      <c r="L187" t="s">
        <v>1448</v>
      </c>
      <c r="M187" t="s">
        <v>1449</v>
      </c>
      <c r="N187" t="s">
        <v>1450</v>
      </c>
      <c r="O187" t="s">
        <v>1451</v>
      </c>
      <c r="P187" t="s">
        <v>1452</v>
      </c>
    </row>
    <row r="188" spans="1:16">
      <c r="A188" t="s">
        <v>1453</v>
      </c>
      <c r="B188" t="s">
        <v>11461</v>
      </c>
      <c r="C188" t="s">
        <v>11277</v>
      </c>
      <c r="D188">
        <v>949</v>
      </c>
      <c r="E188" s="2">
        <v>1999</v>
      </c>
      <c r="F188" s="1">
        <v>0.53</v>
      </c>
      <c r="G188">
        <v>4.4000000000000004</v>
      </c>
      <c r="H188" s="4">
        <v>13552</v>
      </c>
      <c r="I188" t="s">
        <v>1454</v>
      </c>
      <c r="J188" t="s">
        <v>317</v>
      </c>
      <c r="K188" t="s">
        <v>318</v>
      </c>
      <c r="L188" t="s">
        <v>319</v>
      </c>
      <c r="M188" t="s">
        <v>320</v>
      </c>
      <c r="N188" t="s">
        <v>321</v>
      </c>
      <c r="O188" t="s">
        <v>1455</v>
      </c>
      <c r="P188" t="s">
        <v>1456</v>
      </c>
    </row>
    <row r="189" spans="1:16">
      <c r="A189" t="s">
        <v>1457</v>
      </c>
      <c r="B189" t="s">
        <v>11387</v>
      </c>
      <c r="C189" t="s">
        <v>11277</v>
      </c>
      <c r="D189">
        <v>379</v>
      </c>
      <c r="E189" s="2">
        <v>1099</v>
      </c>
      <c r="F189" s="1">
        <v>0.66</v>
      </c>
      <c r="G189">
        <v>4.3</v>
      </c>
      <c r="H189" s="4">
        <v>2806</v>
      </c>
      <c r="I189" t="s">
        <v>1458</v>
      </c>
      <c r="J189" t="s">
        <v>850</v>
      </c>
      <c r="K189" t="s">
        <v>851</v>
      </c>
      <c r="L189" t="s">
        <v>852</v>
      </c>
      <c r="M189" t="s">
        <v>853</v>
      </c>
      <c r="N189" t="s">
        <v>854</v>
      </c>
      <c r="O189" t="s">
        <v>1459</v>
      </c>
      <c r="P189" t="s">
        <v>1460</v>
      </c>
    </row>
    <row r="190" spans="1:16">
      <c r="A190" t="s">
        <v>1461</v>
      </c>
      <c r="B190" t="s">
        <v>11464</v>
      </c>
      <c r="C190" t="s">
        <v>11275</v>
      </c>
      <c r="D190" s="2">
        <v>8990</v>
      </c>
      <c r="E190" s="2">
        <v>18990</v>
      </c>
      <c r="F190" s="1">
        <v>0.53</v>
      </c>
      <c r="G190">
        <v>3.9</v>
      </c>
      <c r="H190" s="4">
        <v>350</v>
      </c>
      <c r="I190" t="s">
        <v>1462</v>
      </c>
      <c r="J190" t="s">
        <v>1463</v>
      </c>
      <c r="K190" t="s">
        <v>1464</v>
      </c>
      <c r="L190" t="s">
        <v>1465</v>
      </c>
      <c r="M190" t="s">
        <v>1466</v>
      </c>
      <c r="N190" t="s">
        <v>1467</v>
      </c>
      <c r="O190" t="s">
        <v>1468</v>
      </c>
      <c r="P190" t="s">
        <v>1469</v>
      </c>
    </row>
    <row r="191" spans="1:16">
      <c r="A191" t="s">
        <v>1470</v>
      </c>
      <c r="B191" t="s">
        <v>11465</v>
      </c>
      <c r="C191" t="s">
        <v>11275</v>
      </c>
      <c r="D191">
        <v>486</v>
      </c>
      <c r="E191" s="2">
        <v>1999</v>
      </c>
      <c r="F191" s="1">
        <v>0.76</v>
      </c>
      <c r="G191">
        <v>4.2</v>
      </c>
      <c r="H191" s="4">
        <v>30023</v>
      </c>
      <c r="I191" t="s">
        <v>1471</v>
      </c>
      <c r="J191" t="s">
        <v>1175</v>
      </c>
      <c r="K191" t="s">
        <v>1176</v>
      </c>
      <c r="L191" t="s">
        <v>1177</v>
      </c>
      <c r="M191" t="s">
        <v>1178</v>
      </c>
      <c r="N191" t="s">
        <v>1179</v>
      </c>
      <c r="O191" t="s">
        <v>1472</v>
      </c>
      <c r="P191" t="s">
        <v>1473</v>
      </c>
    </row>
    <row r="192" spans="1:16">
      <c r="A192" t="s">
        <v>1474</v>
      </c>
      <c r="B192" t="s">
        <v>11466</v>
      </c>
      <c r="C192" t="s">
        <v>11275</v>
      </c>
      <c r="D192" s="2">
        <v>5699</v>
      </c>
      <c r="E192" s="2">
        <v>11000</v>
      </c>
      <c r="F192" s="1">
        <v>0.48</v>
      </c>
      <c r="G192">
        <v>4.2</v>
      </c>
      <c r="H192" s="4">
        <v>4003</v>
      </c>
      <c r="I192" t="s">
        <v>1475</v>
      </c>
      <c r="J192" t="s">
        <v>449</v>
      </c>
      <c r="K192" t="s">
        <v>450</v>
      </c>
      <c r="L192" t="s">
        <v>451</v>
      </c>
      <c r="M192" t="s">
        <v>452</v>
      </c>
      <c r="N192" t="s">
        <v>11233</v>
      </c>
      <c r="O192" t="s">
        <v>1476</v>
      </c>
      <c r="P192" t="s">
        <v>1477</v>
      </c>
    </row>
    <row r="193" spans="1:16">
      <c r="A193" t="s">
        <v>1478</v>
      </c>
      <c r="B193" t="s">
        <v>11467</v>
      </c>
      <c r="C193" t="s">
        <v>11277</v>
      </c>
      <c r="D193">
        <v>709</v>
      </c>
      <c r="E193" s="2">
        <v>1999</v>
      </c>
      <c r="F193" s="1">
        <v>0.65</v>
      </c>
      <c r="G193">
        <v>4.0999999999999996</v>
      </c>
      <c r="H193" s="4">
        <v>178817</v>
      </c>
      <c r="I193" t="s">
        <v>1479</v>
      </c>
      <c r="J193" t="s">
        <v>1480</v>
      </c>
      <c r="K193" t="s">
        <v>1481</v>
      </c>
      <c r="L193" t="s">
        <v>1482</v>
      </c>
      <c r="M193" t="s">
        <v>1483</v>
      </c>
      <c r="N193" t="s">
        <v>11234</v>
      </c>
      <c r="O193" t="s">
        <v>1484</v>
      </c>
      <c r="P193" t="s">
        <v>1485</v>
      </c>
    </row>
    <row r="194" spans="1:16">
      <c r="A194" t="s">
        <v>1486</v>
      </c>
      <c r="B194" t="s">
        <v>11468</v>
      </c>
      <c r="C194" t="s">
        <v>11275</v>
      </c>
      <c r="D194" s="2">
        <v>47990</v>
      </c>
      <c r="E194" s="2">
        <v>70900</v>
      </c>
      <c r="F194" s="1">
        <v>0.32</v>
      </c>
      <c r="G194">
        <v>4.3</v>
      </c>
      <c r="H194" s="4">
        <v>7109</v>
      </c>
      <c r="I194" t="s">
        <v>509</v>
      </c>
      <c r="J194" t="s">
        <v>510</v>
      </c>
      <c r="K194" t="s">
        <v>511</v>
      </c>
      <c r="L194" t="s">
        <v>512</v>
      </c>
      <c r="M194" t="s">
        <v>513</v>
      </c>
      <c r="N194" t="s">
        <v>514</v>
      </c>
      <c r="O194" t="s">
        <v>1487</v>
      </c>
      <c r="P194" t="s">
        <v>1488</v>
      </c>
    </row>
    <row r="195" spans="1:16">
      <c r="A195" t="s">
        <v>1489</v>
      </c>
      <c r="B195" t="s">
        <v>11469</v>
      </c>
      <c r="C195" t="s">
        <v>11275</v>
      </c>
      <c r="D195">
        <v>299</v>
      </c>
      <c r="E195" s="2">
        <v>1199</v>
      </c>
      <c r="F195" s="1">
        <v>0.75</v>
      </c>
      <c r="G195">
        <v>3.7</v>
      </c>
      <c r="H195" s="4">
        <v>490</v>
      </c>
      <c r="I195" t="s">
        <v>1490</v>
      </c>
      <c r="J195" t="s">
        <v>1491</v>
      </c>
      <c r="K195" t="s">
        <v>1492</v>
      </c>
      <c r="L195" t="s">
        <v>1493</v>
      </c>
      <c r="M195" t="s">
        <v>1494</v>
      </c>
      <c r="N195" t="s">
        <v>1495</v>
      </c>
      <c r="O195" t="s">
        <v>1496</v>
      </c>
      <c r="P195" t="s">
        <v>1497</v>
      </c>
    </row>
    <row r="196" spans="1:16">
      <c r="A196" t="s">
        <v>1498</v>
      </c>
      <c r="B196" t="s">
        <v>11470</v>
      </c>
      <c r="C196" t="s">
        <v>11277</v>
      </c>
      <c r="D196">
        <v>320</v>
      </c>
      <c r="E196">
        <v>599</v>
      </c>
      <c r="F196" s="1">
        <v>0.47</v>
      </c>
      <c r="G196">
        <v>4.0999999999999996</v>
      </c>
      <c r="H196" s="4">
        <v>491</v>
      </c>
      <c r="I196" t="s">
        <v>1499</v>
      </c>
      <c r="J196" t="s">
        <v>1500</v>
      </c>
      <c r="K196" t="s">
        <v>1501</v>
      </c>
      <c r="L196" t="s">
        <v>1502</v>
      </c>
      <c r="M196" t="s">
        <v>1503</v>
      </c>
      <c r="N196" t="s">
        <v>1504</v>
      </c>
      <c r="O196" t="s">
        <v>1505</v>
      </c>
      <c r="P196" t="s">
        <v>1506</v>
      </c>
    </row>
    <row r="197" spans="1:16">
      <c r="A197" t="s">
        <v>1507</v>
      </c>
      <c r="B197" t="s">
        <v>11471</v>
      </c>
      <c r="C197" t="s">
        <v>11277</v>
      </c>
      <c r="D197">
        <v>139</v>
      </c>
      <c r="E197">
        <v>549</v>
      </c>
      <c r="F197" s="1">
        <v>0.75</v>
      </c>
      <c r="G197">
        <v>3.9</v>
      </c>
      <c r="H197" s="4">
        <v>61</v>
      </c>
      <c r="I197" t="s">
        <v>1508</v>
      </c>
      <c r="J197" t="s">
        <v>1509</v>
      </c>
      <c r="K197" t="s">
        <v>1510</v>
      </c>
      <c r="L197" t="s">
        <v>1511</v>
      </c>
      <c r="M197" t="s">
        <v>1512</v>
      </c>
      <c r="N197" t="s">
        <v>1513</v>
      </c>
      <c r="O197" t="s">
        <v>1514</v>
      </c>
      <c r="P197" t="s">
        <v>1515</v>
      </c>
    </row>
    <row r="198" spans="1:16">
      <c r="A198" t="s">
        <v>1516</v>
      </c>
      <c r="B198" t="s">
        <v>11472</v>
      </c>
      <c r="C198" t="s">
        <v>11277</v>
      </c>
      <c r="D198">
        <v>129</v>
      </c>
      <c r="E198">
        <v>249</v>
      </c>
      <c r="F198" s="1">
        <v>0.48</v>
      </c>
      <c r="G198">
        <v>4</v>
      </c>
      <c r="H198" s="4">
        <v>9378</v>
      </c>
      <c r="I198" t="s">
        <v>1517</v>
      </c>
      <c r="J198" t="s">
        <v>207</v>
      </c>
      <c r="K198" t="s">
        <v>208</v>
      </c>
      <c r="L198" t="s">
        <v>209</v>
      </c>
      <c r="M198" t="s">
        <v>210</v>
      </c>
      <c r="N198" t="s">
        <v>211</v>
      </c>
      <c r="O198" t="s">
        <v>1518</v>
      </c>
      <c r="P198" t="s">
        <v>1519</v>
      </c>
    </row>
    <row r="199" spans="1:16">
      <c r="A199" t="s">
        <v>1520</v>
      </c>
      <c r="B199" t="s">
        <v>11473</v>
      </c>
      <c r="C199" t="s">
        <v>11275</v>
      </c>
      <c r="D199" s="2">
        <v>24999</v>
      </c>
      <c r="E199" s="2">
        <v>35999</v>
      </c>
      <c r="F199" s="1">
        <v>0.31</v>
      </c>
      <c r="G199">
        <v>4.2</v>
      </c>
      <c r="H199" s="4">
        <v>32840</v>
      </c>
      <c r="I199" t="s">
        <v>835</v>
      </c>
      <c r="J199" t="s">
        <v>149</v>
      </c>
      <c r="K199" t="s">
        <v>150</v>
      </c>
      <c r="L199" t="s">
        <v>151</v>
      </c>
      <c r="M199" t="s">
        <v>152</v>
      </c>
      <c r="N199" t="s">
        <v>1521</v>
      </c>
      <c r="O199" t="s">
        <v>1522</v>
      </c>
      <c r="P199" t="s">
        <v>1523</v>
      </c>
    </row>
    <row r="200" spans="1:16">
      <c r="A200" t="s">
        <v>1524</v>
      </c>
      <c r="B200" t="s">
        <v>11474</v>
      </c>
      <c r="C200" t="s">
        <v>11277</v>
      </c>
      <c r="D200">
        <v>999</v>
      </c>
      <c r="E200" s="2">
        <v>1699</v>
      </c>
      <c r="F200" s="1">
        <v>0.41</v>
      </c>
      <c r="G200">
        <v>4.4000000000000004</v>
      </c>
      <c r="H200" s="4">
        <v>7318</v>
      </c>
      <c r="I200" t="s">
        <v>1525</v>
      </c>
      <c r="J200" t="s">
        <v>1526</v>
      </c>
      <c r="K200" t="s">
        <v>1527</v>
      </c>
      <c r="L200" t="s">
        <v>1528</v>
      </c>
      <c r="M200" t="s">
        <v>1529</v>
      </c>
      <c r="N200" t="s">
        <v>1530</v>
      </c>
      <c r="O200" t="s">
        <v>1531</v>
      </c>
      <c r="P200" t="s">
        <v>1532</v>
      </c>
    </row>
    <row r="201" spans="1:16">
      <c r="A201" t="s">
        <v>1533</v>
      </c>
      <c r="B201" t="s">
        <v>11475</v>
      </c>
      <c r="C201" t="s">
        <v>11277</v>
      </c>
      <c r="D201">
        <v>225</v>
      </c>
      <c r="E201">
        <v>499</v>
      </c>
      <c r="F201" s="1">
        <v>0.55000000000000004</v>
      </c>
      <c r="G201">
        <v>4.0999999999999996</v>
      </c>
      <c r="H201" s="4">
        <v>789</v>
      </c>
      <c r="I201" t="s">
        <v>1534</v>
      </c>
      <c r="J201" t="s">
        <v>1535</v>
      </c>
      <c r="K201" t="s">
        <v>1536</v>
      </c>
      <c r="L201" t="s">
        <v>1537</v>
      </c>
      <c r="M201" t="s">
        <v>1538</v>
      </c>
      <c r="N201" t="s">
        <v>1539</v>
      </c>
      <c r="O201" t="s">
        <v>1540</v>
      </c>
      <c r="P201" t="s">
        <v>1541</v>
      </c>
    </row>
    <row r="202" spans="1:16">
      <c r="A202" t="s">
        <v>1542</v>
      </c>
      <c r="B202" t="s">
        <v>11476</v>
      </c>
      <c r="C202" t="s">
        <v>11275</v>
      </c>
      <c r="D202">
        <v>547</v>
      </c>
      <c r="E202" s="2">
        <v>2999</v>
      </c>
      <c r="F202" s="1">
        <v>0.82</v>
      </c>
      <c r="G202">
        <v>4.3</v>
      </c>
      <c r="H202" s="4">
        <v>407</v>
      </c>
      <c r="I202" t="s">
        <v>1543</v>
      </c>
      <c r="J202" t="s">
        <v>1544</v>
      </c>
      <c r="K202" t="s">
        <v>1545</v>
      </c>
      <c r="L202" t="s">
        <v>1546</v>
      </c>
      <c r="M202" t="s">
        <v>1547</v>
      </c>
      <c r="N202" t="s">
        <v>1548</v>
      </c>
      <c r="O202" t="s">
        <v>1549</v>
      </c>
      <c r="P202" t="s">
        <v>1550</v>
      </c>
    </row>
    <row r="203" spans="1:16">
      <c r="A203" t="s">
        <v>1551</v>
      </c>
      <c r="B203" t="s">
        <v>11477</v>
      </c>
      <c r="C203" t="s">
        <v>11277</v>
      </c>
      <c r="D203">
        <v>259</v>
      </c>
      <c r="E203">
        <v>699</v>
      </c>
      <c r="F203" s="1">
        <v>0.63</v>
      </c>
      <c r="G203">
        <v>3.8</v>
      </c>
      <c r="H203" s="4">
        <v>2399</v>
      </c>
      <c r="I203" t="s">
        <v>1552</v>
      </c>
      <c r="J203" t="s">
        <v>1553</v>
      </c>
      <c r="K203" t="s">
        <v>1554</v>
      </c>
      <c r="L203" t="s">
        <v>1555</v>
      </c>
      <c r="M203" t="s">
        <v>1556</v>
      </c>
      <c r="N203" t="s">
        <v>1557</v>
      </c>
      <c r="O203" t="s">
        <v>1558</v>
      </c>
      <c r="P203" t="s">
        <v>1559</v>
      </c>
    </row>
    <row r="204" spans="1:16">
      <c r="A204" t="s">
        <v>1560</v>
      </c>
      <c r="B204" t="s">
        <v>11478</v>
      </c>
      <c r="C204" t="s">
        <v>11275</v>
      </c>
      <c r="D204">
        <v>239</v>
      </c>
      <c r="E204">
        <v>699</v>
      </c>
      <c r="F204" s="1">
        <v>0.66</v>
      </c>
      <c r="G204">
        <v>4.4000000000000004</v>
      </c>
      <c r="H204" s="4">
        <v>2640</v>
      </c>
      <c r="I204" t="s">
        <v>1561</v>
      </c>
      <c r="J204" t="s">
        <v>1562</v>
      </c>
      <c r="K204" t="s">
        <v>1563</v>
      </c>
      <c r="L204" t="s">
        <v>1564</v>
      </c>
      <c r="M204" t="s">
        <v>1565</v>
      </c>
      <c r="N204" t="s">
        <v>1566</v>
      </c>
      <c r="O204" t="s">
        <v>1567</v>
      </c>
      <c r="P204" t="s">
        <v>1568</v>
      </c>
    </row>
    <row r="205" spans="1:16">
      <c r="A205" t="s">
        <v>1569</v>
      </c>
      <c r="B205" t="s">
        <v>11479</v>
      </c>
      <c r="C205" t="s">
        <v>11275</v>
      </c>
      <c r="D205">
        <v>349</v>
      </c>
      <c r="E205">
        <v>999</v>
      </c>
      <c r="F205" s="1">
        <v>0.65</v>
      </c>
      <c r="G205">
        <v>4</v>
      </c>
      <c r="H205" s="4">
        <v>839</v>
      </c>
      <c r="I205" t="s">
        <v>1570</v>
      </c>
      <c r="J205" t="s">
        <v>1571</v>
      </c>
      <c r="K205" t="s">
        <v>1572</v>
      </c>
      <c r="L205" t="s">
        <v>1573</v>
      </c>
      <c r="M205" t="s">
        <v>1574</v>
      </c>
      <c r="N205" t="s">
        <v>1575</v>
      </c>
      <c r="O205" t="s">
        <v>1576</v>
      </c>
      <c r="P205" t="s">
        <v>1577</v>
      </c>
    </row>
    <row r="206" spans="1:16">
      <c r="A206" t="s">
        <v>1578</v>
      </c>
      <c r="B206" t="s">
        <v>11480</v>
      </c>
      <c r="C206" t="s">
        <v>11275</v>
      </c>
      <c r="D206">
        <v>467</v>
      </c>
      <c r="E206">
        <v>599</v>
      </c>
      <c r="F206" s="1">
        <v>0.22</v>
      </c>
      <c r="G206">
        <v>4.4000000000000004</v>
      </c>
      <c r="H206" s="4">
        <v>44054</v>
      </c>
      <c r="I206" t="s">
        <v>1579</v>
      </c>
      <c r="J206" t="s">
        <v>1580</v>
      </c>
      <c r="K206" t="s">
        <v>1581</v>
      </c>
      <c r="L206" t="s">
        <v>1582</v>
      </c>
      <c r="M206" t="s">
        <v>1583</v>
      </c>
      <c r="N206" t="s">
        <v>1584</v>
      </c>
      <c r="O206" t="s">
        <v>1585</v>
      </c>
      <c r="P206" t="s">
        <v>1586</v>
      </c>
    </row>
    <row r="207" spans="1:16">
      <c r="A207" t="s">
        <v>1587</v>
      </c>
      <c r="B207" t="s">
        <v>11481</v>
      </c>
      <c r="C207" t="s">
        <v>11277</v>
      </c>
      <c r="D207">
        <v>449</v>
      </c>
      <c r="E207">
        <v>599</v>
      </c>
      <c r="F207" s="1">
        <v>0.25</v>
      </c>
      <c r="G207">
        <v>4</v>
      </c>
      <c r="H207" s="4">
        <v>3231</v>
      </c>
      <c r="I207" t="s">
        <v>1588</v>
      </c>
      <c r="J207" t="s">
        <v>1589</v>
      </c>
      <c r="K207" t="s">
        <v>1590</v>
      </c>
      <c r="L207" t="s">
        <v>1591</v>
      </c>
      <c r="M207" t="s">
        <v>1592</v>
      </c>
      <c r="N207" t="s">
        <v>1593</v>
      </c>
      <c r="O207" t="s">
        <v>1594</v>
      </c>
      <c r="P207" t="s">
        <v>1595</v>
      </c>
    </row>
    <row r="208" spans="1:16">
      <c r="A208" t="s">
        <v>1596</v>
      </c>
      <c r="B208" t="s">
        <v>11482</v>
      </c>
      <c r="C208" t="s">
        <v>11275</v>
      </c>
      <c r="D208" s="2">
        <v>11990</v>
      </c>
      <c r="E208" s="2">
        <v>31990</v>
      </c>
      <c r="F208" s="1">
        <v>0.63</v>
      </c>
      <c r="G208">
        <v>4.2</v>
      </c>
      <c r="H208" s="4">
        <v>64</v>
      </c>
      <c r="I208" t="s">
        <v>642</v>
      </c>
      <c r="J208" t="s">
        <v>1597</v>
      </c>
      <c r="K208" t="s">
        <v>1598</v>
      </c>
      <c r="L208" t="s">
        <v>1599</v>
      </c>
      <c r="M208" t="s">
        <v>1600</v>
      </c>
      <c r="N208" t="s">
        <v>1601</v>
      </c>
      <c r="O208" t="s">
        <v>1602</v>
      </c>
      <c r="P208" t="s">
        <v>1603</v>
      </c>
    </row>
    <row r="209" spans="1:16">
      <c r="A209" t="s">
        <v>1604</v>
      </c>
      <c r="B209" t="s">
        <v>11483</v>
      </c>
      <c r="C209" t="s">
        <v>11277</v>
      </c>
      <c r="D209">
        <v>350</v>
      </c>
      <c r="E209">
        <v>599</v>
      </c>
      <c r="F209" s="1">
        <v>0.42</v>
      </c>
      <c r="G209">
        <v>3.9</v>
      </c>
      <c r="H209" s="4">
        <v>8314</v>
      </c>
      <c r="I209" t="s">
        <v>1605</v>
      </c>
      <c r="J209" t="s">
        <v>1606</v>
      </c>
      <c r="K209" t="s">
        <v>1607</v>
      </c>
      <c r="L209" t="s">
        <v>1608</v>
      </c>
      <c r="M209" t="s">
        <v>1609</v>
      </c>
      <c r="N209" t="s">
        <v>1610</v>
      </c>
      <c r="O209" t="s">
        <v>1611</v>
      </c>
      <c r="P209" t="s">
        <v>1612</v>
      </c>
    </row>
    <row r="210" spans="1:16">
      <c r="A210" t="s">
        <v>1613</v>
      </c>
      <c r="B210" t="s">
        <v>11484</v>
      </c>
      <c r="C210" t="s">
        <v>11277</v>
      </c>
      <c r="D210">
        <v>252</v>
      </c>
      <c r="E210">
        <v>999</v>
      </c>
      <c r="F210" s="1">
        <v>0.75</v>
      </c>
      <c r="G210">
        <v>3.7</v>
      </c>
      <c r="H210" s="4">
        <v>2249</v>
      </c>
      <c r="I210" t="s">
        <v>1614</v>
      </c>
      <c r="J210" t="s">
        <v>1615</v>
      </c>
      <c r="K210" t="s">
        <v>1616</v>
      </c>
      <c r="L210" t="s">
        <v>1617</v>
      </c>
      <c r="M210" t="s">
        <v>1618</v>
      </c>
      <c r="N210" t="s">
        <v>1619</v>
      </c>
      <c r="O210" t="s">
        <v>1620</v>
      </c>
      <c r="P210" t="s">
        <v>1621</v>
      </c>
    </row>
    <row r="211" spans="1:16">
      <c r="A211" t="s">
        <v>1622</v>
      </c>
      <c r="B211" t="s">
        <v>11485</v>
      </c>
      <c r="C211" t="s">
        <v>11275</v>
      </c>
      <c r="D211">
        <v>204</v>
      </c>
      <c r="E211">
        <v>599</v>
      </c>
      <c r="F211" s="1">
        <v>0.66</v>
      </c>
      <c r="G211">
        <v>3.6</v>
      </c>
      <c r="H211" s="4">
        <v>339</v>
      </c>
      <c r="I211" t="s">
        <v>1623</v>
      </c>
      <c r="J211" t="s">
        <v>1624</v>
      </c>
      <c r="K211" t="s">
        <v>1625</v>
      </c>
      <c r="L211" t="s">
        <v>1626</v>
      </c>
      <c r="M211" t="s">
        <v>1627</v>
      </c>
      <c r="N211" t="s">
        <v>1628</v>
      </c>
      <c r="O211" t="s">
        <v>1629</v>
      </c>
      <c r="P211" t="s">
        <v>1630</v>
      </c>
    </row>
    <row r="212" spans="1:16">
      <c r="A212" t="s">
        <v>1631</v>
      </c>
      <c r="B212" t="s">
        <v>11486</v>
      </c>
      <c r="C212" t="s">
        <v>11275</v>
      </c>
      <c r="D212" s="2">
        <v>6490</v>
      </c>
      <c r="E212" s="2">
        <v>9990</v>
      </c>
      <c r="F212" s="1">
        <v>0.35</v>
      </c>
      <c r="G212">
        <v>4</v>
      </c>
      <c r="H212" s="4">
        <v>27</v>
      </c>
      <c r="I212" t="s">
        <v>1632</v>
      </c>
      <c r="J212" t="s">
        <v>1633</v>
      </c>
      <c r="K212" t="s">
        <v>1634</v>
      </c>
      <c r="L212" t="s">
        <v>1635</v>
      </c>
      <c r="M212" t="s">
        <v>1636</v>
      </c>
      <c r="N212" t="s">
        <v>1637</v>
      </c>
      <c r="O212" t="s">
        <v>1638</v>
      </c>
      <c r="P212" t="s">
        <v>1639</v>
      </c>
    </row>
    <row r="213" spans="1:16">
      <c r="A213" t="s">
        <v>1640</v>
      </c>
      <c r="B213" t="s">
        <v>11487</v>
      </c>
      <c r="C213" t="s">
        <v>11275</v>
      </c>
      <c r="D213">
        <v>235</v>
      </c>
      <c r="E213">
        <v>599</v>
      </c>
      <c r="F213" s="1">
        <v>0.61</v>
      </c>
      <c r="G213">
        <v>3.5</v>
      </c>
      <c r="H213" s="4">
        <v>197</v>
      </c>
      <c r="I213" t="s">
        <v>1641</v>
      </c>
      <c r="J213" t="s">
        <v>1642</v>
      </c>
      <c r="K213" t="s">
        <v>1643</v>
      </c>
      <c r="L213" t="s">
        <v>1644</v>
      </c>
      <c r="M213" t="s">
        <v>1645</v>
      </c>
      <c r="N213" t="s">
        <v>1646</v>
      </c>
      <c r="O213" t="s">
        <v>1647</v>
      </c>
      <c r="P213" t="s">
        <v>1648</v>
      </c>
    </row>
    <row r="214" spans="1:16">
      <c r="A214" t="s">
        <v>1649</v>
      </c>
      <c r="B214" t="s">
        <v>11488</v>
      </c>
      <c r="C214" t="s">
        <v>11277</v>
      </c>
      <c r="D214">
        <v>299</v>
      </c>
      <c r="E214">
        <v>800</v>
      </c>
      <c r="F214" s="1">
        <v>0.63</v>
      </c>
      <c r="G214">
        <v>4.5</v>
      </c>
      <c r="H214" s="4">
        <v>74977</v>
      </c>
      <c r="I214" t="s">
        <v>1650</v>
      </c>
      <c r="J214" t="s">
        <v>269</v>
      </c>
      <c r="K214" t="s">
        <v>270</v>
      </c>
      <c r="L214" t="s">
        <v>271</v>
      </c>
      <c r="M214" t="s">
        <v>272</v>
      </c>
      <c r="N214" t="s">
        <v>273</v>
      </c>
      <c r="O214" t="s">
        <v>1651</v>
      </c>
      <c r="P214" t="s">
        <v>1652</v>
      </c>
    </row>
    <row r="215" spans="1:16">
      <c r="A215" t="s">
        <v>1653</v>
      </c>
      <c r="B215" t="s">
        <v>11489</v>
      </c>
      <c r="C215" t="s">
        <v>11277</v>
      </c>
      <c r="D215">
        <v>799</v>
      </c>
      <c r="E215" s="2">
        <v>1999</v>
      </c>
      <c r="F215" s="1">
        <v>0.6</v>
      </c>
      <c r="G215">
        <v>4.2</v>
      </c>
      <c r="H215" s="4">
        <v>8583</v>
      </c>
      <c r="I215" t="s">
        <v>1654</v>
      </c>
      <c r="J215" t="s">
        <v>1655</v>
      </c>
      <c r="K215" t="s">
        <v>1656</v>
      </c>
      <c r="L215" t="s">
        <v>1657</v>
      </c>
      <c r="M215" t="s">
        <v>1658</v>
      </c>
      <c r="N215" t="s">
        <v>1659</v>
      </c>
      <c r="O215" t="s">
        <v>1660</v>
      </c>
      <c r="P215" t="s">
        <v>1661</v>
      </c>
    </row>
    <row r="216" spans="1:16">
      <c r="A216" t="s">
        <v>1662</v>
      </c>
      <c r="B216" t="s">
        <v>11490</v>
      </c>
      <c r="C216" t="s">
        <v>11275</v>
      </c>
      <c r="D216">
        <v>299</v>
      </c>
      <c r="E216">
        <v>999</v>
      </c>
      <c r="F216" s="1">
        <v>0.7</v>
      </c>
      <c r="G216">
        <v>3.8</v>
      </c>
      <c r="H216" s="4">
        <v>928</v>
      </c>
      <c r="I216" t="s">
        <v>1663</v>
      </c>
      <c r="J216" t="s">
        <v>1664</v>
      </c>
      <c r="K216" t="s">
        <v>1665</v>
      </c>
      <c r="L216" t="s">
        <v>1666</v>
      </c>
      <c r="M216" t="s">
        <v>1667</v>
      </c>
      <c r="N216" t="s">
        <v>1668</v>
      </c>
      <c r="O216" t="s">
        <v>1669</v>
      </c>
      <c r="P216" t="s">
        <v>1670</v>
      </c>
    </row>
    <row r="217" spans="1:16">
      <c r="A217" t="s">
        <v>1671</v>
      </c>
      <c r="B217" t="s">
        <v>11491</v>
      </c>
      <c r="C217" t="s">
        <v>11275</v>
      </c>
      <c r="D217" s="2">
        <v>6999</v>
      </c>
      <c r="E217" s="2">
        <v>16990</v>
      </c>
      <c r="F217" s="1">
        <v>0.59</v>
      </c>
      <c r="G217">
        <v>3.8</v>
      </c>
      <c r="H217" s="4">
        <v>110</v>
      </c>
      <c r="I217" t="s">
        <v>1672</v>
      </c>
      <c r="J217" t="s">
        <v>1673</v>
      </c>
      <c r="K217" t="s">
        <v>1674</v>
      </c>
      <c r="L217" t="s">
        <v>1675</v>
      </c>
      <c r="M217" t="s">
        <v>1676</v>
      </c>
      <c r="N217" t="s">
        <v>1677</v>
      </c>
      <c r="O217" t="s">
        <v>1678</v>
      </c>
      <c r="P217" t="s">
        <v>1679</v>
      </c>
    </row>
    <row r="218" spans="1:16">
      <c r="A218" t="s">
        <v>1680</v>
      </c>
      <c r="B218" t="s">
        <v>11492</v>
      </c>
      <c r="C218" t="s">
        <v>11275</v>
      </c>
      <c r="D218" s="2">
        <v>42999</v>
      </c>
      <c r="E218" s="2">
        <v>59999</v>
      </c>
      <c r="F218" s="1">
        <v>0.28000000000000003</v>
      </c>
      <c r="G218">
        <v>4.0999999999999996</v>
      </c>
      <c r="H218" s="4">
        <v>6753</v>
      </c>
      <c r="I218" t="s">
        <v>1681</v>
      </c>
      <c r="J218" t="s">
        <v>1682</v>
      </c>
      <c r="K218" t="s">
        <v>1683</v>
      </c>
      <c r="L218" t="s">
        <v>1684</v>
      </c>
      <c r="M218" t="s">
        <v>1685</v>
      </c>
      <c r="N218" t="s">
        <v>1686</v>
      </c>
      <c r="O218" t="s">
        <v>1687</v>
      </c>
      <c r="P218" t="s">
        <v>1688</v>
      </c>
    </row>
    <row r="219" spans="1:16">
      <c r="A219" t="s">
        <v>1689</v>
      </c>
      <c r="B219" t="s">
        <v>11493</v>
      </c>
      <c r="C219" t="s">
        <v>11275</v>
      </c>
      <c r="D219">
        <v>173</v>
      </c>
      <c r="E219">
        <v>999</v>
      </c>
      <c r="F219" s="1">
        <v>0.83</v>
      </c>
      <c r="G219">
        <v>4.3</v>
      </c>
      <c r="H219" s="4">
        <v>1237</v>
      </c>
      <c r="I219" t="s">
        <v>1690</v>
      </c>
      <c r="J219" t="s">
        <v>1691</v>
      </c>
      <c r="K219" t="s">
        <v>1692</v>
      </c>
      <c r="L219" t="s">
        <v>1693</v>
      </c>
      <c r="M219" t="s">
        <v>1694</v>
      </c>
      <c r="N219" t="s">
        <v>1695</v>
      </c>
      <c r="O219" t="s">
        <v>1696</v>
      </c>
      <c r="P219" t="s">
        <v>1697</v>
      </c>
    </row>
    <row r="220" spans="1:16">
      <c r="A220" t="s">
        <v>1698</v>
      </c>
      <c r="B220" t="s">
        <v>11494</v>
      </c>
      <c r="C220" t="s">
        <v>11275</v>
      </c>
      <c r="D220">
        <v>209</v>
      </c>
      <c r="E220">
        <v>600</v>
      </c>
      <c r="F220" s="1">
        <v>0.65</v>
      </c>
      <c r="G220">
        <v>4.4000000000000004</v>
      </c>
      <c r="H220" s="4">
        <v>18872</v>
      </c>
      <c r="I220" t="s">
        <v>1699</v>
      </c>
      <c r="J220" t="s">
        <v>1700</v>
      </c>
      <c r="K220" t="s">
        <v>1701</v>
      </c>
      <c r="L220" t="s">
        <v>1702</v>
      </c>
      <c r="M220" t="s">
        <v>1703</v>
      </c>
      <c r="N220" t="s">
        <v>1704</v>
      </c>
      <c r="O220" t="s">
        <v>1705</v>
      </c>
      <c r="P220" t="s">
        <v>1706</v>
      </c>
    </row>
    <row r="221" spans="1:16">
      <c r="A221" t="s">
        <v>1707</v>
      </c>
      <c r="B221" t="s">
        <v>11495</v>
      </c>
      <c r="C221" t="s">
        <v>11277</v>
      </c>
      <c r="D221">
        <v>848.99</v>
      </c>
      <c r="E221" s="2">
        <v>1490</v>
      </c>
      <c r="F221" s="1">
        <v>0.43</v>
      </c>
      <c r="G221">
        <v>3.9</v>
      </c>
      <c r="H221" s="4">
        <v>356</v>
      </c>
      <c r="I221" t="s">
        <v>1708</v>
      </c>
      <c r="J221" t="s">
        <v>1709</v>
      </c>
      <c r="K221" t="s">
        <v>1710</v>
      </c>
      <c r="L221" t="s">
        <v>1711</v>
      </c>
      <c r="M221" t="s">
        <v>1712</v>
      </c>
      <c r="N221" t="s">
        <v>1713</v>
      </c>
      <c r="O221" t="s">
        <v>1714</v>
      </c>
      <c r="P221" t="s">
        <v>1715</v>
      </c>
    </row>
    <row r="222" spans="1:16">
      <c r="A222" t="s">
        <v>1716</v>
      </c>
      <c r="B222" t="s">
        <v>11496</v>
      </c>
      <c r="C222" t="s">
        <v>11277</v>
      </c>
      <c r="D222">
        <v>649</v>
      </c>
      <c r="E222" s="2">
        <v>1999</v>
      </c>
      <c r="F222" s="1">
        <v>0.68</v>
      </c>
      <c r="G222">
        <v>4.2</v>
      </c>
      <c r="H222" s="4">
        <v>24269</v>
      </c>
      <c r="I222" t="s">
        <v>1717</v>
      </c>
      <c r="J222" t="s">
        <v>17</v>
      </c>
      <c r="K222" t="s">
        <v>18</v>
      </c>
      <c r="L222" t="s">
        <v>19</v>
      </c>
      <c r="M222" t="s">
        <v>20</v>
      </c>
      <c r="N222" t="s">
        <v>727</v>
      </c>
      <c r="O222" t="s">
        <v>1718</v>
      </c>
      <c r="P222" t="s">
        <v>1719</v>
      </c>
    </row>
    <row r="223" spans="1:16">
      <c r="A223" t="s">
        <v>1720</v>
      </c>
      <c r="B223" t="s">
        <v>11497</v>
      </c>
      <c r="C223" t="s">
        <v>11275</v>
      </c>
      <c r="D223">
        <v>299</v>
      </c>
      <c r="E223">
        <v>899</v>
      </c>
      <c r="F223" s="1">
        <v>0.67</v>
      </c>
      <c r="G223">
        <v>3.8</v>
      </c>
      <c r="H223" s="4">
        <v>425</v>
      </c>
      <c r="I223" t="s">
        <v>1721</v>
      </c>
      <c r="J223" t="s">
        <v>1722</v>
      </c>
      <c r="K223" t="s">
        <v>1723</v>
      </c>
      <c r="L223" t="s">
        <v>1724</v>
      </c>
      <c r="M223" t="s">
        <v>1725</v>
      </c>
      <c r="N223" t="s">
        <v>1726</v>
      </c>
      <c r="O223" t="s">
        <v>1727</v>
      </c>
      <c r="P223" t="s">
        <v>1728</v>
      </c>
    </row>
    <row r="224" spans="1:16">
      <c r="A224" t="s">
        <v>1729</v>
      </c>
      <c r="B224" t="s">
        <v>11498</v>
      </c>
      <c r="C224" t="s">
        <v>11275</v>
      </c>
      <c r="D224">
        <v>399</v>
      </c>
      <c r="E224">
        <v>799</v>
      </c>
      <c r="F224" s="1">
        <v>0.5</v>
      </c>
      <c r="G224">
        <v>4.0999999999999996</v>
      </c>
      <c r="H224" s="4">
        <v>1161</v>
      </c>
      <c r="I224" t="s">
        <v>1730</v>
      </c>
      <c r="J224" t="s">
        <v>1731</v>
      </c>
      <c r="K224" t="s">
        <v>1732</v>
      </c>
      <c r="L224" t="s">
        <v>1733</v>
      </c>
      <c r="M224" t="s">
        <v>1734</v>
      </c>
      <c r="N224" t="s">
        <v>1735</v>
      </c>
      <c r="O224" t="s">
        <v>1736</v>
      </c>
      <c r="P224" t="s">
        <v>1737</v>
      </c>
    </row>
    <row r="225" spans="1:16">
      <c r="A225" t="s">
        <v>1738</v>
      </c>
      <c r="B225" t="s">
        <v>11499</v>
      </c>
      <c r="C225" t="s">
        <v>11277</v>
      </c>
      <c r="D225">
        <v>249</v>
      </c>
      <c r="E225">
        <v>499</v>
      </c>
      <c r="F225" s="1">
        <v>0.5</v>
      </c>
      <c r="G225">
        <v>4.0999999999999996</v>
      </c>
      <c r="H225" s="4">
        <v>1508</v>
      </c>
      <c r="I225" t="s">
        <v>1739</v>
      </c>
      <c r="J225" t="s">
        <v>1740</v>
      </c>
      <c r="K225" t="s">
        <v>1741</v>
      </c>
      <c r="L225" t="s">
        <v>1742</v>
      </c>
      <c r="M225" t="s">
        <v>1743</v>
      </c>
      <c r="N225" t="s">
        <v>11235</v>
      </c>
      <c r="O225" t="s">
        <v>1744</v>
      </c>
      <c r="P225" t="s">
        <v>1745</v>
      </c>
    </row>
    <row r="226" spans="1:16">
      <c r="A226" t="s">
        <v>1746</v>
      </c>
      <c r="B226" t="s">
        <v>11500</v>
      </c>
      <c r="C226" t="s">
        <v>11275</v>
      </c>
      <c r="D226" s="2">
        <v>1249</v>
      </c>
      <c r="E226" s="2">
        <v>2299</v>
      </c>
      <c r="F226" s="1">
        <v>0.46</v>
      </c>
      <c r="G226">
        <v>4.3</v>
      </c>
      <c r="H226" s="4">
        <v>7636</v>
      </c>
      <c r="I226" t="s">
        <v>1747</v>
      </c>
      <c r="J226" t="s">
        <v>1748</v>
      </c>
      <c r="K226" t="s">
        <v>1749</v>
      </c>
      <c r="L226" t="s">
        <v>1750</v>
      </c>
      <c r="M226" t="s">
        <v>1751</v>
      </c>
      <c r="N226" t="s">
        <v>1752</v>
      </c>
      <c r="O226" t="s">
        <v>1753</v>
      </c>
      <c r="P226" t="s">
        <v>1754</v>
      </c>
    </row>
    <row r="227" spans="1:16">
      <c r="A227" t="s">
        <v>1755</v>
      </c>
      <c r="B227" t="s">
        <v>11501</v>
      </c>
      <c r="C227" t="s">
        <v>11275</v>
      </c>
      <c r="D227">
        <v>213</v>
      </c>
      <c r="E227">
        <v>499</v>
      </c>
      <c r="F227" s="1">
        <v>0.56999999999999995</v>
      </c>
      <c r="G227">
        <v>3.7</v>
      </c>
      <c r="H227" s="4">
        <v>246</v>
      </c>
      <c r="I227" t="s">
        <v>1756</v>
      </c>
      <c r="J227" t="s">
        <v>1757</v>
      </c>
      <c r="K227" t="s">
        <v>1758</v>
      </c>
      <c r="L227" t="s">
        <v>1759</v>
      </c>
      <c r="M227" t="s">
        <v>1760</v>
      </c>
      <c r="N227" t="s">
        <v>1761</v>
      </c>
      <c r="O227" t="s">
        <v>1762</v>
      </c>
      <c r="P227" t="s">
        <v>1763</v>
      </c>
    </row>
    <row r="228" spans="1:16">
      <c r="A228" t="s">
        <v>1764</v>
      </c>
      <c r="B228" t="s">
        <v>11502</v>
      </c>
      <c r="C228" t="s">
        <v>11275</v>
      </c>
      <c r="D228">
        <v>209</v>
      </c>
      <c r="E228">
        <v>499</v>
      </c>
      <c r="F228" s="1">
        <v>0.57999999999999996</v>
      </c>
      <c r="G228">
        <v>4</v>
      </c>
      <c r="H228" s="4">
        <v>479</v>
      </c>
      <c r="I228" t="s">
        <v>1765</v>
      </c>
      <c r="J228" t="s">
        <v>1766</v>
      </c>
      <c r="K228" t="s">
        <v>1767</v>
      </c>
      <c r="L228" t="s">
        <v>1768</v>
      </c>
      <c r="M228" t="s">
        <v>1769</v>
      </c>
      <c r="N228" t="s">
        <v>1770</v>
      </c>
      <c r="O228" t="s">
        <v>1771</v>
      </c>
      <c r="P228" t="s">
        <v>1772</v>
      </c>
    </row>
    <row r="229" spans="1:16">
      <c r="A229" t="s">
        <v>1773</v>
      </c>
      <c r="B229" t="s">
        <v>11503</v>
      </c>
      <c r="C229" t="s">
        <v>11275</v>
      </c>
      <c r="D229">
        <v>598</v>
      </c>
      <c r="E229" s="2">
        <v>4999</v>
      </c>
      <c r="F229" s="1">
        <v>0.88</v>
      </c>
      <c r="G229">
        <v>4.2</v>
      </c>
      <c r="H229" s="4">
        <v>910</v>
      </c>
      <c r="I229" t="s">
        <v>1774</v>
      </c>
      <c r="J229" t="s">
        <v>1775</v>
      </c>
      <c r="K229" t="s">
        <v>1776</v>
      </c>
      <c r="L229" t="s">
        <v>1777</v>
      </c>
      <c r="M229" t="s">
        <v>1778</v>
      </c>
      <c r="N229" t="s">
        <v>1779</v>
      </c>
      <c r="O229" t="s">
        <v>1780</v>
      </c>
      <c r="P229" t="s">
        <v>1781</v>
      </c>
    </row>
    <row r="230" spans="1:16">
      <c r="A230" t="s">
        <v>1782</v>
      </c>
      <c r="B230" t="s">
        <v>11504</v>
      </c>
      <c r="C230" t="s">
        <v>11277</v>
      </c>
      <c r="D230">
        <v>799</v>
      </c>
      <c r="E230" s="2">
        <v>1749</v>
      </c>
      <c r="F230" s="1">
        <v>0.54</v>
      </c>
      <c r="G230">
        <v>4.0999999999999996</v>
      </c>
      <c r="H230" s="4">
        <v>5626</v>
      </c>
      <c r="I230" t="s">
        <v>1783</v>
      </c>
      <c r="J230" t="s">
        <v>1784</v>
      </c>
      <c r="K230" t="s">
        <v>1785</v>
      </c>
      <c r="L230" t="s">
        <v>1786</v>
      </c>
      <c r="M230" t="s">
        <v>1787</v>
      </c>
      <c r="N230" t="s">
        <v>1788</v>
      </c>
      <c r="O230" t="s">
        <v>1789</v>
      </c>
      <c r="P230" t="s">
        <v>1790</v>
      </c>
    </row>
    <row r="231" spans="1:16">
      <c r="A231" t="s">
        <v>1791</v>
      </c>
      <c r="B231" t="s">
        <v>11505</v>
      </c>
      <c r="C231" t="s">
        <v>11277</v>
      </c>
      <c r="D231">
        <v>159</v>
      </c>
      <c r="E231">
        <v>595</v>
      </c>
      <c r="F231" s="1">
        <v>0.73</v>
      </c>
      <c r="G231">
        <v>4.3</v>
      </c>
      <c r="H231" s="4">
        <v>14184</v>
      </c>
      <c r="I231" t="s">
        <v>1792</v>
      </c>
      <c r="J231" t="s">
        <v>1793</v>
      </c>
      <c r="K231" t="s">
        <v>1794</v>
      </c>
      <c r="L231" t="s">
        <v>1795</v>
      </c>
      <c r="M231" t="s">
        <v>1796</v>
      </c>
      <c r="N231" t="s">
        <v>1797</v>
      </c>
      <c r="O231" t="s">
        <v>1798</v>
      </c>
      <c r="P231" t="s">
        <v>1799</v>
      </c>
    </row>
    <row r="232" spans="1:16">
      <c r="A232" t="s">
        <v>1800</v>
      </c>
      <c r="B232" t="s">
        <v>11506</v>
      </c>
      <c r="C232" t="s">
        <v>11277</v>
      </c>
      <c r="D232">
        <v>499</v>
      </c>
      <c r="E232" s="2">
        <v>1100</v>
      </c>
      <c r="F232" s="1">
        <v>0.55000000000000004</v>
      </c>
      <c r="G232">
        <v>4.4000000000000004</v>
      </c>
      <c r="H232" s="4">
        <v>25177</v>
      </c>
      <c r="I232" t="s">
        <v>1801</v>
      </c>
      <c r="J232" t="s">
        <v>1802</v>
      </c>
      <c r="K232" t="s">
        <v>1803</v>
      </c>
      <c r="L232" t="s">
        <v>1804</v>
      </c>
      <c r="M232" t="s">
        <v>1805</v>
      </c>
      <c r="N232" t="s">
        <v>1806</v>
      </c>
      <c r="O232" t="s">
        <v>1807</v>
      </c>
      <c r="P232" t="s">
        <v>1808</v>
      </c>
    </row>
    <row r="233" spans="1:16">
      <c r="A233" t="s">
        <v>1809</v>
      </c>
      <c r="B233" t="s">
        <v>11507</v>
      </c>
      <c r="C233" t="s">
        <v>11275</v>
      </c>
      <c r="D233" s="2">
        <v>31999</v>
      </c>
      <c r="E233" s="2">
        <v>49999</v>
      </c>
      <c r="F233" s="1">
        <v>0.36</v>
      </c>
      <c r="G233">
        <v>4.3</v>
      </c>
      <c r="H233" s="4">
        <v>21252</v>
      </c>
      <c r="I233" t="s">
        <v>1810</v>
      </c>
      <c r="J233" t="s">
        <v>1811</v>
      </c>
      <c r="K233" t="s">
        <v>1812</v>
      </c>
      <c r="L233" t="s">
        <v>1813</v>
      </c>
      <c r="M233" t="s">
        <v>1814</v>
      </c>
      <c r="N233" t="s">
        <v>1815</v>
      </c>
      <c r="O233" t="s">
        <v>1816</v>
      </c>
      <c r="P233" t="s">
        <v>1817</v>
      </c>
    </row>
    <row r="234" spans="1:16">
      <c r="A234" t="s">
        <v>1818</v>
      </c>
      <c r="B234" t="s">
        <v>11508</v>
      </c>
      <c r="C234" t="s">
        <v>11275</v>
      </c>
      <c r="D234" s="2">
        <v>32990</v>
      </c>
      <c r="E234" s="2">
        <v>56790</v>
      </c>
      <c r="F234" s="1">
        <v>0.42</v>
      </c>
      <c r="G234">
        <v>4.3</v>
      </c>
      <c r="H234" s="4">
        <v>567</v>
      </c>
      <c r="I234" t="s">
        <v>1819</v>
      </c>
      <c r="J234" t="s">
        <v>1820</v>
      </c>
      <c r="K234" t="s">
        <v>1821</v>
      </c>
      <c r="L234" t="s">
        <v>1822</v>
      </c>
      <c r="M234" t="s">
        <v>1823</v>
      </c>
      <c r="N234" t="s">
        <v>1824</v>
      </c>
      <c r="O234" t="s">
        <v>1825</v>
      </c>
      <c r="P234" t="s">
        <v>1826</v>
      </c>
    </row>
    <row r="235" spans="1:16">
      <c r="A235" t="s">
        <v>1827</v>
      </c>
      <c r="B235" t="s">
        <v>11509</v>
      </c>
      <c r="C235" t="s">
        <v>11275</v>
      </c>
      <c r="D235">
        <v>299</v>
      </c>
      <c r="E235" s="2">
        <v>1199</v>
      </c>
      <c r="F235" s="1">
        <v>0.75</v>
      </c>
      <c r="G235">
        <v>3.5</v>
      </c>
      <c r="H235" s="4">
        <v>466</v>
      </c>
      <c r="I235" t="s">
        <v>1828</v>
      </c>
      <c r="J235" t="s">
        <v>1829</v>
      </c>
      <c r="K235" t="s">
        <v>1830</v>
      </c>
      <c r="L235" t="s">
        <v>1831</v>
      </c>
      <c r="M235" t="s">
        <v>1832</v>
      </c>
      <c r="N235" t="s">
        <v>1833</v>
      </c>
      <c r="O235" t="s">
        <v>1834</v>
      </c>
      <c r="P235" t="s">
        <v>1835</v>
      </c>
    </row>
    <row r="236" spans="1:16">
      <c r="A236" t="s">
        <v>1836</v>
      </c>
      <c r="B236" t="s">
        <v>11510</v>
      </c>
      <c r="C236" t="s">
        <v>11277</v>
      </c>
      <c r="D236">
        <v>128.31</v>
      </c>
      <c r="E236">
        <v>549</v>
      </c>
      <c r="F236" s="1">
        <v>0.77</v>
      </c>
      <c r="G236">
        <v>3.9</v>
      </c>
      <c r="H236" s="4">
        <v>61</v>
      </c>
      <c r="I236" t="s">
        <v>1508</v>
      </c>
      <c r="J236" t="s">
        <v>1509</v>
      </c>
      <c r="K236" t="s">
        <v>1510</v>
      </c>
      <c r="L236" t="s">
        <v>1511</v>
      </c>
      <c r="M236" t="s">
        <v>1512</v>
      </c>
      <c r="N236" t="s">
        <v>1513</v>
      </c>
      <c r="O236" t="s">
        <v>1837</v>
      </c>
      <c r="P236" t="s">
        <v>1838</v>
      </c>
    </row>
    <row r="237" spans="1:16">
      <c r="A237" t="s">
        <v>1839</v>
      </c>
      <c r="B237" t="s">
        <v>11444</v>
      </c>
      <c r="C237" t="s">
        <v>11277</v>
      </c>
      <c r="D237">
        <v>599</v>
      </c>
      <c r="E237">
        <v>849</v>
      </c>
      <c r="F237" s="1">
        <v>0.28999999999999998</v>
      </c>
      <c r="G237">
        <v>4.5</v>
      </c>
      <c r="H237" s="4">
        <v>474</v>
      </c>
      <c r="I237" t="s">
        <v>1291</v>
      </c>
      <c r="J237" t="s">
        <v>1840</v>
      </c>
      <c r="K237" t="s">
        <v>1841</v>
      </c>
      <c r="L237" t="s">
        <v>1842</v>
      </c>
      <c r="M237" t="s">
        <v>1843</v>
      </c>
      <c r="N237" t="s">
        <v>1844</v>
      </c>
      <c r="O237" t="s">
        <v>1845</v>
      </c>
      <c r="P237" t="s">
        <v>1846</v>
      </c>
    </row>
    <row r="238" spans="1:16">
      <c r="A238" t="s">
        <v>1847</v>
      </c>
      <c r="B238" t="s">
        <v>11511</v>
      </c>
      <c r="C238" t="s">
        <v>11275</v>
      </c>
      <c r="D238">
        <v>399</v>
      </c>
      <c r="E238">
        <v>899</v>
      </c>
      <c r="F238" s="1">
        <v>0.56000000000000005</v>
      </c>
      <c r="G238">
        <v>3.4</v>
      </c>
      <c r="H238" s="4">
        <v>431</v>
      </c>
      <c r="I238" t="s">
        <v>1848</v>
      </c>
      <c r="J238" t="s">
        <v>1849</v>
      </c>
      <c r="K238" t="s">
        <v>1850</v>
      </c>
      <c r="L238" t="s">
        <v>1851</v>
      </c>
      <c r="M238" t="s">
        <v>1852</v>
      </c>
      <c r="N238" t="s">
        <v>1853</v>
      </c>
      <c r="O238" t="s">
        <v>1854</v>
      </c>
      <c r="P238" t="s">
        <v>1855</v>
      </c>
    </row>
    <row r="239" spans="1:16">
      <c r="A239" t="s">
        <v>1856</v>
      </c>
      <c r="B239" t="s">
        <v>11512</v>
      </c>
      <c r="C239" t="s">
        <v>11277</v>
      </c>
      <c r="D239">
        <v>449</v>
      </c>
      <c r="E239" s="2">
        <v>1099</v>
      </c>
      <c r="F239" s="1">
        <v>0.59</v>
      </c>
      <c r="G239">
        <v>4</v>
      </c>
      <c r="H239" s="4">
        <v>242</v>
      </c>
      <c r="I239" t="s">
        <v>1857</v>
      </c>
      <c r="J239" t="s">
        <v>1858</v>
      </c>
      <c r="K239" t="s">
        <v>1859</v>
      </c>
      <c r="L239" t="s">
        <v>1860</v>
      </c>
      <c r="M239" t="s">
        <v>1861</v>
      </c>
      <c r="N239" t="s">
        <v>1862</v>
      </c>
      <c r="O239" t="s">
        <v>1863</v>
      </c>
      <c r="P239" t="s">
        <v>1864</v>
      </c>
    </row>
    <row r="240" spans="1:16">
      <c r="A240" t="s">
        <v>1865</v>
      </c>
      <c r="B240" t="s">
        <v>11513</v>
      </c>
      <c r="C240" t="s">
        <v>11277</v>
      </c>
      <c r="D240">
        <v>254</v>
      </c>
      <c r="E240">
        <v>799</v>
      </c>
      <c r="F240" s="1">
        <v>0.68</v>
      </c>
      <c r="G240">
        <v>4</v>
      </c>
      <c r="H240" s="4">
        <v>2905</v>
      </c>
      <c r="I240" t="s">
        <v>1866</v>
      </c>
      <c r="J240" t="s">
        <v>1867</v>
      </c>
      <c r="K240" t="s">
        <v>1868</v>
      </c>
      <c r="L240" t="s">
        <v>1869</v>
      </c>
      <c r="M240" t="s">
        <v>1870</v>
      </c>
      <c r="N240" t="s">
        <v>1871</v>
      </c>
      <c r="O240" t="s">
        <v>1872</v>
      </c>
      <c r="P240" t="s">
        <v>1873</v>
      </c>
    </row>
    <row r="241" spans="1:16">
      <c r="A241" t="s">
        <v>1874</v>
      </c>
      <c r="B241" t="s">
        <v>11514</v>
      </c>
      <c r="C241" t="s">
        <v>11275</v>
      </c>
      <c r="D241">
        <v>399</v>
      </c>
      <c r="E241">
        <v>795</v>
      </c>
      <c r="F241" s="1">
        <v>0.5</v>
      </c>
      <c r="G241">
        <v>4.4000000000000004</v>
      </c>
      <c r="H241" s="4">
        <v>12091</v>
      </c>
      <c r="I241" t="s">
        <v>1875</v>
      </c>
      <c r="J241" t="s">
        <v>1876</v>
      </c>
      <c r="K241" t="s">
        <v>1877</v>
      </c>
      <c r="L241" t="s">
        <v>1878</v>
      </c>
      <c r="M241" t="s">
        <v>1879</v>
      </c>
      <c r="N241" t="s">
        <v>1880</v>
      </c>
      <c r="O241" t="s">
        <v>1881</v>
      </c>
      <c r="P241" t="s">
        <v>1882</v>
      </c>
    </row>
    <row r="242" spans="1:16">
      <c r="A242" t="s">
        <v>1883</v>
      </c>
      <c r="B242" t="s">
        <v>11359</v>
      </c>
      <c r="C242" t="s">
        <v>11277</v>
      </c>
      <c r="D242">
        <v>179</v>
      </c>
      <c r="E242">
        <v>399</v>
      </c>
      <c r="F242" s="1">
        <v>0.55000000000000004</v>
      </c>
      <c r="G242">
        <v>4</v>
      </c>
      <c r="H242" s="4">
        <v>1423</v>
      </c>
      <c r="I242" t="s">
        <v>634</v>
      </c>
      <c r="J242" t="s">
        <v>635</v>
      </c>
      <c r="K242" t="s">
        <v>636</v>
      </c>
      <c r="L242" t="s">
        <v>637</v>
      </c>
      <c r="M242" t="s">
        <v>638</v>
      </c>
      <c r="N242" t="s">
        <v>11230</v>
      </c>
      <c r="O242" t="s">
        <v>1884</v>
      </c>
      <c r="P242" t="s">
        <v>1885</v>
      </c>
    </row>
    <row r="243" spans="1:16">
      <c r="A243" t="s">
        <v>1886</v>
      </c>
      <c r="B243" t="s">
        <v>11515</v>
      </c>
      <c r="C243" t="s">
        <v>11277</v>
      </c>
      <c r="D243">
        <v>339</v>
      </c>
      <c r="E243">
        <v>999</v>
      </c>
      <c r="F243" s="1">
        <v>0.66</v>
      </c>
      <c r="G243">
        <v>4.3</v>
      </c>
      <c r="H243" s="4">
        <v>6255</v>
      </c>
      <c r="I243" t="s">
        <v>1271</v>
      </c>
      <c r="J243" t="s">
        <v>1272</v>
      </c>
      <c r="K243" t="s">
        <v>1273</v>
      </c>
      <c r="L243" t="s">
        <v>1274</v>
      </c>
      <c r="M243" t="s">
        <v>1275</v>
      </c>
      <c r="N243" t="s">
        <v>11231</v>
      </c>
      <c r="O243" t="s">
        <v>1887</v>
      </c>
      <c r="P243" t="s">
        <v>1888</v>
      </c>
    </row>
    <row r="244" spans="1:16">
      <c r="A244" t="s">
        <v>1889</v>
      </c>
      <c r="B244" t="s">
        <v>11516</v>
      </c>
      <c r="C244" t="s">
        <v>11275</v>
      </c>
      <c r="D244">
        <v>399</v>
      </c>
      <c r="E244">
        <v>999</v>
      </c>
      <c r="F244" s="1">
        <v>0.6</v>
      </c>
      <c r="G244">
        <v>4</v>
      </c>
      <c r="H244" s="4">
        <v>1236</v>
      </c>
      <c r="I244" t="s">
        <v>1890</v>
      </c>
      <c r="J244" t="s">
        <v>1891</v>
      </c>
      <c r="K244" t="s">
        <v>1892</v>
      </c>
      <c r="L244" t="s">
        <v>1893</v>
      </c>
      <c r="M244" t="s">
        <v>1894</v>
      </c>
      <c r="N244" t="s">
        <v>1895</v>
      </c>
      <c r="O244" t="s">
        <v>1896</v>
      </c>
      <c r="P244" t="s">
        <v>1897</v>
      </c>
    </row>
    <row r="245" spans="1:16">
      <c r="A245" t="s">
        <v>1898</v>
      </c>
      <c r="B245" t="s">
        <v>11517</v>
      </c>
      <c r="C245" t="s">
        <v>11275</v>
      </c>
      <c r="D245">
        <v>199</v>
      </c>
      <c r="E245">
        <v>399</v>
      </c>
      <c r="F245" s="1">
        <v>0.5</v>
      </c>
      <c r="G245">
        <v>4.2</v>
      </c>
      <c r="H245" s="4">
        <v>1335</v>
      </c>
      <c r="I245" t="s">
        <v>1899</v>
      </c>
      <c r="J245" t="s">
        <v>1900</v>
      </c>
      <c r="K245" t="s">
        <v>1901</v>
      </c>
      <c r="L245" t="s">
        <v>1902</v>
      </c>
      <c r="M245" t="s">
        <v>1903</v>
      </c>
      <c r="N245" t="s">
        <v>1904</v>
      </c>
      <c r="O245" t="s">
        <v>1905</v>
      </c>
      <c r="P245" t="s">
        <v>1906</v>
      </c>
    </row>
    <row r="246" spans="1:16">
      <c r="A246" t="s">
        <v>1907</v>
      </c>
      <c r="B246" t="s">
        <v>11518</v>
      </c>
      <c r="C246" t="s">
        <v>11275</v>
      </c>
      <c r="D246">
        <v>349</v>
      </c>
      <c r="E246" s="2">
        <v>1999</v>
      </c>
      <c r="F246" s="1">
        <v>0.83</v>
      </c>
      <c r="G246">
        <v>3.8</v>
      </c>
      <c r="H246" s="4">
        <v>197</v>
      </c>
      <c r="I246" t="s">
        <v>1908</v>
      </c>
      <c r="J246" t="s">
        <v>1909</v>
      </c>
      <c r="K246" t="s">
        <v>1910</v>
      </c>
      <c r="L246" t="s">
        <v>1911</v>
      </c>
      <c r="M246" t="s">
        <v>1912</v>
      </c>
      <c r="N246" t="s">
        <v>1913</v>
      </c>
      <c r="O246" t="s">
        <v>1914</v>
      </c>
      <c r="P246" t="s">
        <v>1915</v>
      </c>
    </row>
    <row r="247" spans="1:16">
      <c r="A247" t="s">
        <v>1916</v>
      </c>
      <c r="B247" t="s">
        <v>11519</v>
      </c>
      <c r="C247" t="s">
        <v>11277</v>
      </c>
      <c r="D247">
        <v>299</v>
      </c>
      <c r="E247">
        <v>798</v>
      </c>
      <c r="F247" s="1">
        <v>0.63</v>
      </c>
      <c r="G247">
        <v>4.4000000000000004</v>
      </c>
      <c r="H247" s="4">
        <v>28791</v>
      </c>
      <c r="I247" t="s">
        <v>1917</v>
      </c>
      <c r="J247" t="s">
        <v>689</v>
      </c>
      <c r="K247" t="s">
        <v>690</v>
      </c>
      <c r="L247" t="s">
        <v>691</v>
      </c>
      <c r="M247" t="s">
        <v>692</v>
      </c>
      <c r="N247" t="s">
        <v>693</v>
      </c>
      <c r="O247" t="s">
        <v>694</v>
      </c>
      <c r="P247" t="s">
        <v>1918</v>
      </c>
    </row>
    <row r="248" spans="1:16">
      <c r="A248" t="s">
        <v>1919</v>
      </c>
      <c r="B248" t="s">
        <v>11520</v>
      </c>
      <c r="C248" t="s">
        <v>11277</v>
      </c>
      <c r="D248">
        <v>89</v>
      </c>
      <c r="E248">
        <v>800</v>
      </c>
      <c r="F248" s="1">
        <v>0.89</v>
      </c>
      <c r="G248">
        <v>3.9</v>
      </c>
      <c r="H248" s="4">
        <v>1075</v>
      </c>
      <c r="I248" t="s">
        <v>1920</v>
      </c>
      <c r="J248" t="s">
        <v>303</v>
      </c>
      <c r="K248" t="s">
        <v>304</v>
      </c>
      <c r="L248" t="s">
        <v>305</v>
      </c>
      <c r="M248" t="s">
        <v>306</v>
      </c>
      <c r="N248" t="s">
        <v>307</v>
      </c>
      <c r="O248" t="s">
        <v>1921</v>
      </c>
      <c r="P248" t="s">
        <v>1922</v>
      </c>
    </row>
    <row r="249" spans="1:16">
      <c r="A249" t="s">
        <v>1923</v>
      </c>
      <c r="B249" t="s">
        <v>11346</v>
      </c>
      <c r="C249" t="s">
        <v>11277</v>
      </c>
      <c r="D249">
        <v>549</v>
      </c>
      <c r="E249">
        <v>995</v>
      </c>
      <c r="F249" s="1">
        <v>0.45</v>
      </c>
      <c r="G249">
        <v>4.2</v>
      </c>
      <c r="H249" s="4">
        <v>29746</v>
      </c>
      <c r="I249" t="s">
        <v>1924</v>
      </c>
      <c r="J249" t="s">
        <v>528</v>
      </c>
      <c r="K249" t="s">
        <v>529</v>
      </c>
      <c r="L249" t="s">
        <v>530</v>
      </c>
      <c r="M249" t="s">
        <v>531</v>
      </c>
      <c r="N249" t="s">
        <v>532</v>
      </c>
      <c r="O249" t="s">
        <v>1925</v>
      </c>
      <c r="P249" t="s">
        <v>1926</v>
      </c>
    </row>
    <row r="250" spans="1:16">
      <c r="A250" t="s">
        <v>1927</v>
      </c>
      <c r="B250" t="s">
        <v>11521</v>
      </c>
      <c r="C250" t="s">
        <v>11277</v>
      </c>
      <c r="D250">
        <v>129</v>
      </c>
      <c r="E250" s="2">
        <v>1000</v>
      </c>
      <c r="F250" s="1">
        <v>0.87</v>
      </c>
      <c r="G250">
        <v>3.9</v>
      </c>
      <c r="H250" s="4">
        <v>295</v>
      </c>
      <c r="I250" t="s">
        <v>1928</v>
      </c>
      <c r="J250" t="s">
        <v>1929</v>
      </c>
      <c r="K250" t="s">
        <v>1930</v>
      </c>
      <c r="L250" t="s">
        <v>1931</v>
      </c>
      <c r="M250" t="s">
        <v>1932</v>
      </c>
      <c r="N250" t="s">
        <v>1933</v>
      </c>
      <c r="O250" t="s">
        <v>1934</v>
      </c>
      <c r="P250" t="s">
        <v>1935</v>
      </c>
    </row>
    <row r="251" spans="1:16">
      <c r="A251" t="s">
        <v>1936</v>
      </c>
      <c r="B251" t="s">
        <v>11522</v>
      </c>
      <c r="C251" t="s">
        <v>11275</v>
      </c>
      <c r="D251" s="2">
        <v>77990</v>
      </c>
      <c r="E251" t="s">
        <v>11236</v>
      </c>
      <c r="F251" s="1">
        <v>0.44</v>
      </c>
      <c r="G251">
        <v>4.7</v>
      </c>
      <c r="H251" s="4">
        <v>5935</v>
      </c>
      <c r="I251" t="s">
        <v>1937</v>
      </c>
      <c r="J251" t="s">
        <v>1938</v>
      </c>
      <c r="K251" t="s">
        <v>1939</v>
      </c>
      <c r="L251" t="s">
        <v>1940</v>
      </c>
      <c r="M251" t="s">
        <v>1941</v>
      </c>
      <c r="N251" t="s">
        <v>1942</v>
      </c>
      <c r="O251" t="s">
        <v>1943</v>
      </c>
      <c r="P251" t="s">
        <v>1944</v>
      </c>
    </row>
    <row r="252" spans="1:16">
      <c r="A252" t="s">
        <v>1945</v>
      </c>
      <c r="B252" t="s">
        <v>11523</v>
      </c>
      <c r="C252" t="s">
        <v>11275</v>
      </c>
      <c r="D252">
        <v>349</v>
      </c>
      <c r="E252">
        <v>799</v>
      </c>
      <c r="F252" s="1">
        <v>0.56000000000000005</v>
      </c>
      <c r="G252">
        <v>3.6</v>
      </c>
      <c r="H252" s="4">
        <v>323</v>
      </c>
      <c r="I252" t="s">
        <v>1946</v>
      </c>
      <c r="J252" t="s">
        <v>1947</v>
      </c>
      <c r="K252" t="s">
        <v>1948</v>
      </c>
      <c r="L252" t="s">
        <v>1949</v>
      </c>
      <c r="M252" t="s">
        <v>1950</v>
      </c>
      <c r="N252" t="s">
        <v>1951</v>
      </c>
      <c r="O252" t="s">
        <v>1952</v>
      </c>
      <c r="P252" t="s">
        <v>1953</v>
      </c>
    </row>
    <row r="253" spans="1:16">
      <c r="A253" t="s">
        <v>1954</v>
      </c>
      <c r="B253" t="s">
        <v>11524</v>
      </c>
      <c r="C253" t="s">
        <v>11275</v>
      </c>
      <c r="D253">
        <v>499</v>
      </c>
      <c r="E253">
        <v>899</v>
      </c>
      <c r="F253" s="1">
        <v>0.44</v>
      </c>
      <c r="G253">
        <v>3.7</v>
      </c>
      <c r="H253" s="4">
        <v>185</v>
      </c>
      <c r="I253" t="s">
        <v>1955</v>
      </c>
      <c r="J253" t="s">
        <v>1956</v>
      </c>
      <c r="K253" t="s">
        <v>1957</v>
      </c>
      <c r="L253" t="s">
        <v>1958</v>
      </c>
      <c r="M253" t="s">
        <v>1959</v>
      </c>
      <c r="N253" t="s">
        <v>1960</v>
      </c>
      <c r="O253" t="s">
        <v>1961</v>
      </c>
      <c r="P253" t="s">
        <v>1962</v>
      </c>
    </row>
    <row r="254" spans="1:16">
      <c r="A254" t="s">
        <v>1963</v>
      </c>
      <c r="B254" t="s">
        <v>11525</v>
      </c>
      <c r="C254" t="s">
        <v>11277</v>
      </c>
      <c r="D254">
        <v>299</v>
      </c>
      <c r="E254">
        <v>799</v>
      </c>
      <c r="F254" s="1">
        <v>0.63</v>
      </c>
      <c r="G254">
        <v>4.2</v>
      </c>
      <c r="H254" s="4">
        <v>2117</v>
      </c>
      <c r="I254" t="s">
        <v>1964</v>
      </c>
      <c r="J254" t="s">
        <v>1965</v>
      </c>
      <c r="K254" t="s">
        <v>1966</v>
      </c>
      <c r="L254" t="s">
        <v>1967</v>
      </c>
      <c r="M254" t="s">
        <v>1968</v>
      </c>
      <c r="N254" t="s">
        <v>1969</v>
      </c>
      <c r="O254" t="s">
        <v>1970</v>
      </c>
      <c r="P254" t="s">
        <v>1971</v>
      </c>
    </row>
    <row r="255" spans="1:16">
      <c r="A255" t="s">
        <v>1972</v>
      </c>
      <c r="B255" t="s">
        <v>11526</v>
      </c>
      <c r="C255" t="s">
        <v>11277</v>
      </c>
      <c r="D255">
        <v>182</v>
      </c>
      <c r="E255">
        <v>599</v>
      </c>
      <c r="F255" s="1">
        <v>0.7</v>
      </c>
      <c r="G255">
        <v>4</v>
      </c>
      <c r="H255" s="4">
        <v>9378</v>
      </c>
      <c r="I255" t="s">
        <v>1973</v>
      </c>
      <c r="J255" t="s">
        <v>207</v>
      </c>
      <c r="K255" t="s">
        <v>208</v>
      </c>
      <c r="L255" t="s">
        <v>209</v>
      </c>
      <c r="M255" t="s">
        <v>210</v>
      </c>
      <c r="N255" t="s">
        <v>1384</v>
      </c>
      <c r="O255" t="s">
        <v>1974</v>
      </c>
      <c r="P255" t="s">
        <v>1975</v>
      </c>
    </row>
    <row r="256" spans="1:16">
      <c r="A256" t="s">
        <v>1976</v>
      </c>
      <c r="B256" t="s">
        <v>11527</v>
      </c>
      <c r="C256" t="s">
        <v>11275</v>
      </c>
      <c r="D256">
        <v>96</v>
      </c>
      <c r="E256">
        <v>399</v>
      </c>
      <c r="F256" s="1">
        <v>0.76</v>
      </c>
      <c r="G256">
        <v>3.6</v>
      </c>
      <c r="H256" s="4">
        <v>1796</v>
      </c>
      <c r="I256" t="s">
        <v>1977</v>
      </c>
      <c r="J256" t="s">
        <v>1978</v>
      </c>
      <c r="K256" t="s">
        <v>1979</v>
      </c>
      <c r="L256" t="s">
        <v>1980</v>
      </c>
      <c r="M256" t="s">
        <v>1981</v>
      </c>
      <c r="N256" t="s">
        <v>1982</v>
      </c>
      <c r="O256" t="s">
        <v>1983</v>
      </c>
      <c r="P256" t="s">
        <v>1984</v>
      </c>
    </row>
    <row r="257" spans="1:16">
      <c r="A257" t="s">
        <v>1985</v>
      </c>
      <c r="B257" t="s">
        <v>11528</v>
      </c>
      <c r="C257" t="s">
        <v>11275</v>
      </c>
      <c r="D257" s="2">
        <v>54990</v>
      </c>
      <c r="E257" s="2">
        <v>85000</v>
      </c>
      <c r="F257" s="1">
        <v>0.35</v>
      </c>
      <c r="G257">
        <v>4.3</v>
      </c>
      <c r="H257" s="4">
        <v>3587</v>
      </c>
      <c r="I257" t="s">
        <v>870</v>
      </c>
      <c r="J257" t="s">
        <v>871</v>
      </c>
      <c r="K257" t="s">
        <v>872</v>
      </c>
      <c r="L257" t="s">
        <v>873</v>
      </c>
      <c r="M257" t="s">
        <v>874</v>
      </c>
      <c r="N257" t="s">
        <v>875</v>
      </c>
      <c r="O257" t="s">
        <v>1986</v>
      </c>
      <c r="P257" t="s">
        <v>1987</v>
      </c>
    </row>
    <row r="258" spans="1:16">
      <c r="A258" t="s">
        <v>1988</v>
      </c>
      <c r="B258" t="s">
        <v>11529</v>
      </c>
      <c r="C258" t="s">
        <v>11275</v>
      </c>
      <c r="D258">
        <v>439</v>
      </c>
      <c r="E258">
        <v>758</v>
      </c>
      <c r="F258" s="1">
        <v>0.42</v>
      </c>
      <c r="G258">
        <v>4.2</v>
      </c>
      <c r="H258" s="4">
        <v>4296</v>
      </c>
      <c r="I258" t="s">
        <v>1989</v>
      </c>
      <c r="J258" t="s">
        <v>1990</v>
      </c>
      <c r="K258" t="s">
        <v>1991</v>
      </c>
      <c r="L258" t="s">
        <v>1992</v>
      </c>
      <c r="M258" t="s">
        <v>1993</v>
      </c>
      <c r="N258" t="s">
        <v>1994</v>
      </c>
      <c r="O258" t="s">
        <v>1995</v>
      </c>
      <c r="P258" t="s">
        <v>1996</v>
      </c>
    </row>
    <row r="259" spans="1:16">
      <c r="A259" t="s">
        <v>1997</v>
      </c>
      <c r="B259" t="s">
        <v>11452</v>
      </c>
      <c r="C259" t="s">
        <v>11277</v>
      </c>
      <c r="D259">
        <v>299</v>
      </c>
      <c r="E259">
        <v>999</v>
      </c>
      <c r="F259" s="1">
        <v>0.7</v>
      </c>
      <c r="G259">
        <v>4.3</v>
      </c>
      <c r="H259" s="4">
        <v>2651</v>
      </c>
      <c r="I259" t="s">
        <v>1998</v>
      </c>
      <c r="J259" t="s">
        <v>1357</v>
      </c>
      <c r="K259" t="s">
        <v>1358</v>
      </c>
      <c r="L259" t="s">
        <v>1359</v>
      </c>
      <c r="M259" t="s">
        <v>1360</v>
      </c>
      <c r="N259" t="s">
        <v>1361</v>
      </c>
      <c r="O259" t="s">
        <v>1362</v>
      </c>
      <c r="P259" t="s">
        <v>1999</v>
      </c>
    </row>
    <row r="260" spans="1:16">
      <c r="A260" t="s">
        <v>2000</v>
      </c>
      <c r="B260" t="s">
        <v>11530</v>
      </c>
      <c r="C260" t="s">
        <v>11277</v>
      </c>
      <c r="D260">
        <v>299</v>
      </c>
      <c r="E260">
        <v>799</v>
      </c>
      <c r="F260" s="1">
        <v>0.63</v>
      </c>
      <c r="G260">
        <v>4.2</v>
      </c>
      <c r="H260" s="4">
        <v>94363</v>
      </c>
      <c r="I260" t="s">
        <v>2001</v>
      </c>
      <c r="J260" t="s">
        <v>44</v>
      </c>
      <c r="K260" t="s">
        <v>45</v>
      </c>
      <c r="L260" t="s">
        <v>46</v>
      </c>
      <c r="M260" t="s">
        <v>47</v>
      </c>
      <c r="N260" t="s">
        <v>48</v>
      </c>
      <c r="O260" t="s">
        <v>2002</v>
      </c>
      <c r="P260" t="s">
        <v>2003</v>
      </c>
    </row>
    <row r="261" spans="1:16">
      <c r="A261" t="s">
        <v>2004</v>
      </c>
      <c r="B261" t="s">
        <v>11531</v>
      </c>
      <c r="C261" t="s">
        <v>11277</v>
      </c>
      <c r="D261">
        <v>789</v>
      </c>
      <c r="E261" s="2">
        <v>1999</v>
      </c>
      <c r="F261" s="1">
        <v>0.61</v>
      </c>
      <c r="G261">
        <v>4.2</v>
      </c>
      <c r="H261" s="4">
        <v>34540</v>
      </c>
      <c r="I261" t="s">
        <v>2005</v>
      </c>
      <c r="J261" t="s">
        <v>2006</v>
      </c>
      <c r="K261" t="s">
        <v>2007</v>
      </c>
      <c r="L261" t="s">
        <v>2008</v>
      </c>
      <c r="M261" t="s">
        <v>2009</v>
      </c>
      <c r="N261" t="s">
        <v>2010</v>
      </c>
      <c r="O261" t="s">
        <v>2011</v>
      </c>
      <c r="P261" t="s">
        <v>2012</v>
      </c>
    </row>
    <row r="262" spans="1:16">
      <c r="A262" t="s">
        <v>2013</v>
      </c>
      <c r="B262" t="s">
        <v>11532</v>
      </c>
      <c r="C262" t="s">
        <v>11275</v>
      </c>
      <c r="D262">
        <v>299</v>
      </c>
      <c r="E262">
        <v>700</v>
      </c>
      <c r="F262" s="1">
        <v>0.56999999999999995</v>
      </c>
      <c r="G262">
        <v>4.4000000000000004</v>
      </c>
      <c r="H262" s="4">
        <v>8714</v>
      </c>
      <c r="I262" t="s">
        <v>2014</v>
      </c>
      <c r="J262" t="s">
        <v>2015</v>
      </c>
      <c r="K262" t="s">
        <v>2016</v>
      </c>
      <c r="L262" t="s">
        <v>2017</v>
      </c>
      <c r="M262" t="s">
        <v>2018</v>
      </c>
      <c r="N262" t="s">
        <v>2019</v>
      </c>
      <c r="O262" t="s">
        <v>2020</v>
      </c>
      <c r="P262" t="s">
        <v>2021</v>
      </c>
    </row>
    <row r="263" spans="1:16">
      <c r="A263" t="s">
        <v>2022</v>
      </c>
      <c r="B263" t="s">
        <v>11533</v>
      </c>
      <c r="C263" t="s">
        <v>11277</v>
      </c>
      <c r="D263">
        <v>325</v>
      </c>
      <c r="E263" s="2">
        <v>1099</v>
      </c>
      <c r="F263" s="1">
        <v>0.7</v>
      </c>
      <c r="G263">
        <v>4.2</v>
      </c>
      <c r="H263" s="4">
        <v>10576</v>
      </c>
      <c r="I263" t="s">
        <v>2023</v>
      </c>
      <c r="J263" t="s">
        <v>698</v>
      </c>
      <c r="K263" t="s">
        <v>699</v>
      </c>
      <c r="L263" t="s">
        <v>700</v>
      </c>
      <c r="M263" t="s">
        <v>701</v>
      </c>
      <c r="N263" t="s">
        <v>702</v>
      </c>
      <c r="O263" t="s">
        <v>2024</v>
      </c>
      <c r="P263" t="s">
        <v>2025</v>
      </c>
    </row>
    <row r="264" spans="1:16">
      <c r="A264" t="s">
        <v>2026</v>
      </c>
      <c r="B264" t="s">
        <v>11534</v>
      </c>
      <c r="C264" t="s">
        <v>11277</v>
      </c>
      <c r="D264" s="2">
        <v>1299</v>
      </c>
      <c r="E264" s="2">
        <v>1999</v>
      </c>
      <c r="F264" s="1">
        <v>0.35</v>
      </c>
      <c r="G264">
        <v>4.4000000000000004</v>
      </c>
      <c r="H264" s="4">
        <v>7318</v>
      </c>
      <c r="I264" t="s">
        <v>2027</v>
      </c>
      <c r="J264" t="s">
        <v>1526</v>
      </c>
      <c r="K264" t="s">
        <v>1527</v>
      </c>
      <c r="L264" t="s">
        <v>1528</v>
      </c>
      <c r="M264" t="s">
        <v>1529</v>
      </c>
      <c r="N264" t="s">
        <v>1530</v>
      </c>
      <c r="O264" t="s">
        <v>2028</v>
      </c>
      <c r="P264" t="s">
        <v>2029</v>
      </c>
    </row>
    <row r="265" spans="1:16">
      <c r="A265" t="s">
        <v>2030</v>
      </c>
      <c r="B265" t="s">
        <v>11535</v>
      </c>
      <c r="C265" t="s">
        <v>11275</v>
      </c>
      <c r="D265">
        <v>790</v>
      </c>
      <c r="E265" s="2">
        <v>1999</v>
      </c>
      <c r="F265" s="1">
        <v>0.6</v>
      </c>
      <c r="G265">
        <v>3</v>
      </c>
      <c r="H265" s="4">
        <v>103</v>
      </c>
      <c r="I265" t="s">
        <v>2031</v>
      </c>
      <c r="J265" t="s">
        <v>2032</v>
      </c>
      <c r="K265" t="s">
        <v>2033</v>
      </c>
      <c r="L265" t="s">
        <v>2034</v>
      </c>
      <c r="M265" t="s">
        <v>2035</v>
      </c>
      <c r="N265" t="s">
        <v>2036</v>
      </c>
      <c r="O265" t="s">
        <v>2037</v>
      </c>
      <c r="P265" t="s">
        <v>2038</v>
      </c>
    </row>
    <row r="266" spans="1:16">
      <c r="A266" t="s">
        <v>2039</v>
      </c>
      <c r="B266" t="s">
        <v>11536</v>
      </c>
      <c r="C266" t="s">
        <v>11275</v>
      </c>
      <c r="D266" s="2">
        <v>4699</v>
      </c>
      <c r="E266" s="2">
        <v>4699</v>
      </c>
      <c r="F266" s="1">
        <v>0</v>
      </c>
      <c r="G266">
        <v>4.5</v>
      </c>
      <c r="H266" s="4">
        <v>224</v>
      </c>
      <c r="I266" t="s">
        <v>2040</v>
      </c>
      <c r="J266" t="s">
        <v>2041</v>
      </c>
      <c r="K266" t="s">
        <v>2042</v>
      </c>
      <c r="L266" t="s">
        <v>2043</v>
      </c>
      <c r="M266" t="s">
        <v>2044</v>
      </c>
      <c r="N266" t="s">
        <v>2045</v>
      </c>
      <c r="O266" t="s">
        <v>2046</v>
      </c>
      <c r="P266" t="s">
        <v>2047</v>
      </c>
    </row>
    <row r="267" spans="1:16">
      <c r="A267" t="s">
        <v>2048</v>
      </c>
      <c r="B267" t="s">
        <v>11537</v>
      </c>
      <c r="C267" t="s">
        <v>11275</v>
      </c>
      <c r="D267" s="2">
        <v>18999</v>
      </c>
      <c r="E267" s="2">
        <v>24990</v>
      </c>
      <c r="F267" s="1">
        <v>0.24</v>
      </c>
      <c r="G267">
        <v>4.3</v>
      </c>
      <c r="H267" s="4">
        <v>4702</v>
      </c>
      <c r="I267" t="s">
        <v>2049</v>
      </c>
      <c r="J267" t="s">
        <v>216</v>
      </c>
      <c r="K267" t="s">
        <v>217</v>
      </c>
      <c r="L267" t="s">
        <v>218</v>
      </c>
      <c r="M267" t="s">
        <v>219</v>
      </c>
      <c r="N267" t="s">
        <v>11225</v>
      </c>
      <c r="O267" t="s">
        <v>2050</v>
      </c>
      <c r="P267" t="s">
        <v>2051</v>
      </c>
    </row>
    <row r="268" spans="1:16">
      <c r="A268" t="s">
        <v>2052</v>
      </c>
      <c r="B268" t="s">
        <v>11538</v>
      </c>
      <c r="C268" t="s">
        <v>11277</v>
      </c>
      <c r="D268">
        <v>199</v>
      </c>
      <c r="E268">
        <v>999</v>
      </c>
      <c r="F268" s="1">
        <v>0.8</v>
      </c>
      <c r="G268">
        <v>4.2</v>
      </c>
      <c r="H268" s="4">
        <v>85</v>
      </c>
      <c r="I268" t="s">
        <v>2053</v>
      </c>
      <c r="J268" t="s">
        <v>2054</v>
      </c>
      <c r="K268" t="s">
        <v>2055</v>
      </c>
      <c r="L268" t="s">
        <v>2056</v>
      </c>
      <c r="M268" t="s">
        <v>2057</v>
      </c>
      <c r="N268" t="s">
        <v>2058</v>
      </c>
      <c r="O268" t="s">
        <v>2059</v>
      </c>
      <c r="P268" t="s">
        <v>2060</v>
      </c>
    </row>
    <row r="269" spans="1:16">
      <c r="A269" t="s">
        <v>2061</v>
      </c>
      <c r="B269" t="s">
        <v>11539</v>
      </c>
      <c r="C269" t="s">
        <v>11275</v>
      </c>
      <c r="D269">
        <v>269</v>
      </c>
      <c r="E269">
        <v>650</v>
      </c>
      <c r="F269" s="1">
        <v>0.59</v>
      </c>
      <c r="G269">
        <v>4.4000000000000004</v>
      </c>
      <c r="H269" s="4">
        <v>35877</v>
      </c>
      <c r="I269" t="s">
        <v>2062</v>
      </c>
      <c r="J269" t="s">
        <v>2063</v>
      </c>
      <c r="K269" t="s">
        <v>2064</v>
      </c>
      <c r="L269" t="s">
        <v>2065</v>
      </c>
      <c r="M269" t="s">
        <v>2066</v>
      </c>
      <c r="N269" t="s">
        <v>2067</v>
      </c>
      <c r="O269" t="s">
        <v>2068</v>
      </c>
      <c r="P269" t="s">
        <v>2069</v>
      </c>
    </row>
    <row r="270" spans="1:16">
      <c r="A270" t="s">
        <v>2070</v>
      </c>
      <c r="B270" t="s">
        <v>11540</v>
      </c>
      <c r="C270" t="s">
        <v>11275</v>
      </c>
      <c r="D270" s="2">
        <v>1990</v>
      </c>
      <c r="E270" s="2">
        <v>3100</v>
      </c>
      <c r="F270" s="1">
        <v>0.36</v>
      </c>
      <c r="G270">
        <v>4</v>
      </c>
      <c r="H270" s="4">
        <v>897</v>
      </c>
      <c r="I270" t="s">
        <v>2071</v>
      </c>
      <c r="J270" t="s">
        <v>2072</v>
      </c>
      <c r="K270" t="s">
        <v>2073</v>
      </c>
      <c r="L270" t="s">
        <v>2074</v>
      </c>
      <c r="M270" t="s">
        <v>2075</v>
      </c>
      <c r="N270" t="s">
        <v>2076</v>
      </c>
      <c r="O270" t="s">
        <v>2077</v>
      </c>
      <c r="P270" t="s">
        <v>2078</v>
      </c>
    </row>
    <row r="271" spans="1:16">
      <c r="A271" t="s">
        <v>2079</v>
      </c>
      <c r="B271" t="s">
        <v>11541</v>
      </c>
      <c r="C271" t="s">
        <v>11275</v>
      </c>
      <c r="D271" s="2">
        <v>2299</v>
      </c>
      <c r="E271" s="2">
        <v>3999</v>
      </c>
      <c r="F271" s="1">
        <v>0.43</v>
      </c>
      <c r="G271">
        <v>3.8</v>
      </c>
      <c r="H271" s="4">
        <v>282</v>
      </c>
      <c r="I271" t="s">
        <v>2080</v>
      </c>
      <c r="J271" t="s">
        <v>2081</v>
      </c>
      <c r="K271" t="s">
        <v>2082</v>
      </c>
      <c r="L271" t="s">
        <v>2083</v>
      </c>
      <c r="M271" t="s">
        <v>2084</v>
      </c>
      <c r="N271" t="s">
        <v>2085</v>
      </c>
      <c r="O271" t="s">
        <v>2086</v>
      </c>
      <c r="P271" t="s">
        <v>2087</v>
      </c>
    </row>
    <row r="272" spans="1:16">
      <c r="A272" t="s">
        <v>2088</v>
      </c>
      <c r="B272" t="s">
        <v>11542</v>
      </c>
      <c r="C272" t="s">
        <v>11275</v>
      </c>
      <c r="D272" s="2">
        <v>35999</v>
      </c>
      <c r="E272" s="2">
        <v>49990</v>
      </c>
      <c r="F272" s="1">
        <v>0.28000000000000003</v>
      </c>
      <c r="G272">
        <v>4.3</v>
      </c>
      <c r="H272" s="4">
        <v>1611</v>
      </c>
      <c r="I272" t="s">
        <v>2089</v>
      </c>
      <c r="J272" t="s">
        <v>1323</v>
      </c>
      <c r="K272" t="s">
        <v>1324</v>
      </c>
      <c r="L272" t="s">
        <v>1325</v>
      </c>
      <c r="M272" t="s">
        <v>1326</v>
      </c>
      <c r="N272" t="s">
        <v>1327</v>
      </c>
      <c r="O272" t="s">
        <v>2090</v>
      </c>
      <c r="P272" t="s">
        <v>2091</v>
      </c>
    </row>
    <row r="273" spans="1:16">
      <c r="A273" t="s">
        <v>2092</v>
      </c>
      <c r="B273" t="s">
        <v>11543</v>
      </c>
      <c r="C273" t="s">
        <v>11275</v>
      </c>
      <c r="D273">
        <v>349</v>
      </c>
      <c r="E273">
        <v>999</v>
      </c>
      <c r="F273" s="1">
        <v>0.65</v>
      </c>
      <c r="G273">
        <v>4.2</v>
      </c>
      <c r="H273" s="4">
        <v>513</v>
      </c>
      <c r="I273" t="s">
        <v>2093</v>
      </c>
      <c r="J273" t="s">
        <v>2094</v>
      </c>
      <c r="K273" t="s">
        <v>2095</v>
      </c>
      <c r="L273" t="s">
        <v>2096</v>
      </c>
      <c r="M273" t="s">
        <v>2097</v>
      </c>
      <c r="N273" t="s">
        <v>2098</v>
      </c>
      <c r="O273" t="s">
        <v>2099</v>
      </c>
      <c r="P273" t="s">
        <v>2100</v>
      </c>
    </row>
    <row r="274" spans="1:16">
      <c r="A274" t="s">
        <v>2101</v>
      </c>
      <c r="B274" t="s">
        <v>11544</v>
      </c>
      <c r="C274" t="s">
        <v>11277</v>
      </c>
      <c r="D274">
        <v>719</v>
      </c>
      <c r="E274" s="2">
        <v>1499</v>
      </c>
      <c r="F274" s="1">
        <v>0.52</v>
      </c>
      <c r="G274">
        <v>4.0999999999999996</v>
      </c>
      <c r="H274" s="4">
        <v>1045</v>
      </c>
      <c r="I274" t="s">
        <v>2102</v>
      </c>
      <c r="J274" t="s">
        <v>802</v>
      </c>
      <c r="K274" t="s">
        <v>803</v>
      </c>
      <c r="L274" t="s">
        <v>804</v>
      </c>
      <c r="M274" t="s">
        <v>805</v>
      </c>
      <c r="N274" t="s">
        <v>806</v>
      </c>
      <c r="O274" t="s">
        <v>2103</v>
      </c>
      <c r="P274" t="s">
        <v>2104</v>
      </c>
    </row>
    <row r="275" spans="1:16">
      <c r="A275" t="s">
        <v>2105</v>
      </c>
      <c r="B275" t="s">
        <v>11545</v>
      </c>
      <c r="C275" t="s">
        <v>11275</v>
      </c>
      <c r="D275" s="2">
        <v>8999</v>
      </c>
      <c r="E275" s="2">
        <v>18999</v>
      </c>
      <c r="F275" s="1">
        <v>0.53</v>
      </c>
      <c r="G275">
        <v>4</v>
      </c>
      <c r="H275" s="4">
        <v>6347</v>
      </c>
      <c r="I275" t="s">
        <v>2106</v>
      </c>
      <c r="J275" t="s">
        <v>2107</v>
      </c>
      <c r="K275" t="s">
        <v>2108</v>
      </c>
      <c r="L275" t="s">
        <v>2109</v>
      </c>
      <c r="M275" t="s">
        <v>2110</v>
      </c>
      <c r="N275" t="s">
        <v>2111</v>
      </c>
      <c r="O275" t="s">
        <v>2112</v>
      </c>
      <c r="P275" t="s">
        <v>2113</v>
      </c>
    </row>
    <row r="276" spans="1:16">
      <c r="A276" t="s">
        <v>2114</v>
      </c>
      <c r="B276" t="s">
        <v>11546</v>
      </c>
      <c r="C276" t="s">
        <v>11275</v>
      </c>
      <c r="D276">
        <v>917</v>
      </c>
      <c r="E276" s="2">
        <v>2299</v>
      </c>
      <c r="F276" s="1">
        <v>0.6</v>
      </c>
      <c r="G276">
        <v>4.2</v>
      </c>
      <c r="H276" s="4">
        <v>3300</v>
      </c>
      <c r="I276" t="s">
        <v>2115</v>
      </c>
      <c r="J276" t="s">
        <v>2116</v>
      </c>
      <c r="K276" t="s">
        <v>2117</v>
      </c>
      <c r="L276" t="s">
        <v>2118</v>
      </c>
      <c r="M276" t="s">
        <v>2119</v>
      </c>
      <c r="N276" t="s">
        <v>2120</v>
      </c>
      <c r="O276" t="s">
        <v>2121</v>
      </c>
      <c r="P276" t="s">
        <v>2122</v>
      </c>
    </row>
    <row r="277" spans="1:16">
      <c r="A277" t="s">
        <v>2123</v>
      </c>
      <c r="B277" t="s">
        <v>11547</v>
      </c>
      <c r="C277" t="s">
        <v>11275</v>
      </c>
      <c r="D277">
        <v>399</v>
      </c>
      <c r="E277">
        <v>999</v>
      </c>
      <c r="F277" s="1">
        <v>0.6</v>
      </c>
      <c r="G277">
        <v>3.3</v>
      </c>
      <c r="H277" s="4">
        <v>23</v>
      </c>
      <c r="I277" t="s">
        <v>2124</v>
      </c>
      <c r="J277" t="s">
        <v>2125</v>
      </c>
      <c r="K277" t="s">
        <v>2126</v>
      </c>
      <c r="L277" t="s">
        <v>2127</v>
      </c>
      <c r="M277" t="s">
        <v>2128</v>
      </c>
      <c r="N277" t="s">
        <v>2129</v>
      </c>
      <c r="O277" t="s">
        <v>2130</v>
      </c>
      <c r="P277" t="s">
        <v>2131</v>
      </c>
    </row>
    <row r="278" spans="1:16">
      <c r="A278" t="s">
        <v>2132</v>
      </c>
      <c r="B278" t="s">
        <v>11548</v>
      </c>
      <c r="C278" t="s">
        <v>11275</v>
      </c>
      <c r="D278" s="2">
        <v>45999</v>
      </c>
      <c r="E278" s="2">
        <v>69900</v>
      </c>
      <c r="F278" s="1">
        <v>0.34</v>
      </c>
      <c r="G278">
        <v>4.3</v>
      </c>
      <c r="H278" s="4">
        <v>7109</v>
      </c>
      <c r="I278" t="s">
        <v>2133</v>
      </c>
      <c r="J278" t="s">
        <v>510</v>
      </c>
      <c r="K278" t="s">
        <v>511</v>
      </c>
      <c r="L278" t="s">
        <v>512</v>
      </c>
      <c r="M278" t="s">
        <v>513</v>
      </c>
      <c r="N278" t="s">
        <v>514</v>
      </c>
      <c r="O278" t="s">
        <v>2134</v>
      </c>
      <c r="P278" t="s">
        <v>2135</v>
      </c>
    </row>
    <row r="279" spans="1:16">
      <c r="A279" t="s">
        <v>2136</v>
      </c>
      <c r="B279" t="s">
        <v>11549</v>
      </c>
      <c r="C279" t="s">
        <v>11277</v>
      </c>
      <c r="D279">
        <v>119</v>
      </c>
      <c r="E279">
        <v>299</v>
      </c>
      <c r="F279" s="1">
        <v>0.6</v>
      </c>
      <c r="G279">
        <v>3.8</v>
      </c>
      <c r="H279" s="4">
        <v>51</v>
      </c>
      <c r="I279" t="s">
        <v>2137</v>
      </c>
      <c r="J279" t="s">
        <v>2138</v>
      </c>
      <c r="K279" t="s">
        <v>2139</v>
      </c>
      <c r="L279" t="s">
        <v>2140</v>
      </c>
      <c r="M279" t="s">
        <v>2141</v>
      </c>
      <c r="N279" t="s">
        <v>2142</v>
      </c>
      <c r="O279" t="s">
        <v>2143</v>
      </c>
      <c r="P279" t="s">
        <v>2144</v>
      </c>
    </row>
    <row r="280" spans="1:16">
      <c r="A280" t="s">
        <v>2145</v>
      </c>
      <c r="B280" t="s">
        <v>11550</v>
      </c>
      <c r="C280" t="s">
        <v>11275</v>
      </c>
      <c r="D280" s="2">
        <v>21999</v>
      </c>
      <c r="E280" s="2">
        <v>29999</v>
      </c>
      <c r="F280" s="1">
        <v>0.27</v>
      </c>
      <c r="G280">
        <v>4.2</v>
      </c>
      <c r="H280" s="4">
        <v>32840</v>
      </c>
      <c r="I280" t="s">
        <v>2146</v>
      </c>
      <c r="J280" t="s">
        <v>149</v>
      </c>
      <c r="K280" t="s">
        <v>150</v>
      </c>
      <c r="L280" t="s">
        <v>151</v>
      </c>
      <c r="M280" t="s">
        <v>152</v>
      </c>
      <c r="N280" t="s">
        <v>836</v>
      </c>
      <c r="O280" t="s">
        <v>2147</v>
      </c>
      <c r="P280" t="s">
        <v>2148</v>
      </c>
    </row>
    <row r="281" spans="1:16">
      <c r="A281" t="s">
        <v>2149</v>
      </c>
      <c r="B281" t="s">
        <v>11551</v>
      </c>
      <c r="C281" t="s">
        <v>11275</v>
      </c>
      <c r="D281">
        <v>299</v>
      </c>
      <c r="E281">
        <v>599</v>
      </c>
      <c r="F281" s="1">
        <v>0.5</v>
      </c>
      <c r="G281">
        <v>3.7</v>
      </c>
      <c r="H281" s="4">
        <v>708</v>
      </c>
      <c r="I281" t="s">
        <v>2150</v>
      </c>
      <c r="J281" t="s">
        <v>2151</v>
      </c>
      <c r="K281" t="s">
        <v>2152</v>
      </c>
      <c r="L281" t="s">
        <v>2153</v>
      </c>
      <c r="M281" t="s">
        <v>2154</v>
      </c>
      <c r="N281" t="s">
        <v>2155</v>
      </c>
      <c r="O281" t="s">
        <v>2156</v>
      </c>
      <c r="P281" t="s">
        <v>2157</v>
      </c>
    </row>
    <row r="282" spans="1:16">
      <c r="A282" t="s">
        <v>2158</v>
      </c>
      <c r="B282" t="s">
        <v>11552</v>
      </c>
      <c r="C282" t="s">
        <v>11275</v>
      </c>
      <c r="D282" s="2">
        <v>21990</v>
      </c>
      <c r="E282" s="2">
        <v>34990</v>
      </c>
      <c r="F282" s="1">
        <v>0.37</v>
      </c>
      <c r="G282">
        <v>4.3</v>
      </c>
      <c r="H282" s="4">
        <v>1657</v>
      </c>
      <c r="I282" t="s">
        <v>2159</v>
      </c>
      <c r="J282" t="s">
        <v>2160</v>
      </c>
      <c r="K282" t="s">
        <v>2161</v>
      </c>
      <c r="L282" t="s">
        <v>2162</v>
      </c>
      <c r="M282" t="s">
        <v>2163</v>
      </c>
      <c r="N282" t="s">
        <v>2164</v>
      </c>
      <c r="O282" t="s">
        <v>2165</v>
      </c>
      <c r="P282" t="s">
        <v>2166</v>
      </c>
    </row>
    <row r="283" spans="1:16">
      <c r="A283" t="s">
        <v>2167</v>
      </c>
      <c r="B283" t="s">
        <v>11553</v>
      </c>
      <c r="C283" t="s">
        <v>11277</v>
      </c>
      <c r="D283">
        <v>417.44</v>
      </c>
      <c r="E283">
        <v>670</v>
      </c>
      <c r="F283" s="1">
        <v>0.38</v>
      </c>
      <c r="G283">
        <v>3.9</v>
      </c>
      <c r="H283" s="4">
        <v>523</v>
      </c>
      <c r="I283" t="s">
        <v>2168</v>
      </c>
      <c r="J283" t="s">
        <v>2169</v>
      </c>
      <c r="K283" t="s">
        <v>2170</v>
      </c>
      <c r="L283" t="s">
        <v>2171</v>
      </c>
      <c r="M283" t="s">
        <v>2172</v>
      </c>
      <c r="N283" t="s">
        <v>2173</v>
      </c>
      <c r="O283" t="s">
        <v>2174</v>
      </c>
      <c r="P283" t="s">
        <v>2175</v>
      </c>
    </row>
    <row r="284" spans="1:16">
      <c r="A284" t="s">
        <v>2176</v>
      </c>
      <c r="B284" t="s">
        <v>11554</v>
      </c>
      <c r="C284" t="s">
        <v>11277</v>
      </c>
      <c r="D284">
        <v>199</v>
      </c>
      <c r="E284">
        <v>999</v>
      </c>
      <c r="F284" s="1">
        <v>0.8</v>
      </c>
      <c r="G284">
        <v>3</v>
      </c>
      <c r="I284" t="s">
        <v>2177</v>
      </c>
      <c r="J284" t="s">
        <v>2178</v>
      </c>
      <c r="K284" t="s">
        <v>2179</v>
      </c>
      <c r="L284" t="s">
        <v>2180</v>
      </c>
      <c r="M284" t="s">
        <v>2181</v>
      </c>
      <c r="N284" t="s">
        <v>2182</v>
      </c>
      <c r="O284" t="s">
        <v>2183</v>
      </c>
      <c r="P284" t="s">
        <v>2184</v>
      </c>
    </row>
    <row r="285" spans="1:16">
      <c r="A285" t="s">
        <v>2185</v>
      </c>
      <c r="B285" t="s">
        <v>11555</v>
      </c>
      <c r="C285" t="s">
        <v>11275</v>
      </c>
      <c r="D285" s="2">
        <v>47990</v>
      </c>
      <c r="E285" s="2">
        <v>79990</v>
      </c>
      <c r="F285" s="1">
        <v>0.4</v>
      </c>
      <c r="G285">
        <v>4.3</v>
      </c>
      <c r="H285" s="4">
        <v>1376</v>
      </c>
      <c r="I285" t="s">
        <v>1078</v>
      </c>
      <c r="J285" t="s">
        <v>1079</v>
      </c>
      <c r="K285" t="s">
        <v>1080</v>
      </c>
      <c r="L285" t="s">
        <v>1081</v>
      </c>
      <c r="M285" t="s">
        <v>1082</v>
      </c>
      <c r="N285" t="s">
        <v>1083</v>
      </c>
      <c r="O285" t="s">
        <v>2186</v>
      </c>
      <c r="P285" t="s">
        <v>2187</v>
      </c>
    </row>
    <row r="286" spans="1:16">
      <c r="A286" t="s">
        <v>2188</v>
      </c>
      <c r="B286" t="s">
        <v>11556</v>
      </c>
      <c r="C286" t="s">
        <v>11275</v>
      </c>
      <c r="D286">
        <v>215</v>
      </c>
      <c r="E286">
        <v>499</v>
      </c>
      <c r="F286" s="1">
        <v>0.56999999999999995</v>
      </c>
      <c r="G286">
        <v>3.5</v>
      </c>
      <c r="H286" s="4">
        <v>121</v>
      </c>
      <c r="I286" t="s">
        <v>2189</v>
      </c>
      <c r="J286" t="s">
        <v>2190</v>
      </c>
      <c r="K286" t="s">
        <v>2191</v>
      </c>
      <c r="L286" t="s">
        <v>2192</v>
      </c>
      <c r="M286" t="s">
        <v>2193</v>
      </c>
      <c r="N286" t="s">
        <v>2194</v>
      </c>
      <c r="O286" t="s">
        <v>2195</v>
      </c>
      <c r="P286" t="s">
        <v>2196</v>
      </c>
    </row>
    <row r="287" spans="1:16">
      <c r="A287" t="s">
        <v>2197</v>
      </c>
      <c r="B287" t="s">
        <v>11557</v>
      </c>
      <c r="C287" t="s">
        <v>11277</v>
      </c>
      <c r="D287">
        <v>99</v>
      </c>
      <c r="E287">
        <v>800</v>
      </c>
      <c r="F287" s="1">
        <v>0.88</v>
      </c>
      <c r="G287">
        <v>3.9</v>
      </c>
      <c r="H287" s="4">
        <v>1075</v>
      </c>
      <c r="I287" t="s">
        <v>879</v>
      </c>
      <c r="J287" t="s">
        <v>303</v>
      </c>
      <c r="K287" t="s">
        <v>304</v>
      </c>
      <c r="L287" t="s">
        <v>305</v>
      </c>
      <c r="M287" t="s">
        <v>306</v>
      </c>
      <c r="N287" t="s">
        <v>2198</v>
      </c>
      <c r="O287" t="s">
        <v>2199</v>
      </c>
      <c r="P287" t="s">
        <v>2200</v>
      </c>
    </row>
    <row r="288" spans="1:16">
      <c r="A288" t="s">
        <v>2201</v>
      </c>
      <c r="B288" t="s">
        <v>11558</v>
      </c>
      <c r="C288" t="s">
        <v>11275</v>
      </c>
      <c r="D288" s="2">
        <v>18999</v>
      </c>
      <c r="E288" s="2">
        <v>35000</v>
      </c>
      <c r="F288" s="1">
        <v>0.46</v>
      </c>
      <c r="G288">
        <v>4</v>
      </c>
      <c r="H288" s="4">
        <v>1001</v>
      </c>
      <c r="I288" t="s">
        <v>2202</v>
      </c>
      <c r="J288" t="s">
        <v>2203</v>
      </c>
      <c r="K288" t="s">
        <v>2204</v>
      </c>
      <c r="L288" t="s">
        <v>2205</v>
      </c>
      <c r="M288" t="s">
        <v>2206</v>
      </c>
      <c r="N288" t="s">
        <v>2207</v>
      </c>
      <c r="O288" t="s">
        <v>2208</v>
      </c>
      <c r="P288" t="s">
        <v>2209</v>
      </c>
    </row>
    <row r="289" spans="1:16">
      <c r="A289" t="s">
        <v>2210</v>
      </c>
      <c r="B289" t="s">
        <v>11559</v>
      </c>
      <c r="C289" t="s">
        <v>11277</v>
      </c>
      <c r="D289">
        <v>249</v>
      </c>
      <c r="E289">
        <v>999</v>
      </c>
      <c r="F289" s="1">
        <v>0.75</v>
      </c>
      <c r="G289">
        <v>4.3</v>
      </c>
      <c r="H289" s="4">
        <v>112</v>
      </c>
      <c r="I289" t="s">
        <v>2211</v>
      </c>
      <c r="J289" t="s">
        <v>2212</v>
      </c>
      <c r="K289" t="s">
        <v>2213</v>
      </c>
      <c r="L289" t="s">
        <v>2214</v>
      </c>
      <c r="M289" t="s">
        <v>2215</v>
      </c>
      <c r="N289" t="s">
        <v>2216</v>
      </c>
      <c r="O289" t="s">
        <v>2217</v>
      </c>
      <c r="P289" t="s">
        <v>2218</v>
      </c>
    </row>
    <row r="290" spans="1:16">
      <c r="A290" t="s">
        <v>2219</v>
      </c>
      <c r="B290" t="s">
        <v>11560</v>
      </c>
      <c r="C290" t="s">
        <v>11275</v>
      </c>
      <c r="D290" s="2">
        <v>7999</v>
      </c>
      <c r="E290" s="2">
        <v>15999</v>
      </c>
      <c r="F290" s="1">
        <v>0.5</v>
      </c>
      <c r="G290">
        <v>3.8</v>
      </c>
      <c r="H290" s="4">
        <v>3022</v>
      </c>
      <c r="I290" t="s">
        <v>2220</v>
      </c>
      <c r="J290" t="s">
        <v>2221</v>
      </c>
      <c r="K290" t="s">
        <v>2222</v>
      </c>
      <c r="L290" t="s">
        <v>2223</v>
      </c>
      <c r="M290" t="s">
        <v>2224</v>
      </c>
      <c r="N290" t="s">
        <v>2225</v>
      </c>
      <c r="O290" t="s">
        <v>2226</v>
      </c>
      <c r="P290" t="s">
        <v>2227</v>
      </c>
    </row>
    <row r="291" spans="1:16">
      <c r="A291" t="s">
        <v>2228</v>
      </c>
      <c r="B291" t="s">
        <v>11462</v>
      </c>
      <c r="C291" t="s">
        <v>11277</v>
      </c>
      <c r="D291">
        <v>649</v>
      </c>
      <c r="E291" s="2">
        <v>1600</v>
      </c>
      <c r="F291" s="1">
        <v>0.59</v>
      </c>
      <c r="G291">
        <v>4.3</v>
      </c>
      <c r="H291" s="4">
        <v>5451</v>
      </c>
      <c r="I291" t="s">
        <v>2229</v>
      </c>
      <c r="J291" t="s">
        <v>1437</v>
      </c>
      <c r="K291" t="s">
        <v>1438</v>
      </c>
      <c r="L291" t="s">
        <v>1439</v>
      </c>
      <c r="M291" t="s">
        <v>1440</v>
      </c>
      <c r="N291" t="s">
        <v>1441</v>
      </c>
      <c r="O291" t="s">
        <v>2230</v>
      </c>
      <c r="P291" t="s">
        <v>2231</v>
      </c>
    </row>
    <row r="292" spans="1:16">
      <c r="A292" t="s">
        <v>2232</v>
      </c>
      <c r="B292" t="s">
        <v>11561</v>
      </c>
      <c r="C292" t="s">
        <v>11275</v>
      </c>
      <c r="D292" s="2">
        <v>1289</v>
      </c>
      <c r="E292" s="2">
        <v>2499</v>
      </c>
      <c r="F292" s="1">
        <v>0.48</v>
      </c>
      <c r="G292">
        <v>3.3</v>
      </c>
      <c r="H292" s="4">
        <v>73</v>
      </c>
      <c r="I292" t="s">
        <v>2233</v>
      </c>
      <c r="J292" t="s">
        <v>2234</v>
      </c>
      <c r="K292" t="s">
        <v>2235</v>
      </c>
      <c r="L292" t="s">
        <v>2236</v>
      </c>
      <c r="M292" t="s">
        <v>2237</v>
      </c>
      <c r="N292" t="s">
        <v>2238</v>
      </c>
      <c r="O292" t="s">
        <v>2239</v>
      </c>
      <c r="P292" t="s">
        <v>2240</v>
      </c>
    </row>
    <row r="293" spans="1:16">
      <c r="A293" t="s">
        <v>2241</v>
      </c>
      <c r="B293" t="s">
        <v>11562</v>
      </c>
      <c r="C293" t="s">
        <v>11275</v>
      </c>
      <c r="D293">
        <v>609</v>
      </c>
      <c r="E293" s="2">
        <v>1500</v>
      </c>
      <c r="F293" s="1">
        <v>0.59</v>
      </c>
      <c r="G293">
        <v>4.5</v>
      </c>
      <c r="H293" s="4">
        <v>1029</v>
      </c>
      <c r="I293" t="s">
        <v>2242</v>
      </c>
      <c r="J293" t="s">
        <v>2243</v>
      </c>
      <c r="K293" t="s">
        <v>2244</v>
      </c>
      <c r="L293" t="s">
        <v>2245</v>
      </c>
      <c r="M293" t="s">
        <v>2246</v>
      </c>
      <c r="N293" t="s">
        <v>2247</v>
      </c>
      <c r="O293" t="s">
        <v>2248</v>
      </c>
      <c r="P293" t="s">
        <v>2249</v>
      </c>
    </row>
    <row r="294" spans="1:16">
      <c r="A294" t="s">
        <v>2250</v>
      </c>
      <c r="B294" t="s">
        <v>11563</v>
      </c>
      <c r="C294" t="s">
        <v>11275</v>
      </c>
      <c r="D294" s="2">
        <v>32990</v>
      </c>
      <c r="E294" s="2">
        <v>54990</v>
      </c>
      <c r="F294" s="1">
        <v>0.4</v>
      </c>
      <c r="G294">
        <v>4.0999999999999996</v>
      </c>
      <c r="H294" s="4">
        <v>1555</v>
      </c>
      <c r="I294" t="s">
        <v>2251</v>
      </c>
      <c r="J294" t="s">
        <v>2252</v>
      </c>
      <c r="K294" t="s">
        <v>2253</v>
      </c>
      <c r="L294" t="s">
        <v>2254</v>
      </c>
      <c r="M294" t="s">
        <v>2255</v>
      </c>
      <c r="N294" t="s">
        <v>2256</v>
      </c>
      <c r="O294" t="s">
        <v>2257</v>
      </c>
      <c r="P294" t="s">
        <v>2258</v>
      </c>
    </row>
    <row r="295" spans="1:16">
      <c r="A295" t="s">
        <v>2259</v>
      </c>
      <c r="B295" t="s">
        <v>11564</v>
      </c>
      <c r="C295" t="s">
        <v>11275</v>
      </c>
      <c r="D295">
        <v>599</v>
      </c>
      <c r="E295" s="2">
        <v>1999</v>
      </c>
      <c r="F295" s="1">
        <v>0.7</v>
      </c>
      <c r="G295">
        <v>4.2</v>
      </c>
      <c r="H295" s="4">
        <v>47</v>
      </c>
      <c r="I295" t="s">
        <v>2260</v>
      </c>
      <c r="J295" t="s">
        <v>2261</v>
      </c>
      <c r="K295" t="s">
        <v>2262</v>
      </c>
      <c r="L295" t="s">
        <v>2263</v>
      </c>
      <c r="M295" t="s">
        <v>2264</v>
      </c>
      <c r="N295" t="s">
        <v>2265</v>
      </c>
      <c r="O295" t="s">
        <v>2266</v>
      </c>
      <c r="P295" t="s">
        <v>2267</v>
      </c>
    </row>
    <row r="296" spans="1:16">
      <c r="A296" t="s">
        <v>2268</v>
      </c>
      <c r="B296" t="s">
        <v>11565</v>
      </c>
      <c r="C296" t="s">
        <v>11277</v>
      </c>
      <c r="D296">
        <v>349</v>
      </c>
      <c r="E296">
        <v>899</v>
      </c>
      <c r="F296" s="1">
        <v>0.61</v>
      </c>
      <c r="G296">
        <v>4.0999999999999996</v>
      </c>
      <c r="H296" s="4">
        <v>14896</v>
      </c>
      <c r="I296" t="s">
        <v>2269</v>
      </c>
      <c r="J296" t="s">
        <v>2270</v>
      </c>
      <c r="K296" t="s">
        <v>2271</v>
      </c>
      <c r="L296" t="s">
        <v>2272</v>
      </c>
      <c r="M296" t="s">
        <v>2273</v>
      </c>
      <c r="N296" t="s">
        <v>2274</v>
      </c>
      <c r="O296" t="s">
        <v>2275</v>
      </c>
      <c r="P296" t="s">
        <v>2276</v>
      </c>
    </row>
    <row r="297" spans="1:16">
      <c r="A297" t="s">
        <v>2277</v>
      </c>
      <c r="B297" t="s">
        <v>11566</v>
      </c>
      <c r="C297" t="s">
        <v>11275</v>
      </c>
      <c r="D297" s="2">
        <v>29999</v>
      </c>
      <c r="E297" s="2">
        <v>50999</v>
      </c>
      <c r="F297" s="1">
        <v>0.41</v>
      </c>
      <c r="G297">
        <v>4.4000000000000004</v>
      </c>
      <c r="H297" s="4">
        <v>1712</v>
      </c>
      <c r="I297" t="s">
        <v>2278</v>
      </c>
      <c r="J297" t="s">
        <v>2279</v>
      </c>
      <c r="K297" t="s">
        <v>2280</v>
      </c>
      <c r="L297" t="s">
        <v>2281</v>
      </c>
      <c r="M297" t="s">
        <v>2282</v>
      </c>
      <c r="N297" t="s">
        <v>2283</v>
      </c>
      <c r="O297" t="s">
        <v>2284</v>
      </c>
      <c r="P297" t="s">
        <v>2285</v>
      </c>
    </row>
    <row r="298" spans="1:16">
      <c r="A298" t="s">
        <v>2286</v>
      </c>
      <c r="B298" t="s">
        <v>11517</v>
      </c>
      <c r="C298" t="s">
        <v>11275</v>
      </c>
      <c r="D298">
        <v>199</v>
      </c>
      <c r="E298">
        <v>399</v>
      </c>
      <c r="F298" s="1">
        <v>0.5</v>
      </c>
      <c r="G298">
        <v>4.2</v>
      </c>
      <c r="H298" s="4">
        <v>1335</v>
      </c>
      <c r="I298" t="s">
        <v>1899</v>
      </c>
      <c r="J298" t="s">
        <v>1900</v>
      </c>
      <c r="K298" t="s">
        <v>1901</v>
      </c>
      <c r="L298" t="s">
        <v>1902</v>
      </c>
      <c r="M298" t="s">
        <v>1903</v>
      </c>
      <c r="N298" t="s">
        <v>1904</v>
      </c>
      <c r="O298" t="s">
        <v>1905</v>
      </c>
      <c r="P298" t="s">
        <v>2287</v>
      </c>
    </row>
    <row r="299" spans="1:16">
      <c r="A299" t="s">
        <v>2288</v>
      </c>
      <c r="B299" t="s">
        <v>11567</v>
      </c>
      <c r="C299" t="s">
        <v>11275</v>
      </c>
      <c r="D299">
        <v>349</v>
      </c>
      <c r="E299">
        <v>699</v>
      </c>
      <c r="F299" s="1">
        <v>0.5</v>
      </c>
      <c r="G299">
        <v>3.9</v>
      </c>
      <c r="H299" s="4">
        <v>214</v>
      </c>
      <c r="I299" t="s">
        <v>2289</v>
      </c>
      <c r="J299" t="s">
        <v>2290</v>
      </c>
      <c r="K299" t="s">
        <v>2291</v>
      </c>
      <c r="L299" t="s">
        <v>2292</v>
      </c>
      <c r="M299" t="s">
        <v>2293</v>
      </c>
      <c r="N299" t="s">
        <v>2294</v>
      </c>
      <c r="O299" t="s">
        <v>2295</v>
      </c>
      <c r="P299" t="s">
        <v>2296</v>
      </c>
    </row>
    <row r="300" spans="1:16">
      <c r="A300" t="s">
        <v>2297</v>
      </c>
      <c r="B300" t="s">
        <v>11568</v>
      </c>
      <c r="C300" t="s">
        <v>11275</v>
      </c>
      <c r="D300" s="2">
        <v>1850</v>
      </c>
      <c r="E300" s="2">
        <v>4500</v>
      </c>
      <c r="F300" s="1">
        <v>0.59</v>
      </c>
      <c r="G300">
        <v>4</v>
      </c>
      <c r="H300" s="4">
        <v>184</v>
      </c>
      <c r="I300" t="s">
        <v>2298</v>
      </c>
      <c r="J300" t="s">
        <v>2299</v>
      </c>
      <c r="K300" t="s">
        <v>2300</v>
      </c>
      <c r="L300" t="s">
        <v>2301</v>
      </c>
      <c r="M300" t="s">
        <v>2302</v>
      </c>
      <c r="N300" t="s">
        <v>2303</v>
      </c>
      <c r="O300" t="s">
        <v>2304</v>
      </c>
      <c r="P300" t="s">
        <v>2305</v>
      </c>
    </row>
    <row r="301" spans="1:16">
      <c r="A301" t="s">
        <v>2306</v>
      </c>
      <c r="B301" t="s">
        <v>11569</v>
      </c>
      <c r="C301" t="s">
        <v>11275</v>
      </c>
      <c r="D301" s="2">
        <v>13990</v>
      </c>
      <c r="E301" s="2">
        <v>28900</v>
      </c>
      <c r="F301" s="1">
        <v>0.52</v>
      </c>
      <c r="G301">
        <v>4.5</v>
      </c>
      <c r="H301" s="4">
        <v>7</v>
      </c>
      <c r="I301" t="s">
        <v>2307</v>
      </c>
      <c r="J301" t="s">
        <v>2308</v>
      </c>
      <c r="K301" t="s">
        <v>2309</v>
      </c>
      <c r="L301" t="s">
        <v>2310</v>
      </c>
      <c r="M301" t="s">
        <v>2311</v>
      </c>
      <c r="N301" t="s">
        <v>2312</v>
      </c>
      <c r="O301" t="s">
        <v>2313</v>
      </c>
      <c r="P301" t="s">
        <v>2314</v>
      </c>
    </row>
    <row r="302" spans="1:16">
      <c r="A302" t="s">
        <v>2315</v>
      </c>
      <c r="B302" t="s">
        <v>11570</v>
      </c>
      <c r="C302" t="s">
        <v>11277</v>
      </c>
      <c r="D302">
        <v>129</v>
      </c>
      <c r="E302">
        <v>449</v>
      </c>
      <c r="F302" s="1">
        <v>0.71</v>
      </c>
      <c r="G302">
        <v>3.7</v>
      </c>
      <c r="H302" s="4">
        <v>41</v>
      </c>
      <c r="I302" t="s">
        <v>2316</v>
      </c>
      <c r="J302" t="s">
        <v>2317</v>
      </c>
      <c r="K302" t="s">
        <v>2318</v>
      </c>
      <c r="L302" t="s">
        <v>2319</v>
      </c>
      <c r="M302" t="s">
        <v>2320</v>
      </c>
      <c r="N302" t="s">
        <v>2321</v>
      </c>
      <c r="O302" t="s">
        <v>2322</v>
      </c>
      <c r="P302" t="s">
        <v>2323</v>
      </c>
    </row>
    <row r="303" spans="1:16">
      <c r="A303" t="s">
        <v>2324</v>
      </c>
      <c r="B303" t="s">
        <v>11571</v>
      </c>
      <c r="C303" t="s">
        <v>11275</v>
      </c>
      <c r="D303">
        <v>379</v>
      </c>
      <c r="E303">
        <v>999</v>
      </c>
      <c r="F303" s="1">
        <v>0.62</v>
      </c>
      <c r="G303">
        <v>4.2</v>
      </c>
      <c r="H303" s="4">
        <v>12153</v>
      </c>
      <c r="I303" t="s">
        <v>2325</v>
      </c>
      <c r="J303" t="s">
        <v>224</v>
      </c>
      <c r="K303" t="s">
        <v>225</v>
      </c>
      <c r="L303" t="s">
        <v>226</v>
      </c>
      <c r="M303" t="s">
        <v>227</v>
      </c>
      <c r="N303" t="s">
        <v>228</v>
      </c>
      <c r="O303" t="s">
        <v>2326</v>
      </c>
      <c r="P303" t="s">
        <v>2327</v>
      </c>
    </row>
    <row r="304" spans="1:16">
      <c r="A304" t="s">
        <v>2328</v>
      </c>
      <c r="B304" t="s">
        <v>11572</v>
      </c>
      <c r="C304" t="s">
        <v>11275</v>
      </c>
      <c r="D304">
        <v>185</v>
      </c>
      <c r="E304">
        <v>499</v>
      </c>
      <c r="F304" s="1">
        <v>0.63</v>
      </c>
      <c r="G304">
        <v>4.2</v>
      </c>
      <c r="H304" s="4">
        <v>25</v>
      </c>
      <c r="I304" t="s">
        <v>2329</v>
      </c>
      <c r="J304" t="s">
        <v>2330</v>
      </c>
      <c r="K304" t="s">
        <v>2331</v>
      </c>
      <c r="L304" t="s">
        <v>2332</v>
      </c>
      <c r="M304" t="s">
        <v>2333</v>
      </c>
      <c r="N304" t="s">
        <v>2334</v>
      </c>
      <c r="O304" t="s">
        <v>2335</v>
      </c>
      <c r="P304" t="s">
        <v>2336</v>
      </c>
    </row>
    <row r="305" spans="1:16">
      <c r="A305" t="s">
        <v>2337</v>
      </c>
      <c r="B305" t="s">
        <v>11573</v>
      </c>
      <c r="C305" t="s">
        <v>11277</v>
      </c>
      <c r="D305">
        <v>218</v>
      </c>
      <c r="E305">
        <v>999</v>
      </c>
      <c r="F305" s="1">
        <v>0.78</v>
      </c>
      <c r="G305">
        <v>4.2</v>
      </c>
      <c r="H305" s="4">
        <v>163</v>
      </c>
      <c r="I305" t="s">
        <v>2338</v>
      </c>
      <c r="J305" t="s">
        <v>2339</v>
      </c>
      <c r="K305" t="s">
        <v>2340</v>
      </c>
      <c r="L305" t="s">
        <v>2341</v>
      </c>
      <c r="M305" t="s">
        <v>2342</v>
      </c>
      <c r="N305" t="s">
        <v>2343</v>
      </c>
      <c r="O305" t="s">
        <v>2344</v>
      </c>
      <c r="P305" t="s">
        <v>2345</v>
      </c>
    </row>
    <row r="306" spans="1:16">
      <c r="A306" t="s">
        <v>2346</v>
      </c>
      <c r="B306" t="s">
        <v>11574</v>
      </c>
      <c r="C306" t="s">
        <v>11277</v>
      </c>
      <c r="D306">
        <v>199</v>
      </c>
      <c r="E306">
        <v>999</v>
      </c>
      <c r="F306" s="1">
        <v>0.8</v>
      </c>
      <c r="G306">
        <v>4.3</v>
      </c>
      <c r="H306" s="4">
        <v>87</v>
      </c>
      <c r="I306" t="s">
        <v>2347</v>
      </c>
      <c r="J306" t="s">
        <v>2348</v>
      </c>
      <c r="K306" t="s">
        <v>2349</v>
      </c>
      <c r="L306" t="s">
        <v>2350</v>
      </c>
      <c r="M306" t="s">
        <v>2351</v>
      </c>
      <c r="N306" t="s">
        <v>2352</v>
      </c>
      <c r="O306" t="s">
        <v>2353</v>
      </c>
      <c r="P306" t="s">
        <v>2354</v>
      </c>
    </row>
    <row r="307" spans="1:16">
      <c r="A307" t="s">
        <v>2355</v>
      </c>
      <c r="B307" t="s">
        <v>11575</v>
      </c>
      <c r="C307" t="s">
        <v>11275</v>
      </c>
      <c r="D307">
        <v>499</v>
      </c>
      <c r="E307">
        <v>900</v>
      </c>
      <c r="F307" s="1">
        <v>0.45</v>
      </c>
      <c r="G307">
        <v>4.4000000000000004</v>
      </c>
      <c r="H307" s="4">
        <v>2165</v>
      </c>
      <c r="I307" t="s">
        <v>2356</v>
      </c>
      <c r="J307" t="s">
        <v>2357</v>
      </c>
      <c r="K307" t="s">
        <v>2358</v>
      </c>
      <c r="L307" t="s">
        <v>2359</v>
      </c>
      <c r="M307" t="s">
        <v>2360</v>
      </c>
      <c r="N307" t="s">
        <v>2361</v>
      </c>
      <c r="O307" t="s">
        <v>2248</v>
      </c>
      <c r="P307" t="s">
        <v>2362</v>
      </c>
    </row>
    <row r="308" spans="1:16">
      <c r="A308" t="s">
        <v>2363</v>
      </c>
      <c r="B308" t="s">
        <v>11576</v>
      </c>
      <c r="C308" t="s">
        <v>11275</v>
      </c>
      <c r="D308" s="2">
        <v>26999</v>
      </c>
      <c r="E308" s="2">
        <v>42999</v>
      </c>
      <c r="F308" s="1">
        <v>0.37</v>
      </c>
      <c r="G308">
        <v>4.2</v>
      </c>
      <c r="H308" s="4">
        <v>1510</v>
      </c>
      <c r="I308" t="s">
        <v>2364</v>
      </c>
      <c r="J308" t="s">
        <v>2365</v>
      </c>
      <c r="K308" t="s">
        <v>2366</v>
      </c>
      <c r="L308" t="s">
        <v>2367</v>
      </c>
      <c r="M308" t="s">
        <v>2368</v>
      </c>
      <c r="N308" t="s">
        <v>2369</v>
      </c>
      <c r="O308" t="s">
        <v>2370</v>
      </c>
      <c r="P308" t="s">
        <v>2371</v>
      </c>
    </row>
    <row r="309" spans="1:16">
      <c r="A309" t="s">
        <v>2372</v>
      </c>
      <c r="B309" t="s">
        <v>11577</v>
      </c>
      <c r="C309" t="s">
        <v>11275</v>
      </c>
      <c r="D309">
        <v>893</v>
      </c>
      <c r="E309" s="2">
        <v>1052</v>
      </c>
      <c r="F309" s="1">
        <v>0.15</v>
      </c>
      <c r="G309">
        <v>4.3</v>
      </c>
      <c r="H309" s="4">
        <v>106</v>
      </c>
      <c r="I309" t="s">
        <v>2373</v>
      </c>
      <c r="J309" t="s">
        <v>2374</v>
      </c>
      <c r="K309" t="s">
        <v>2375</v>
      </c>
      <c r="L309" t="s">
        <v>2376</v>
      </c>
      <c r="M309" t="s">
        <v>2377</v>
      </c>
      <c r="N309" t="s">
        <v>2378</v>
      </c>
      <c r="O309" t="s">
        <v>2379</v>
      </c>
      <c r="P309" t="s">
        <v>2380</v>
      </c>
    </row>
    <row r="310" spans="1:16">
      <c r="A310" t="s">
        <v>2381</v>
      </c>
      <c r="B310" t="s">
        <v>11578</v>
      </c>
      <c r="C310" t="s">
        <v>11275</v>
      </c>
      <c r="D310" s="2">
        <v>10990</v>
      </c>
      <c r="E310" s="2">
        <v>19990</v>
      </c>
      <c r="F310" s="1">
        <v>0.45</v>
      </c>
      <c r="G310">
        <v>3.7</v>
      </c>
      <c r="H310" s="4">
        <v>129</v>
      </c>
      <c r="I310" t="s">
        <v>2382</v>
      </c>
      <c r="J310" t="s">
        <v>2383</v>
      </c>
      <c r="K310" t="s">
        <v>2384</v>
      </c>
      <c r="L310" t="s">
        <v>2385</v>
      </c>
      <c r="M310" t="s">
        <v>2386</v>
      </c>
      <c r="N310" t="s">
        <v>2387</v>
      </c>
      <c r="O310" t="s">
        <v>2388</v>
      </c>
      <c r="P310" t="s">
        <v>2389</v>
      </c>
    </row>
    <row r="311" spans="1:16">
      <c r="A311" t="s">
        <v>2390</v>
      </c>
      <c r="B311" t="s">
        <v>11579</v>
      </c>
      <c r="C311" t="s">
        <v>11277</v>
      </c>
      <c r="D311">
        <v>379</v>
      </c>
      <c r="E311" s="2">
        <v>1099</v>
      </c>
      <c r="F311" s="1">
        <v>0.66</v>
      </c>
      <c r="G311">
        <v>4.3</v>
      </c>
      <c r="H311" s="4">
        <v>3049</v>
      </c>
      <c r="I311" t="s">
        <v>2391</v>
      </c>
      <c r="J311" t="s">
        <v>2392</v>
      </c>
      <c r="K311" t="s">
        <v>2393</v>
      </c>
      <c r="L311" t="s">
        <v>2394</v>
      </c>
      <c r="M311" t="s">
        <v>2395</v>
      </c>
      <c r="N311" t="s">
        <v>2396</v>
      </c>
      <c r="O311" t="s">
        <v>2397</v>
      </c>
      <c r="P311" t="s">
        <v>2398</v>
      </c>
    </row>
    <row r="312" spans="1:16">
      <c r="A312" t="s">
        <v>2399</v>
      </c>
      <c r="B312" t="s">
        <v>11580</v>
      </c>
      <c r="C312" t="s">
        <v>11275</v>
      </c>
      <c r="D312" s="2">
        <v>16999</v>
      </c>
      <c r="E312" s="2">
        <v>25999</v>
      </c>
      <c r="F312" s="1">
        <v>0.35</v>
      </c>
      <c r="G312">
        <v>4.2</v>
      </c>
      <c r="H312" s="4">
        <v>32840</v>
      </c>
      <c r="I312" t="s">
        <v>2400</v>
      </c>
      <c r="J312" t="s">
        <v>149</v>
      </c>
      <c r="K312" t="s">
        <v>150</v>
      </c>
      <c r="L312" t="s">
        <v>151</v>
      </c>
      <c r="M312" t="s">
        <v>152</v>
      </c>
      <c r="N312" t="s">
        <v>153</v>
      </c>
      <c r="O312" t="s">
        <v>2401</v>
      </c>
      <c r="P312" t="s">
        <v>2402</v>
      </c>
    </row>
    <row r="313" spans="1:16">
      <c r="A313" t="s">
        <v>2403</v>
      </c>
      <c r="B313" t="s">
        <v>11581</v>
      </c>
      <c r="C313" t="s">
        <v>11275</v>
      </c>
      <c r="D313">
        <v>699</v>
      </c>
      <c r="E313" s="2">
        <v>1899</v>
      </c>
      <c r="F313" s="1">
        <v>0.63</v>
      </c>
      <c r="G313">
        <v>4.4000000000000004</v>
      </c>
      <c r="H313" s="4">
        <v>390</v>
      </c>
      <c r="I313" t="s">
        <v>2404</v>
      </c>
      <c r="J313" t="s">
        <v>2405</v>
      </c>
      <c r="K313" t="s">
        <v>2406</v>
      </c>
      <c r="L313" t="s">
        <v>2407</v>
      </c>
      <c r="M313" t="s">
        <v>2408</v>
      </c>
      <c r="N313" t="s">
        <v>2409</v>
      </c>
      <c r="O313" t="s">
        <v>2410</v>
      </c>
      <c r="P313" t="s">
        <v>2411</v>
      </c>
    </row>
    <row r="314" spans="1:16">
      <c r="A314" t="s">
        <v>2412</v>
      </c>
      <c r="B314" t="s">
        <v>11582</v>
      </c>
      <c r="C314" t="s">
        <v>11275</v>
      </c>
      <c r="D314" s="2">
        <v>2699</v>
      </c>
      <c r="E314" s="2">
        <v>3500</v>
      </c>
      <c r="F314" s="1">
        <v>0.23</v>
      </c>
      <c r="G314">
        <v>3.5</v>
      </c>
      <c r="H314" s="4">
        <v>621</v>
      </c>
      <c r="I314" t="s">
        <v>2413</v>
      </c>
      <c r="J314" t="s">
        <v>2414</v>
      </c>
      <c r="K314" t="s">
        <v>2415</v>
      </c>
      <c r="L314" t="s">
        <v>2416</v>
      </c>
      <c r="M314" t="s">
        <v>2417</v>
      </c>
      <c r="N314" t="s">
        <v>2418</v>
      </c>
      <c r="O314" t="s">
        <v>2419</v>
      </c>
      <c r="P314" t="s">
        <v>2420</v>
      </c>
    </row>
    <row r="315" spans="1:16">
      <c r="A315" t="s">
        <v>2421</v>
      </c>
      <c r="B315" t="s">
        <v>11554</v>
      </c>
      <c r="C315" t="s">
        <v>11277</v>
      </c>
      <c r="D315">
        <v>129</v>
      </c>
      <c r="E315">
        <v>599</v>
      </c>
      <c r="F315" s="1">
        <v>0.78</v>
      </c>
      <c r="G315">
        <v>4.0999999999999996</v>
      </c>
      <c r="H315" s="4">
        <v>265</v>
      </c>
      <c r="I315" t="s">
        <v>2422</v>
      </c>
      <c r="J315" t="s">
        <v>2423</v>
      </c>
      <c r="K315" t="s">
        <v>2424</v>
      </c>
      <c r="L315" t="s">
        <v>2425</v>
      </c>
      <c r="M315" t="s">
        <v>2426</v>
      </c>
      <c r="N315" t="s">
        <v>2427</v>
      </c>
      <c r="O315" t="s">
        <v>2428</v>
      </c>
      <c r="P315" t="s">
        <v>2429</v>
      </c>
    </row>
    <row r="316" spans="1:16">
      <c r="A316" t="s">
        <v>2430</v>
      </c>
      <c r="B316" t="s">
        <v>11422</v>
      </c>
      <c r="C316" t="s">
        <v>11277</v>
      </c>
      <c r="D316">
        <v>389</v>
      </c>
      <c r="E316">
        <v>999</v>
      </c>
      <c r="F316" s="1">
        <v>0.61</v>
      </c>
      <c r="G316">
        <v>4.3</v>
      </c>
      <c r="H316" s="4">
        <v>838</v>
      </c>
      <c r="I316" t="s">
        <v>2431</v>
      </c>
      <c r="J316" t="s">
        <v>2432</v>
      </c>
      <c r="K316" t="s">
        <v>2433</v>
      </c>
      <c r="L316" t="s">
        <v>2434</v>
      </c>
      <c r="M316" t="s">
        <v>2435</v>
      </c>
      <c r="N316" t="s">
        <v>2436</v>
      </c>
      <c r="O316" t="s">
        <v>2437</v>
      </c>
      <c r="P316" t="s">
        <v>2438</v>
      </c>
    </row>
    <row r="317" spans="1:16">
      <c r="A317" t="s">
        <v>2439</v>
      </c>
      <c r="B317" t="s">
        <v>11583</v>
      </c>
      <c r="C317" t="s">
        <v>11275</v>
      </c>
      <c r="D317">
        <v>246</v>
      </c>
      <c r="E317">
        <v>600</v>
      </c>
      <c r="F317" s="1">
        <v>0.59</v>
      </c>
      <c r="G317">
        <v>4.2</v>
      </c>
      <c r="H317" s="4">
        <v>143</v>
      </c>
      <c r="I317" t="s">
        <v>2440</v>
      </c>
      <c r="J317" t="s">
        <v>2441</v>
      </c>
      <c r="K317" t="s">
        <v>2442</v>
      </c>
      <c r="L317" t="s">
        <v>2443</v>
      </c>
      <c r="M317" t="s">
        <v>2444</v>
      </c>
      <c r="N317" t="s">
        <v>2445</v>
      </c>
      <c r="O317" t="s">
        <v>2446</v>
      </c>
      <c r="P317" t="s">
        <v>2447</v>
      </c>
    </row>
    <row r="318" spans="1:16">
      <c r="A318" t="s">
        <v>2448</v>
      </c>
      <c r="B318" t="s">
        <v>11584</v>
      </c>
      <c r="C318" t="s">
        <v>11277</v>
      </c>
      <c r="D318">
        <v>299</v>
      </c>
      <c r="E318">
        <v>799</v>
      </c>
      <c r="F318" s="1">
        <v>0.63</v>
      </c>
      <c r="G318">
        <v>4</v>
      </c>
      <c r="H318" s="4">
        <v>151</v>
      </c>
      <c r="I318" t="s">
        <v>2449</v>
      </c>
      <c r="J318" t="s">
        <v>2450</v>
      </c>
      <c r="K318" t="s">
        <v>2451</v>
      </c>
      <c r="L318" t="s">
        <v>2452</v>
      </c>
      <c r="M318" t="s">
        <v>2453</v>
      </c>
      <c r="N318" t="s">
        <v>2454</v>
      </c>
      <c r="O318" t="s">
        <v>2455</v>
      </c>
      <c r="P318" t="s">
        <v>2456</v>
      </c>
    </row>
    <row r="319" spans="1:16">
      <c r="A319" t="s">
        <v>2457</v>
      </c>
      <c r="B319" t="s">
        <v>11585</v>
      </c>
      <c r="C319" t="s">
        <v>11275</v>
      </c>
      <c r="D319">
        <v>247</v>
      </c>
      <c r="E319">
        <v>399</v>
      </c>
      <c r="F319" s="1">
        <v>0.38</v>
      </c>
      <c r="G319">
        <v>3.9</v>
      </c>
      <c r="H319" s="4">
        <v>200</v>
      </c>
      <c r="I319" t="s">
        <v>2458</v>
      </c>
      <c r="J319" t="s">
        <v>2459</v>
      </c>
      <c r="K319" t="s">
        <v>2460</v>
      </c>
      <c r="L319" t="s">
        <v>2461</v>
      </c>
      <c r="M319" t="s">
        <v>2462</v>
      </c>
      <c r="N319" t="s">
        <v>11237</v>
      </c>
      <c r="O319" t="s">
        <v>2463</v>
      </c>
      <c r="P319" t="s">
        <v>2464</v>
      </c>
    </row>
    <row r="320" spans="1:16">
      <c r="A320" t="s">
        <v>2465</v>
      </c>
      <c r="B320" t="s">
        <v>11586</v>
      </c>
      <c r="C320" t="s">
        <v>11275</v>
      </c>
      <c r="D320" s="2">
        <v>1369</v>
      </c>
      <c r="E320" s="2">
        <v>2999</v>
      </c>
      <c r="F320" s="1">
        <v>0.54</v>
      </c>
      <c r="G320">
        <v>3.3</v>
      </c>
      <c r="H320" s="4">
        <v>227</v>
      </c>
      <c r="I320" t="s">
        <v>2466</v>
      </c>
      <c r="J320" t="s">
        <v>2467</v>
      </c>
      <c r="K320" t="s">
        <v>2468</v>
      </c>
      <c r="L320" t="s">
        <v>2469</v>
      </c>
      <c r="M320" t="s">
        <v>2470</v>
      </c>
      <c r="N320" t="s">
        <v>2471</v>
      </c>
      <c r="O320" t="s">
        <v>2472</v>
      </c>
      <c r="P320" t="s">
        <v>2473</v>
      </c>
    </row>
    <row r="321" spans="1:16">
      <c r="A321" t="s">
        <v>2474</v>
      </c>
      <c r="B321" t="s">
        <v>11587</v>
      </c>
      <c r="C321" t="s">
        <v>11275</v>
      </c>
      <c r="D321">
        <v>199</v>
      </c>
      <c r="E321">
        <v>499</v>
      </c>
      <c r="F321" s="1">
        <v>0.6</v>
      </c>
      <c r="G321">
        <v>3.8</v>
      </c>
      <c r="H321" s="4">
        <v>538</v>
      </c>
      <c r="I321" t="s">
        <v>2475</v>
      </c>
      <c r="J321" t="s">
        <v>2476</v>
      </c>
      <c r="K321" t="s">
        <v>2477</v>
      </c>
      <c r="L321" t="s">
        <v>2478</v>
      </c>
      <c r="M321" t="s">
        <v>2479</v>
      </c>
      <c r="N321" t="s">
        <v>2480</v>
      </c>
      <c r="O321" t="s">
        <v>2481</v>
      </c>
      <c r="P321" t="s">
        <v>2482</v>
      </c>
    </row>
    <row r="322" spans="1:16">
      <c r="A322" t="s">
        <v>2483</v>
      </c>
      <c r="B322" t="s">
        <v>11588</v>
      </c>
      <c r="C322" t="s">
        <v>11275</v>
      </c>
      <c r="D322">
        <v>299</v>
      </c>
      <c r="E322">
        <v>599</v>
      </c>
      <c r="F322" s="1">
        <v>0.5</v>
      </c>
      <c r="G322">
        <v>4</v>
      </c>
      <c r="H322" s="4">
        <v>171</v>
      </c>
      <c r="I322" t="s">
        <v>2484</v>
      </c>
      <c r="J322" t="s">
        <v>2485</v>
      </c>
      <c r="K322" t="s">
        <v>2486</v>
      </c>
      <c r="L322" t="s">
        <v>2487</v>
      </c>
      <c r="M322" t="s">
        <v>2488</v>
      </c>
      <c r="N322" t="s">
        <v>2489</v>
      </c>
      <c r="O322" t="s">
        <v>2490</v>
      </c>
      <c r="P322" t="s">
        <v>2491</v>
      </c>
    </row>
    <row r="323" spans="1:16">
      <c r="A323" t="s">
        <v>2492</v>
      </c>
      <c r="B323" t="s">
        <v>11589</v>
      </c>
      <c r="C323" t="s">
        <v>11275</v>
      </c>
      <c r="D323" s="2">
        <v>14999</v>
      </c>
      <c r="E323" s="2">
        <v>14999</v>
      </c>
      <c r="F323" s="1">
        <v>0</v>
      </c>
      <c r="G323">
        <v>4.3</v>
      </c>
      <c r="H323" s="4">
        <v>27508</v>
      </c>
      <c r="I323" t="s">
        <v>2493</v>
      </c>
      <c r="J323" t="s">
        <v>2494</v>
      </c>
      <c r="K323" t="s">
        <v>2495</v>
      </c>
      <c r="L323" t="s">
        <v>2496</v>
      </c>
      <c r="M323" t="s">
        <v>2497</v>
      </c>
      <c r="N323" t="s">
        <v>2498</v>
      </c>
      <c r="O323" t="s">
        <v>2499</v>
      </c>
      <c r="P323" t="s">
        <v>2500</v>
      </c>
    </row>
    <row r="324" spans="1:16">
      <c r="A324" t="s">
        <v>2501</v>
      </c>
      <c r="B324" t="s">
        <v>11590</v>
      </c>
      <c r="C324" t="s">
        <v>11277</v>
      </c>
      <c r="D324">
        <v>299</v>
      </c>
      <c r="E324">
        <v>699</v>
      </c>
      <c r="F324" s="1">
        <v>0.56999999999999995</v>
      </c>
      <c r="G324">
        <v>3.9</v>
      </c>
      <c r="H324" s="4">
        <v>1454</v>
      </c>
      <c r="I324" t="s">
        <v>2502</v>
      </c>
      <c r="J324" t="s">
        <v>2503</v>
      </c>
      <c r="K324" t="s">
        <v>2504</v>
      </c>
      <c r="L324" t="s">
        <v>2505</v>
      </c>
      <c r="M324" t="s">
        <v>2506</v>
      </c>
      <c r="N324" t="s">
        <v>2507</v>
      </c>
      <c r="O324" t="s">
        <v>2508</v>
      </c>
      <c r="P324" t="s">
        <v>2509</v>
      </c>
    </row>
    <row r="325" spans="1:16">
      <c r="A325" t="s">
        <v>2510</v>
      </c>
      <c r="B325" t="s">
        <v>11591</v>
      </c>
      <c r="C325" t="s">
        <v>11275</v>
      </c>
      <c r="D325" s="2">
        <v>24990</v>
      </c>
      <c r="E325" s="2">
        <v>51990</v>
      </c>
      <c r="F325" s="1">
        <v>0.52</v>
      </c>
      <c r="G325">
        <v>4.2</v>
      </c>
      <c r="H325" s="4">
        <v>2951</v>
      </c>
      <c r="I325" t="s">
        <v>2511</v>
      </c>
      <c r="J325" t="s">
        <v>2512</v>
      </c>
      <c r="K325" t="s">
        <v>2513</v>
      </c>
      <c r="L325" t="s">
        <v>2514</v>
      </c>
      <c r="M325" t="s">
        <v>2515</v>
      </c>
      <c r="N325" t="s">
        <v>2516</v>
      </c>
      <c r="O325" t="s">
        <v>2517</v>
      </c>
      <c r="P325" t="s">
        <v>2518</v>
      </c>
    </row>
    <row r="326" spans="1:16">
      <c r="A326" t="s">
        <v>2519</v>
      </c>
      <c r="B326" t="s">
        <v>11592</v>
      </c>
      <c r="C326" t="s">
        <v>11277</v>
      </c>
      <c r="D326">
        <v>249</v>
      </c>
      <c r="E326">
        <v>999</v>
      </c>
      <c r="F326" s="1">
        <v>0.75</v>
      </c>
      <c r="G326">
        <v>5</v>
      </c>
      <c r="I326" t="s">
        <v>2520</v>
      </c>
      <c r="J326" t="s">
        <v>2521</v>
      </c>
      <c r="K326" t="s">
        <v>2522</v>
      </c>
      <c r="L326" t="s">
        <v>2523</v>
      </c>
      <c r="M326" t="s">
        <v>2524</v>
      </c>
      <c r="N326" t="s">
        <v>2525</v>
      </c>
      <c r="O326" t="s">
        <v>2526</v>
      </c>
      <c r="P326" t="s">
        <v>2527</v>
      </c>
    </row>
    <row r="327" spans="1:16">
      <c r="A327" t="s">
        <v>2528</v>
      </c>
      <c r="B327" t="s">
        <v>11593</v>
      </c>
      <c r="C327" t="s">
        <v>11275</v>
      </c>
      <c r="D327" s="2">
        <v>61999</v>
      </c>
      <c r="E327" s="2">
        <v>69999</v>
      </c>
      <c r="F327" s="1">
        <v>0.11</v>
      </c>
      <c r="G327">
        <v>4.0999999999999996</v>
      </c>
      <c r="H327" s="4">
        <v>6753</v>
      </c>
      <c r="I327" t="s">
        <v>2529</v>
      </c>
      <c r="J327" t="s">
        <v>1682</v>
      </c>
      <c r="K327" t="s">
        <v>1683</v>
      </c>
      <c r="L327" t="s">
        <v>1684</v>
      </c>
      <c r="M327" t="s">
        <v>1685</v>
      </c>
      <c r="N327" t="s">
        <v>1686</v>
      </c>
      <c r="O327" t="s">
        <v>2530</v>
      </c>
      <c r="P327" t="s">
        <v>2531</v>
      </c>
    </row>
    <row r="328" spans="1:16">
      <c r="A328" t="s">
        <v>2532</v>
      </c>
      <c r="B328" t="s">
        <v>11594</v>
      </c>
      <c r="C328" t="s">
        <v>11275</v>
      </c>
      <c r="D328" s="2">
        <v>24499</v>
      </c>
      <c r="E328" s="2">
        <v>50000</v>
      </c>
      <c r="F328" s="1">
        <v>0.51</v>
      </c>
      <c r="G328">
        <v>3.9</v>
      </c>
      <c r="H328" s="4">
        <v>3518</v>
      </c>
      <c r="I328" t="s">
        <v>2533</v>
      </c>
      <c r="J328" t="s">
        <v>2534</v>
      </c>
      <c r="K328" t="s">
        <v>2535</v>
      </c>
      <c r="L328" t="s">
        <v>2536</v>
      </c>
      <c r="M328" t="s">
        <v>2537</v>
      </c>
      <c r="N328" t="s">
        <v>2538</v>
      </c>
      <c r="O328" t="s">
        <v>2539</v>
      </c>
      <c r="P328" t="s">
        <v>2540</v>
      </c>
    </row>
    <row r="329" spans="1:16">
      <c r="A329" t="s">
        <v>2541</v>
      </c>
      <c r="B329" t="s">
        <v>11595</v>
      </c>
      <c r="C329" t="s">
        <v>11275</v>
      </c>
      <c r="D329" s="2">
        <v>10499</v>
      </c>
      <c r="E329" s="2">
        <v>19499</v>
      </c>
      <c r="F329" s="1">
        <v>0.46</v>
      </c>
      <c r="G329">
        <v>4.2</v>
      </c>
      <c r="H329" s="4">
        <v>1510</v>
      </c>
      <c r="I329" t="s">
        <v>2542</v>
      </c>
      <c r="J329" t="s">
        <v>2365</v>
      </c>
      <c r="K329" t="s">
        <v>2366</v>
      </c>
      <c r="L329" t="s">
        <v>2367</v>
      </c>
      <c r="M329" t="s">
        <v>2368</v>
      </c>
      <c r="N329" t="s">
        <v>2369</v>
      </c>
      <c r="O329" t="s">
        <v>2543</v>
      </c>
      <c r="P329" t="s">
        <v>2544</v>
      </c>
    </row>
    <row r="330" spans="1:16">
      <c r="A330" t="s">
        <v>2545</v>
      </c>
      <c r="B330" t="s">
        <v>11596</v>
      </c>
      <c r="C330" t="s">
        <v>11277</v>
      </c>
      <c r="D330">
        <v>349</v>
      </c>
      <c r="E330">
        <v>999</v>
      </c>
      <c r="F330" s="1">
        <v>0.65</v>
      </c>
      <c r="G330">
        <v>4.3</v>
      </c>
      <c r="H330" s="4">
        <v>838</v>
      </c>
      <c r="I330" t="s">
        <v>2546</v>
      </c>
      <c r="J330" t="s">
        <v>2432</v>
      </c>
      <c r="K330" t="s">
        <v>2433</v>
      </c>
      <c r="L330" t="s">
        <v>2434</v>
      </c>
      <c r="M330" t="s">
        <v>2435</v>
      </c>
      <c r="N330" t="s">
        <v>2436</v>
      </c>
      <c r="O330" t="s">
        <v>2547</v>
      </c>
      <c r="P330" t="s">
        <v>2548</v>
      </c>
    </row>
    <row r="331" spans="1:16">
      <c r="A331" t="s">
        <v>2549</v>
      </c>
      <c r="B331" t="s">
        <v>11597</v>
      </c>
      <c r="C331" t="s">
        <v>11275</v>
      </c>
      <c r="D331">
        <v>197</v>
      </c>
      <c r="E331">
        <v>499</v>
      </c>
      <c r="F331" s="1">
        <v>0.61</v>
      </c>
      <c r="G331">
        <v>3.8</v>
      </c>
      <c r="H331" s="4">
        <v>136</v>
      </c>
      <c r="I331" t="s">
        <v>2550</v>
      </c>
      <c r="J331" t="s">
        <v>2551</v>
      </c>
      <c r="K331" t="s">
        <v>2552</v>
      </c>
      <c r="L331" t="s">
        <v>2553</v>
      </c>
      <c r="M331" t="s">
        <v>2554</v>
      </c>
      <c r="N331" t="s">
        <v>2555</v>
      </c>
      <c r="O331" t="s">
        <v>2556</v>
      </c>
      <c r="P331" t="s">
        <v>2557</v>
      </c>
    </row>
    <row r="332" spans="1:16">
      <c r="A332" t="s">
        <v>2558</v>
      </c>
      <c r="B332" t="s">
        <v>11598</v>
      </c>
      <c r="C332" t="s">
        <v>11275</v>
      </c>
      <c r="D332" s="2">
        <v>1299</v>
      </c>
      <c r="E332" s="2">
        <v>2499</v>
      </c>
      <c r="F332" s="1">
        <v>0.48</v>
      </c>
      <c r="G332">
        <v>4.3</v>
      </c>
      <c r="H332" s="4">
        <v>301</v>
      </c>
      <c r="I332" t="s">
        <v>2559</v>
      </c>
      <c r="J332" t="s">
        <v>2560</v>
      </c>
      <c r="K332" t="s">
        <v>2561</v>
      </c>
      <c r="L332" t="s">
        <v>2562</v>
      </c>
      <c r="M332" t="s">
        <v>2563</v>
      </c>
      <c r="N332" t="s">
        <v>2564</v>
      </c>
      <c r="O332" t="s">
        <v>2565</v>
      </c>
      <c r="P332" t="s">
        <v>2566</v>
      </c>
    </row>
    <row r="333" spans="1:16">
      <c r="A333" t="s">
        <v>2567</v>
      </c>
      <c r="B333" t="s">
        <v>11599</v>
      </c>
      <c r="C333" t="s">
        <v>11277</v>
      </c>
      <c r="D333" s="2">
        <v>1519</v>
      </c>
      <c r="E333" s="2">
        <v>1899</v>
      </c>
      <c r="F333" s="1">
        <v>0.2</v>
      </c>
      <c r="G333">
        <v>4.4000000000000004</v>
      </c>
      <c r="H333" s="4">
        <v>19763</v>
      </c>
      <c r="I333" t="s">
        <v>2568</v>
      </c>
      <c r="J333" t="s">
        <v>2569</v>
      </c>
      <c r="K333" t="s">
        <v>2570</v>
      </c>
      <c r="L333" t="s">
        <v>2571</v>
      </c>
      <c r="M333" t="s">
        <v>2572</v>
      </c>
      <c r="N333" t="s">
        <v>2573</v>
      </c>
      <c r="O333" t="s">
        <v>2574</v>
      </c>
      <c r="P333" t="s">
        <v>2575</v>
      </c>
    </row>
    <row r="334" spans="1:16">
      <c r="A334" t="s">
        <v>2576</v>
      </c>
      <c r="B334" t="s">
        <v>11600</v>
      </c>
      <c r="C334" t="s">
        <v>11275</v>
      </c>
      <c r="D334" s="2">
        <v>46999</v>
      </c>
      <c r="E334" s="2">
        <v>69999</v>
      </c>
      <c r="F334" s="1">
        <v>0.33</v>
      </c>
      <c r="G334">
        <v>4.3</v>
      </c>
      <c r="H334" s="4">
        <v>21252</v>
      </c>
      <c r="I334" t="s">
        <v>2577</v>
      </c>
      <c r="J334" t="s">
        <v>2578</v>
      </c>
      <c r="K334" t="s">
        <v>2579</v>
      </c>
      <c r="L334" t="s">
        <v>2580</v>
      </c>
      <c r="M334" t="s">
        <v>2581</v>
      </c>
      <c r="N334" t="s">
        <v>2582</v>
      </c>
      <c r="O334" t="s">
        <v>2583</v>
      </c>
      <c r="P334" t="s">
        <v>2584</v>
      </c>
    </row>
    <row r="335" spans="1:16">
      <c r="A335" t="s">
        <v>2585</v>
      </c>
      <c r="B335" t="s">
        <v>11601</v>
      </c>
      <c r="C335" t="s">
        <v>11277</v>
      </c>
      <c r="D335">
        <v>299</v>
      </c>
      <c r="E335">
        <v>799</v>
      </c>
      <c r="F335" s="1">
        <v>0.63</v>
      </c>
      <c r="G335">
        <v>4.3</v>
      </c>
      <c r="H335" s="4">
        <v>1902</v>
      </c>
      <c r="I335" t="s">
        <v>2586</v>
      </c>
      <c r="J335" t="s">
        <v>2587</v>
      </c>
      <c r="K335" t="s">
        <v>2588</v>
      </c>
      <c r="L335" t="s">
        <v>2589</v>
      </c>
      <c r="M335" t="s">
        <v>2590</v>
      </c>
      <c r="N335" t="s">
        <v>2591</v>
      </c>
      <c r="O335" t="s">
        <v>2592</v>
      </c>
      <c r="P335" t="s">
        <v>2593</v>
      </c>
    </row>
    <row r="336" spans="1:16">
      <c r="A336" t="s">
        <v>2594</v>
      </c>
      <c r="B336" t="s">
        <v>11602</v>
      </c>
      <c r="C336" t="s">
        <v>11275</v>
      </c>
      <c r="D336" s="2">
        <v>1799</v>
      </c>
      <c r="E336" s="2">
        <v>19999</v>
      </c>
      <c r="F336" s="1">
        <v>0.91</v>
      </c>
      <c r="G336">
        <v>4.2</v>
      </c>
      <c r="H336" s="4">
        <v>13937</v>
      </c>
      <c r="I336" t="s">
        <v>2595</v>
      </c>
      <c r="J336" t="s">
        <v>2596</v>
      </c>
      <c r="K336" t="s">
        <v>2597</v>
      </c>
      <c r="L336" t="s">
        <v>2598</v>
      </c>
      <c r="M336" t="s">
        <v>2599</v>
      </c>
      <c r="N336" t="s">
        <v>2600</v>
      </c>
      <c r="O336" t="s">
        <v>2601</v>
      </c>
      <c r="P336" t="s">
        <v>2602</v>
      </c>
    </row>
    <row r="337" spans="1:16">
      <c r="A337" t="s">
        <v>2603</v>
      </c>
      <c r="B337" t="s">
        <v>11603</v>
      </c>
      <c r="C337" t="s">
        <v>11275</v>
      </c>
      <c r="D337" s="2">
        <v>1998</v>
      </c>
      <c r="E337" s="2">
        <v>9999</v>
      </c>
      <c r="F337" s="1">
        <v>0.8</v>
      </c>
      <c r="G337">
        <v>4.3</v>
      </c>
      <c r="H337" s="4">
        <v>27696</v>
      </c>
      <c r="I337" t="s">
        <v>2604</v>
      </c>
      <c r="J337" t="s">
        <v>2605</v>
      </c>
      <c r="K337" t="s">
        <v>2606</v>
      </c>
      <c r="L337" t="s">
        <v>2607</v>
      </c>
      <c r="M337" t="s">
        <v>2608</v>
      </c>
      <c r="N337" t="s">
        <v>2609</v>
      </c>
      <c r="O337" t="s">
        <v>2610</v>
      </c>
      <c r="P337" t="s">
        <v>2611</v>
      </c>
    </row>
    <row r="338" spans="1:16">
      <c r="A338" t="s">
        <v>2612</v>
      </c>
      <c r="B338" t="s">
        <v>11604</v>
      </c>
      <c r="C338" t="s">
        <v>11275</v>
      </c>
      <c r="D338" s="2">
        <v>1999</v>
      </c>
      <c r="E338" s="2">
        <v>7990</v>
      </c>
      <c r="F338" s="1">
        <v>0.75</v>
      </c>
      <c r="G338">
        <v>3.8</v>
      </c>
      <c r="H338" s="4">
        <v>17831</v>
      </c>
      <c r="I338" t="s">
        <v>2613</v>
      </c>
      <c r="J338" t="s">
        <v>2614</v>
      </c>
      <c r="K338" t="s">
        <v>2615</v>
      </c>
      <c r="L338" t="s">
        <v>2616</v>
      </c>
      <c r="M338" t="s">
        <v>2617</v>
      </c>
      <c r="N338" t="s">
        <v>2618</v>
      </c>
      <c r="O338" t="s">
        <v>2619</v>
      </c>
      <c r="P338" t="s">
        <v>2620</v>
      </c>
    </row>
    <row r="339" spans="1:16">
      <c r="A339" t="s">
        <v>2621</v>
      </c>
      <c r="B339" t="s">
        <v>11605</v>
      </c>
      <c r="C339" t="s">
        <v>11275</v>
      </c>
      <c r="D339" s="2">
        <v>2049</v>
      </c>
      <c r="E339" s="2">
        <v>2199</v>
      </c>
      <c r="F339" s="1">
        <v>7.0000000000000007E-2</v>
      </c>
      <c r="G339">
        <v>4.3</v>
      </c>
      <c r="H339" s="4">
        <v>178912</v>
      </c>
      <c r="I339" t="s">
        <v>2622</v>
      </c>
      <c r="J339" t="s">
        <v>2623</v>
      </c>
      <c r="K339" t="s">
        <v>2624</v>
      </c>
      <c r="L339" t="s">
        <v>2625</v>
      </c>
      <c r="M339" t="s">
        <v>2626</v>
      </c>
      <c r="N339" t="s">
        <v>2627</v>
      </c>
      <c r="O339" t="s">
        <v>2628</v>
      </c>
      <c r="P339" t="s">
        <v>2629</v>
      </c>
    </row>
    <row r="340" spans="1:16">
      <c r="A340" t="s">
        <v>2630</v>
      </c>
      <c r="B340" t="s">
        <v>11606</v>
      </c>
      <c r="C340" t="s">
        <v>11275</v>
      </c>
      <c r="D340" s="2">
        <v>6499</v>
      </c>
      <c r="E340" s="2">
        <v>8999</v>
      </c>
      <c r="F340" s="1">
        <v>0.28000000000000003</v>
      </c>
      <c r="G340">
        <v>4</v>
      </c>
      <c r="H340" s="4">
        <v>7807</v>
      </c>
      <c r="I340" t="s">
        <v>2631</v>
      </c>
      <c r="J340" t="s">
        <v>2632</v>
      </c>
      <c r="K340" t="s">
        <v>2633</v>
      </c>
      <c r="L340" t="s">
        <v>2634</v>
      </c>
      <c r="M340" t="s">
        <v>2635</v>
      </c>
      <c r="N340" t="s">
        <v>2636</v>
      </c>
      <c r="O340" t="s">
        <v>2637</v>
      </c>
      <c r="P340" t="s">
        <v>2638</v>
      </c>
    </row>
    <row r="341" spans="1:16">
      <c r="A341" t="s">
        <v>2639</v>
      </c>
      <c r="B341" t="s">
        <v>11607</v>
      </c>
      <c r="C341" t="s">
        <v>11275</v>
      </c>
      <c r="D341" s="2">
        <v>28999</v>
      </c>
      <c r="E341" s="2">
        <v>28999</v>
      </c>
      <c r="F341" s="1">
        <v>0</v>
      </c>
      <c r="G341">
        <v>4.3</v>
      </c>
      <c r="H341" s="4">
        <v>17415</v>
      </c>
      <c r="I341" t="s">
        <v>2640</v>
      </c>
      <c r="J341" t="s">
        <v>2641</v>
      </c>
      <c r="K341" t="s">
        <v>2642</v>
      </c>
      <c r="L341" t="s">
        <v>2643</v>
      </c>
      <c r="M341" t="s">
        <v>2644</v>
      </c>
      <c r="N341" t="s">
        <v>2645</v>
      </c>
      <c r="O341" t="s">
        <v>2646</v>
      </c>
      <c r="P341" t="s">
        <v>2647</v>
      </c>
    </row>
    <row r="342" spans="1:16">
      <c r="A342" t="s">
        <v>2648</v>
      </c>
      <c r="B342" t="s">
        <v>11608</v>
      </c>
      <c r="C342" t="s">
        <v>11275</v>
      </c>
      <c r="D342" s="2">
        <v>28999</v>
      </c>
      <c r="E342" s="2">
        <v>28999</v>
      </c>
      <c r="F342" s="1">
        <v>0</v>
      </c>
      <c r="G342">
        <v>4.3</v>
      </c>
      <c r="H342" s="4">
        <v>17415</v>
      </c>
      <c r="I342" t="s">
        <v>2649</v>
      </c>
      <c r="J342" t="s">
        <v>2641</v>
      </c>
      <c r="K342" t="s">
        <v>2642</v>
      </c>
      <c r="L342" t="s">
        <v>2643</v>
      </c>
      <c r="M342" t="s">
        <v>2644</v>
      </c>
      <c r="N342" t="s">
        <v>2645</v>
      </c>
      <c r="O342" t="s">
        <v>2650</v>
      </c>
      <c r="P342" t="s">
        <v>2651</v>
      </c>
    </row>
    <row r="343" spans="1:16">
      <c r="A343" t="s">
        <v>2652</v>
      </c>
      <c r="B343" t="s">
        <v>11606</v>
      </c>
      <c r="C343" t="s">
        <v>11275</v>
      </c>
      <c r="D343" s="2">
        <v>6499</v>
      </c>
      <c r="E343" s="2">
        <v>8999</v>
      </c>
      <c r="F343" s="1">
        <v>0.28000000000000003</v>
      </c>
      <c r="G343">
        <v>4</v>
      </c>
      <c r="H343" s="4">
        <v>7807</v>
      </c>
      <c r="I343" t="s">
        <v>2631</v>
      </c>
      <c r="J343" t="s">
        <v>2632</v>
      </c>
      <c r="K343" t="s">
        <v>2633</v>
      </c>
      <c r="L343" t="s">
        <v>2634</v>
      </c>
      <c r="M343" t="s">
        <v>2635</v>
      </c>
      <c r="N343" t="s">
        <v>2636</v>
      </c>
      <c r="O343" t="s">
        <v>2653</v>
      </c>
      <c r="P343" t="s">
        <v>2654</v>
      </c>
    </row>
    <row r="344" spans="1:16">
      <c r="A344" t="s">
        <v>2655</v>
      </c>
      <c r="B344" t="s">
        <v>11609</v>
      </c>
      <c r="C344" t="s">
        <v>11275</v>
      </c>
      <c r="D344" s="2">
        <v>6499</v>
      </c>
      <c r="E344" s="2">
        <v>8999</v>
      </c>
      <c r="F344" s="1">
        <v>0.28000000000000003</v>
      </c>
      <c r="G344">
        <v>4</v>
      </c>
      <c r="H344" s="4">
        <v>7807</v>
      </c>
      <c r="I344" t="s">
        <v>2631</v>
      </c>
      <c r="J344" t="s">
        <v>2632</v>
      </c>
      <c r="K344" t="s">
        <v>2633</v>
      </c>
      <c r="L344" t="s">
        <v>2634</v>
      </c>
      <c r="M344" t="s">
        <v>2635</v>
      </c>
      <c r="N344" t="s">
        <v>2636</v>
      </c>
      <c r="O344" t="s">
        <v>2656</v>
      </c>
      <c r="P344" t="s">
        <v>2657</v>
      </c>
    </row>
    <row r="345" spans="1:16">
      <c r="A345" t="s">
        <v>2658</v>
      </c>
      <c r="B345" t="s">
        <v>11610</v>
      </c>
      <c r="C345" t="s">
        <v>11275</v>
      </c>
      <c r="D345">
        <v>569</v>
      </c>
      <c r="E345" s="2">
        <v>1000</v>
      </c>
      <c r="F345" s="1">
        <v>0.43</v>
      </c>
      <c r="G345">
        <v>4.4000000000000004</v>
      </c>
      <c r="H345" s="4">
        <v>67259</v>
      </c>
      <c r="I345" t="s">
        <v>2659</v>
      </c>
      <c r="J345" t="s">
        <v>2660</v>
      </c>
      <c r="K345" t="s">
        <v>2661</v>
      </c>
      <c r="L345" t="s">
        <v>2662</v>
      </c>
      <c r="M345" t="s">
        <v>2663</v>
      </c>
      <c r="N345" t="s">
        <v>2664</v>
      </c>
      <c r="O345" t="s">
        <v>2665</v>
      </c>
      <c r="P345" t="s">
        <v>2666</v>
      </c>
    </row>
    <row r="346" spans="1:16">
      <c r="A346" t="s">
        <v>2667</v>
      </c>
      <c r="B346" t="s">
        <v>11611</v>
      </c>
      <c r="C346" t="s">
        <v>11275</v>
      </c>
      <c r="D346" s="2">
        <v>1898</v>
      </c>
      <c r="E346" s="2">
        <v>4999</v>
      </c>
      <c r="F346" s="1">
        <v>0.62</v>
      </c>
      <c r="G346">
        <v>4.0999999999999996</v>
      </c>
      <c r="H346" s="4">
        <v>10689</v>
      </c>
      <c r="I346" t="s">
        <v>2668</v>
      </c>
      <c r="J346" t="s">
        <v>2669</v>
      </c>
      <c r="K346" t="s">
        <v>2670</v>
      </c>
      <c r="L346" t="s">
        <v>2671</v>
      </c>
      <c r="M346" t="s">
        <v>2672</v>
      </c>
      <c r="N346" t="s">
        <v>2673</v>
      </c>
      <c r="O346" t="s">
        <v>2674</v>
      </c>
      <c r="P346" t="s">
        <v>2675</v>
      </c>
    </row>
    <row r="347" spans="1:16">
      <c r="A347" t="s">
        <v>2676</v>
      </c>
      <c r="B347" t="s">
        <v>11612</v>
      </c>
      <c r="C347" t="s">
        <v>11275</v>
      </c>
      <c r="D347" s="2">
        <v>1299</v>
      </c>
      <c r="E347" s="2">
        <v>1599</v>
      </c>
      <c r="F347" s="1">
        <v>0.19</v>
      </c>
      <c r="G347">
        <v>4</v>
      </c>
      <c r="H347" s="4">
        <v>128311</v>
      </c>
      <c r="I347" t="s">
        <v>2677</v>
      </c>
      <c r="J347" t="s">
        <v>2678</v>
      </c>
      <c r="K347" t="s">
        <v>2679</v>
      </c>
      <c r="L347" t="s">
        <v>2680</v>
      </c>
      <c r="M347" t="s">
        <v>2681</v>
      </c>
      <c r="N347" t="s">
        <v>2682</v>
      </c>
      <c r="O347" t="s">
        <v>2683</v>
      </c>
      <c r="P347" t="s">
        <v>2684</v>
      </c>
    </row>
    <row r="348" spans="1:16">
      <c r="A348" t="s">
        <v>2685</v>
      </c>
      <c r="B348" t="s">
        <v>11613</v>
      </c>
      <c r="C348" t="s">
        <v>11275</v>
      </c>
      <c r="D348" s="2">
        <v>1499</v>
      </c>
      <c r="E348" s="2">
        <v>6990</v>
      </c>
      <c r="F348" s="1">
        <v>0.79</v>
      </c>
      <c r="G348">
        <v>3.9</v>
      </c>
      <c r="H348" s="4">
        <v>21796</v>
      </c>
      <c r="I348" t="s">
        <v>2686</v>
      </c>
      <c r="J348" t="s">
        <v>2687</v>
      </c>
      <c r="K348" t="s">
        <v>2688</v>
      </c>
      <c r="L348" t="s">
        <v>2689</v>
      </c>
      <c r="M348" t="s">
        <v>2690</v>
      </c>
      <c r="N348" t="s">
        <v>2691</v>
      </c>
      <c r="O348" t="s">
        <v>2692</v>
      </c>
      <c r="P348" t="s">
        <v>2693</v>
      </c>
    </row>
    <row r="349" spans="1:16">
      <c r="A349" t="s">
        <v>2694</v>
      </c>
      <c r="B349" t="s">
        <v>11614</v>
      </c>
      <c r="C349" t="s">
        <v>11275</v>
      </c>
      <c r="D349">
        <v>599</v>
      </c>
      <c r="E349">
        <v>999</v>
      </c>
      <c r="F349" s="1">
        <v>0.4</v>
      </c>
      <c r="G349">
        <v>4.0999999999999996</v>
      </c>
      <c r="H349" s="4">
        <v>192590</v>
      </c>
      <c r="I349" t="s">
        <v>2695</v>
      </c>
      <c r="J349" t="s">
        <v>2696</v>
      </c>
      <c r="K349" t="s">
        <v>2697</v>
      </c>
      <c r="L349" t="s">
        <v>2698</v>
      </c>
      <c r="M349" t="s">
        <v>2699</v>
      </c>
      <c r="N349" t="s">
        <v>2700</v>
      </c>
      <c r="O349" t="s">
        <v>2701</v>
      </c>
      <c r="P349" t="s">
        <v>2702</v>
      </c>
    </row>
    <row r="350" spans="1:16">
      <c r="A350" t="s">
        <v>2703</v>
      </c>
      <c r="B350" t="s">
        <v>11615</v>
      </c>
      <c r="C350" t="s">
        <v>11275</v>
      </c>
      <c r="D350" s="2">
        <v>9499</v>
      </c>
      <c r="E350" s="2">
        <v>11999</v>
      </c>
      <c r="F350" s="1">
        <v>0.21</v>
      </c>
      <c r="G350">
        <v>4.2</v>
      </c>
      <c r="H350" s="4">
        <v>284</v>
      </c>
      <c r="I350" t="s">
        <v>2704</v>
      </c>
      <c r="J350" t="s">
        <v>2705</v>
      </c>
      <c r="K350" t="s">
        <v>2706</v>
      </c>
      <c r="L350" t="s">
        <v>2707</v>
      </c>
      <c r="M350" t="s">
        <v>2708</v>
      </c>
      <c r="N350" t="s">
        <v>2709</v>
      </c>
      <c r="O350" t="s">
        <v>2710</v>
      </c>
      <c r="P350" t="s">
        <v>2711</v>
      </c>
    </row>
    <row r="351" spans="1:16">
      <c r="A351" t="s">
        <v>2712</v>
      </c>
      <c r="B351" t="s">
        <v>11616</v>
      </c>
      <c r="C351" t="s">
        <v>11275</v>
      </c>
      <c r="D351">
        <v>599</v>
      </c>
      <c r="E351" s="2">
        <v>2499</v>
      </c>
      <c r="F351" s="1">
        <v>0.76</v>
      </c>
      <c r="G351">
        <v>3.9</v>
      </c>
      <c r="H351" s="4">
        <v>58162</v>
      </c>
      <c r="I351" t="s">
        <v>2713</v>
      </c>
      <c r="J351" t="s">
        <v>2714</v>
      </c>
      <c r="K351" t="s">
        <v>2715</v>
      </c>
      <c r="L351" t="s">
        <v>2716</v>
      </c>
      <c r="M351" t="s">
        <v>2717</v>
      </c>
      <c r="N351" t="s">
        <v>2718</v>
      </c>
      <c r="O351" t="s">
        <v>2719</v>
      </c>
      <c r="P351" t="s">
        <v>2720</v>
      </c>
    </row>
    <row r="352" spans="1:16">
      <c r="A352" t="s">
        <v>2721</v>
      </c>
      <c r="B352" t="s">
        <v>11617</v>
      </c>
      <c r="C352" t="s">
        <v>11275</v>
      </c>
      <c r="D352" s="2">
        <v>8999</v>
      </c>
      <c r="E352" s="2">
        <v>11999</v>
      </c>
      <c r="F352" s="1">
        <v>0.25</v>
      </c>
      <c r="G352">
        <v>4</v>
      </c>
      <c r="H352" s="4">
        <v>12796</v>
      </c>
      <c r="I352" t="s">
        <v>2722</v>
      </c>
      <c r="J352" t="s">
        <v>2723</v>
      </c>
      <c r="K352" t="s">
        <v>2724</v>
      </c>
      <c r="L352" t="s">
        <v>2725</v>
      </c>
      <c r="M352" t="s">
        <v>2726</v>
      </c>
      <c r="N352" t="s">
        <v>2727</v>
      </c>
      <c r="O352" t="s">
        <v>2728</v>
      </c>
      <c r="P352" t="s">
        <v>2729</v>
      </c>
    </row>
    <row r="353" spans="1:16">
      <c r="A353" t="s">
        <v>2730</v>
      </c>
      <c r="B353" t="s">
        <v>11618</v>
      </c>
      <c r="C353" t="s">
        <v>11275</v>
      </c>
      <c r="D353">
        <v>349</v>
      </c>
      <c r="E353" s="2">
        <v>1299</v>
      </c>
      <c r="F353" s="1">
        <v>0.73</v>
      </c>
      <c r="G353">
        <v>4</v>
      </c>
      <c r="H353" s="4">
        <v>14282</v>
      </c>
      <c r="I353" t="s">
        <v>2731</v>
      </c>
      <c r="J353" t="s">
        <v>2732</v>
      </c>
      <c r="K353" t="s">
        <v>2733</v>
      </c>
      <c r="L353" t="s">
        <v>2734</v>
      </c>
      <c r="M353" t="s">
        <v>2735</v>
      </c>
      <c r="N353" t="s">
        <v>2736</v>
      </c>
      <c r="O353" t="s">
        <v>2737</v>
      </c>
      <c r="P353" t="s">
        <v>2738</v>
      </c>
    </row>
    <row r="354" spans="1:16">
      <c r="A354" t="s">
        <v>2739</v>
      </c>
      <c r="B354" t="s">
        <v>11619</v>
      </c>
      <c r="C354" t="s">
        <v>11275</v>
      </c>
      <c r="D354">
        <v>349</v>
      </c>
      <c r="E354">
        <v>999</v>
      </c>
      <c r="F354" s="1">
        <v>0.65</v>
      </c>
      <c r="G354">
        <v>4.0999999999999996</v>
      </c>
      <c r="H354" s="4">
        <v>363713</v>
      </c>
      <c r="I354" t="s">
        <v>2740</v>
      </c>
      <c r="J354" t="s">
        <v>2741</v>
      </c>
      <c r="K354" t="s">
        <v>2742</v>
      </c>
      <c r="L354" t="s">
        <v>2743</v>
      </c>
      <c r="M354" t="s">
        <v>2744</v>
      </c>
      <c r="N354" t="s">
        <v>2745</v>
      </c>
      <c r="O354" t="s">
        <v>2746</v>
      </c>
      <c r="P354" t="s">
        <v>2747</v>
      </c>
    </row>
    <row r="355" spans="1:16">
      <c r="A355" t="s">
        <v>2748</v>
      </c>
      <c r="B355" t="s">
        <v>11610</v>
      </c>
      <c r="C355" t="s">
        <v>11275</v>
      </c>
      <c r="D355">
        <v>959</v>
      </c>
      <c r="E355" s="2">
        <v>1800</v>
      </c>
      <c r="F355" s="1">
        <v>0.47</v>
      </c>
      <c r="G355">
        <v>4.4000000000000004</v>
      </c>
      <c r="H355" s="4">
        <v>67259</v>
      </c>
      <c r="I355" t="s">
        <v>2659</v>
      </c>
      <c r="J355" t="s">
        <v>2660</v>
      </c>
      <c r="K355" t="s">
        <v>2661</v>
      </c>
      <c r="L355" t="s">
        <v>2662</v>
      </c>
      <c r="M355" t="s">
        <v>2663</v>
      </c>
      <c r="N355" t="s">
        <v>2664</v>
      </c>
      <c r="O355" t="s">
        <v>2749</v>
      </c>
      <c r="P355" t="s">
        <v>2750</v>
      </c>
    </row>
    <row r="356" spans="1:16">
      <c r="A356" t="s">
        <v>2751</v>
      </c>
      <c r="B356" t="s">
        <v>11615</v>
      </c>
      <c r="C356" t="s">
        <v>11275</v>
      </c>
      <c r="D356" s="2">
        <v>9499</v>
      </c>
      <c r="E356" s="2">
        <v>11999</v>
      </c>
      <c r="F356" s="1">
        <v>0.21</v>
      </c>
      <c r="G356">
        <v>4.2</v>
      </c>
      <c r="H356" s="4">
        <v>284</v>
      </c>
      <c r="I356" t="s">
        <v>2704</v>
      </c>
      <c r="J356" t="s">
        <v>2705</v>
      </c>
      <c r="K356" t="s">
        <v>2706</v>
      </c>
      <c r="L356" t="s">
        <v>2707</v>
      </c>
      <c r="M356" t="s">
        <v>2708</v>
      </c>
      <c r="N356" t="s">
        <v>2709</v>
      </c>
      <c r="O356" t="s">
        <v>2752</v>
      </c>
      <c r="P356" t="s">
        <v>2753</v>
      </c>
    </row>
    <row r="357" spans="1:16">
      <c r="A357" t="s">
        <v>2754</v>
      </c>
      <c r="B357" t="s">
        <v>11620</v>
      </c>
      <c r="C357" t="s">
        <v>11275</v>
      </c>
      <c r="D357" s="2">
        <v>1499</v>
      </c>
      <c r="E357" s="2">
        <v>2499</v>
      </c>
      <c r="F357" s="1">
        <v>0.4</v>
      </c>
      <c r="G357">
        <v>4.3</v>
      </c>
      <c r="H357" s="4">
        <v>15970</v>
      </c>
      <c r="I357" t="s">
        <v>2755</v>
      </c>
      <c r="J357" t="s">
        <v>2756</v>
      </c>
      <c r="K357" t="s">
        <v>2757</v>
      </c>
      <c r="L357" t="s">
        <v>2758</v>
      </c>
      <c r="M357" t="s">
        <v>2759</v>
      </c>
      <c r="N357" t="s">
        <v>2760</v>
      </c>
      <c r="O357" t="s">
        <v>2761</v>
      </c>
      <c r="P357" t="s">
        <v>2762</v>
      </c>
    </row>
    <row r="358" spans="1:16">
      <c r="A358" t="s">
        <v>2763</v>
      </c>
      <c r="B358" t="s">
        <v>11621</v>
      </c>
      <c r="C358" t="s">
        <v>11275</v>
      </c>
      <c r="D358" s="2">
        <v>1149</v>
      </c>
      <c r="E358" s="2">
        <v>2199</v>
      </c>
      <c r="F358" s="1">
        <v>0.48</v>
      </c>
      <c r="G358">
        <v>4.3</v>
      </c>
      <c r="H358" s="4">
        <v>178912</v>
      </c>
      <c r="I358" t="s">
        <v>2764</v>
      </c>
      <c r="J358" t="s">
        <v>2623</v>
      </c>
      <c r="K358" t="s">
        <v>2624</v>
      </c>
      <c r="L358" t="s">
        <v>2625</v>
      </c>
      <c r="M358" t="s">
        <v>2626</v>
      </c>
      <c r="N358" t="s">
        <v>2627</v>
      </c>
      <c r="O358" t="s">
        <v>2765</v>
      </c>
      <c r="P358" t="s">
        <v>2766</v>
      </c>
    </row>
    <row r="359" spans="1:16">
      <c r="A359" t="s">
        <v>2767</v>
      </c>
      <c r="B359" t="s">
        <v>11622</v>
      </c>
      <c r="C359" t="s">
        <v>11275</v>
      </c>
      <c r="D359">
        <v>349</v>
      </c>
      <c r="E359">
        <v>999</v>
      </c>
      <c r="F359" s="1">
        <v>0.65</v>
      </c>
      <c r="G359">
        <v>3.9</v>
      </c>
      <c r="H359" s="4">
        <v>46399</v>
      </c>
      <c r="I359" t="s">
        <v>2768</v>
      </c>
      <c r="J359" t="s">
        <v>2769</v>
      </c>
      <c r="K359" t="s">
        <v>2770</v>
      </c>
      <c r="L359" t="s">
        <v>2771</v>
      </c>
      <c r="M359" t="s">
        <v>2772</v>
      </c>
      <c r="N359" t="s">
        <v>2773</v>
      </c>
      <c r="O359" t="s">
        <v>2774</v>
      </c>
      <c r="P359" t="s">
        <v>2775</v>
      </c>
    </row>
    <row r="360" spans="1:16">
      <c r="A360" t="s">
        <v>2776</v>
      </c>
      <c r="B360" t="s">
        <v>11623</v>
      </c>
      <c r="C360" t="s">
        <v>11275</v>
      </c>
      <c r="D360" s="2">
        <v>1219</v>
      </c>
      <c r="E360" s="2">
        <v>1699</v>
      </c>
      <c r="F360" s="1">
        <v>0.28000000000000003</v>
      </c>
      <c r="G360">
        <v>4.4000000000000004</v>
      </c>
      <c r="H360" s="4">
        <v>8891</v>
      </c>
      <c r="I360" t="s">
        <v>2777</v>
      </c>
      <c r="J360" t="s">
        <v>2778</v>
      </c>
      <c r="K360" t="s">
        <v>2779</v>
      </c>
      <c r="L360" t="s">
        <v>2780</v>
      </c>
      <c r="M360" t="s">
        <v>2781</v>
      </c>
      <c r="N360" t="s">
        <v>2782</v>
      </c>
      <c r="O360" t="s">
        <v>2783</v>
      </c>
      <c r="P360" t="s">
        <v>2784</v>
      </c>
    </row>
    <row r="361" spans="1:16">
      <c r="A361" t="s">
        <v>2785</v>
      </c>
      <c r="B361" t="s">
        <v>11624</v>
      </c>
      <c r="C361" t="s">
        <v>11275</v>
      </c>
      <c r="D361" s="2">
        <v>1599</v>
      </c>
      <c r="E361" s="2">
        <v>3999</v>
      </c>
      <c r="F361" s="1">
        <v>0.6</v>
      </c>
      <c r="G361">
        <v>4</v>
      </c>
      <c r="H361" s="4">
        <v>30254</v>
      </c>
      <c r="I361" t="s">
        <v>2786</v>
      </c>
      <c r="J361" t="s">
        <v>2787</v>
      </c>
      <c r="K361" t="s">
        <v>2788</v>
      </c>
      <c r="L361" t="s">
        <v>2789</v>
      </c>
      <c r="M361" t="s">
        <v>2790</v>
      </c>
      <c r="N361" t="s">
        <v>2791</v>
      </c>
      <c r="O361" t="s">
        <v>2792</v>
      </c>
      <c r="P361" t="s">
        <v>2793</v>
      </c>
    </row>
    <row r="362" spans="1:16">
      <c r="A362" t="s">
        <v>2794</v>
      </c>
      <c r="B362" t="s">
        <v>11625</v>
      </c>
      <c r="C362" t="s">
        <v>11275</v>
      </c>
      <c r="D362" s="2">
        <v>1499</v>
      </c>
      <c r="E362" s="2">
        <v>7999</v>
      </c>
      <c r="F362" s="1">
        <v>0.81</v>
      </c>
      <c r="G362">
        <v>4.2</v>
      </c>
      <c r="H362" s="4">
        <v>22636</v>
      </c>
      <c r="I362" t="s">
        <v>2795</v>
      </c>
      <c r="J362" t="s">
        <v>2796</v>
      </c>
      <c r="K362" t="s">
        <v>2797</v>
      </c>
      <c r="L362" t="s">
        <v>2798</v>
      </c>
      <c r="M362" t="s">
        <v>2799</v>
      </c>
      <c r="N362" t="s">
        <v>2800</v>
      </c>
      <c r="O362" t="s">
        <v>2801</v>
      </c>
      <c r="P362" t="s">
        <v>2802</v>
      </c>
    </row>
    <row r="363" spans="1:16">
      <c r="A363" t="s">
        <v>2803</v>
      </c>
      <c r="B363" t="s">
        <v>11626</v>
      </c>
      <c r="C363" t="s">
        <v>11275</v>
      </c>
      <c r="D363" s="2">
        <v>18499</v>
      </c>
      <c r="E363" s="2">
        <v>25999</v>
      </c>
      <c r="F363" s="1">
        <v>0.28999999999999998</v>
      </c>
      <c r="G363">
        <v>4.0999999999999996</v>
      </c>
      <c r="H363" s="4">
        <v>22318</v>
      </c>
      <c r="I363" t="s">
        <v>2804</v>
      </c>
      <c r="J363" t="s">
        <v>2805</v>
      </c>
      <c r="K363" t="s">
        <v>2806</v>
      </c>
      <c r="L363" t="s">
        <v>2807</v>
      </c>
      <c r="M363" t="s">
        <v>2808</v>
      </c>
      <c r="N363" t="s">
        <v>2809</v>
      </c>
      <c r="O363" t="s">
        <v>2810</v>
      </c>
      <c r="P363" t="s">
        <v>2811</v>
      </c>
    </row>
    <row r="364" spans="1:16">
      <c r="A364" t="s">
        <v>2812</v>
      </c>
      <c r="B364" t="s">
        <v>11627</v>
      </c>
      <c r="C364" t="s">
        <v>11275</v>
      </c>
      <c r="D364">
        <v>369</v>
      </c>
      <c r="E364">
        <v>700</v>
      </c>
      <c r="F364" s="1">
        <v>0.47</v>
      </c>
      <c r="G364">
        <v>4.4000000000000004</v>
      </c>
      <c r="H364" s="4">
        <v>67259</v>
      </c>
      <c r="I364" t="s">
        <v>2813</v>
      </c>
      <c r="J364" t="s">
        <v>2660</v>
      </c>
      <c r="K364" t="s">
        <v>2661</v>
      </c>
      <c r="L364" t="s">
        <v>2662</v>
      </c>
      <c r="M364" t="s">
        <v>2663</v>
      </c>
      <c r="N364" t="s">
        <v>2664</v>
      </c>
      <c r="O364" t="s">
        <v>2814</v>
      </c>
      <c r="P364" t="s">
        <v>2815</v>
      </c>
    </row>
    <row r="365" spans="1:16">
      <c r="A365" t="s">
        <v>2816</v>
      </c>
      <c r="B365" t="s">
        <v>11628</v>
      </c>
      <c r="C365" t="s">
        <v>11275</v>
      </c>
      <c r="D365" s="2">
        <v>12999</v>
      </c>
      <c r="E365" s="2">
        <v>17999</v>
      </c>
      <c r="F365" s="1">
        <v>0.28000000000000003</v>
      </c>
      <c r="G365">
        <v>4.0999999999999996</v>
      </c>
      <c r="H365" s="4">
        <v>18998</v>
      </c>
      <c r="I365" t="s">
        <v>2817</v>
      </c>
      <c r="J365" t="s">
        <v>2818</v>
      </c>
      <c r="K365" t="s">
        <v>2819</v>
      </c>
      <c r="L365" t="s">
        <v>2820</v>
      </c>
      <c r="M365" t="s">
        <v>2821</v>
      </c>
      <c r="N365" t="s">
        <v>2822</v>
      </c>
      <c r="O365" t="s">
        <v>2823</v>
      </c>
      <c r="P365" t="s">
        <v>2824</v>
      </c>
    </row>
    <row r="366" spans="1:16">
      <c r="A366" t="s">
        <v>2825</v>
      </c>
      <c r="B366" t="s">
        <v>11602</v>
      </c>
      <c r="C366" t="s">
        <v>11275</v>
      </c>
      <c r="D366" s="2">
        <v>1799</v>
      </c>
      <c r="E366" s="2">
        <v>19999</v>
      </c>
      <c r="F366" s="1">
        <v>0.91</v>
      </c>
      <c r="G366">
        <v>4.2</v>
      </c>
      <c r="H366" s="4">
        <v>13937</v>
      </c>
      <c r="I366" t="s">
        <v>2826</v>
      </c>
      <c r="J366" t="s">
        <v>2596</v>
      </c>
      <c r="K366" t="s">
        <v>2597</v>
      </c>
      <c r="L366" t="s">
        <v>2598</v>
      </c>
      <c r="M366" t="s">
        <v>2599</v>
      </c>
      <c r="N366" t="s">
        <v>2600</v>
      </c>
      <c r="O366" t="s">
        <v>2827</v>
      </c>
      <c r="P366" t="s">
        <v>2828</v>
      </c>
    </row>
    <row r="367" spans="1:16">
      <c r="A367" t="s">
        <v>2829</v>
      </c>
      <c r="B367" t="s">
        <v>11629</v>
      </c>
      <c r="C367" t="s">
        <v>11275</v>
      </c>
      <c r="D367" s="2">
        <v>2199</v>
      </c>
      <c r="E367" s="2">
        <v>9999</v>
      </c>
      <c r="F367" s="1">
        <v>0.78</v>
      </c>
      <c r="G367">
        <v>4.2</v>
      </c>
      <c r="H367" s="4">
        <v>29471</v>
      </c>
      <c r="I367" t="s">
        <v>2830</v>
      </c>
      <c r="J367" t="s">
        <v>2831</v>
      </c>
      <c r="K367" t="s">
        <v>2832</v>
      </c>
      <c r="L367" t="s">
        <v>2833</v>
      </c>
      <c r="M367" t="s">
        <v>2834</v>
      </c>
      <c r="N367" t="s">
        <v>2835</v>
      </c>
      <c r="O367" t="s">
        <v>2836</v>
      </c>
      <c r="P367" t="s">
        <v>2837</v>
      </c>
    </row>
    <row r="368" spans="1:16">
      <c r="A368" t="s">
        <v>2838</v>
      </c>
      <c r="B368" t="s">
        <v>11630</v>
      </c>
      <c r="C368" t="s">
        <v>11275</v>
      </c>
      <c r="D368" s="2">
        <v>16999</v>
      </c>
      <c r="E368" s="2">
        <v>24999</v>
      </c>
      <c r="F368" s="1">
        <v>0.32</v>
      </c>
      <c r="G368">
        <v>4.0999999999999996</v>
      </c>
      <c r="H368" s="4">
        <v>22318</v>
      </c>
      <c r="I368" t="s">
        <v>2839</v>
      </c>
      <c r="J368" t="s">
        <v>2805</v>
      </c>
      <c r="K368" t="s">
        <v>2806</v>
      </c>
      <c r="L368" t="s">
        <v>2807</v>
      </c>
      <c r="M368" t="s">
        <v>2808</v>
      </c>
      <c r="N368" t="s">
        <v>2809</v>
      </c>
      <c r="O368" t="s">
        <v>2840</v>
      </c>
      <c r="P368" t="s">
        <v>2841</v>
      </c>
    </row>
    <row r="369" spans="1:16">
      <c r="A369" t="s">
        <v>2842</v>
      </c>
      <c r="B369" t="s">
        <v>11631</v>
      </c>
      <c r="C369" t="s">
        <v>11275</v>
      </c>
      <c r="D369" s="2">
        <v>16499</v>
      </c>
      <c r="E369" s="2">
        <v>20999</v>
      </c>
      <c r="F369" s="1">
        <v>0.21</v>
      </c>
      <c r="G369">
        <v>4</v>
      </c>
      <c r="H369" s="4">
        <v>21350</v>
      </c>
      <c r="I369" t="s">
        <v>2843</v>
      </c>
      <c r="J369" t="s">
        <v>2844</v>
      </c>
      <c r="K369" t="s">
        <v>2845</v>
      </c>
      <c r="L369" t="s">
        <v>2846</v>
      </c>
      <c r="M369" t="s">
        <v>2847</v>
      </c>
      <c r="N369" t="s">
        <v>2848</v>
      </c>
      <c r="O369" t="s">
        <v>2849</v>
      </c>
      <c r="P369" t="s">
        <v>2850</v>
      </c>
    </row>
    <row r="370" spans="1:16">
      <c r="A370" t="s">
        <v>2851</v>
      </c>
      <c r="B370" t="s">
        <v>11602</v>
      </c>
      <c r="C370" t="s">
        <v>11275</v>
      </c>
      <c r="D370" s="2">
        <v>1799</v>
      </c>
      <c r="E370" s="2">
        <v>19999</v>
      </c>
      <c r="F370" s="1">
        <v>0.91</v>
      </c>
      <c r="G370">
        <v>4.2</v>
      </c>
      <c r="H370" s="4">
        <v>13937</v>
      </c>
      <c r="I370" t="s">
        <v>2826</v>
      </c>
      <c r="J370" t="s">
        <v>2596</v>
      </c>
      <c r="K370" t="s">
        <v>2597</v>
      </c>
      <c r="L370" t="s">
        <v>2598</v>
      </c>
      <c r="M370" t="s">
        <v>2599</v>
      </c>
      <c r="N370" t="s">
        <v>2600</v>
      </c>
      <c r="O370" t="s">
        <v>2852</v>
      </c>
      <c r="P370" t="s">
        <v>2853</v>
      </c>
    </row>
    <row r="371" spans="1:16">
      <c r="A371" t="s">
        <v>2854</v>
      </c>
      <c r="B371" t="s">
        <v>11632</v>
      </c>
      <c r="C371" t="s">
        <v>11275</v>
      </c>
      <c r="D371" s="2">
        <v>8499</v>
      </c>
      <c r="E371" s="2">
        <v>10999</v>
      </c>
      <c r="F371" s="1">
        <v>0.23</v>
      </c>
      <c r="G371">
        <v>4.0999999999999996</v>
      </c>
      <c r="H371" s="4">
        <v>313836</v>
      </c>
      <c r="I371" t="s">
        <v>2855</v>
      </c>
      <c r="J371" t="s">
        <v>2856</v>
      </c>
      <c r="K371" t="s">
        <v>2857</v>
      </c>
      <c r="L371" t="s">
        <v>2858</v>
      </c>
      <c r="M371" t="s">
        <v>2859</v>
      </c>
      <c r="N371" t="s">
        <v>2860</v>
      </c>
      <c r="O371" t="s">
        <v>2861</v>
      </c>
      <c r="P371" t="s">
        <v>2862</v>
      </c>
    </row>
    <row r="372" spans="1:16">
      <c r="A372" t="s">
        <v>2863</v>
      </c>
      <c r="B372" t="s">
        <v>11633</v>
      </c>
      <c r="C372" t="s">
        <v>11275</v>
      </c>
      <c r="D372" s="2">
        <v>6499</v>
      </c>
      <c r="E372" s="2">
        <v>8499</v>
      </c>
      <c r="F372" s="1">
        <v>0.24</v>
      </c>
      <c r="G372">
        <v>4.0999999999999996</v>
      </c>
      <c r="H372" s="4">
        <v>313836</v>
      </c>
      <c r="I372" t="s">
        <v>2864</v>
      </c>
      <c r="J372" t="s">
        <v>2856</v>
      </c>
      <c r="K372" t="s">
        <v>2857</v>
      </c>
      <c r="L372" t="s">
        <v>2858</v>
      </c>
      <c r="M372" t="s">
        <v>2859</v>
      </c>
      <c r="N372" t="s">
        <v>2860</v>
      </c>
      <c r="O372" t="s">
        <v>2865</v>
      </c>
      <c r="P372" t="s">
        <v>2866</v>
      </c>
    </row>
    <row r="373" spans="1:16">
      <c r="A373" t="s">
        <v>2867</v>
      </c>
      <c r="B373" t="s">
        <v>11602</v>
      </c>
      <c r="C373" t="s">
        <v>11275</v>
      </c>
      <c r="D373" s="2">
        <v>1799</v>
      </c>
      <c r="E373" s="2">
        <v>19999</v>
      </c>
      <c r="F373" s="1">
        <v>0.91</v>
      </c>
      <c r="G373">
        <v>4.2</v>
      </c>
      <c r="H373" s="4">
        <v>13937</v>
      </c>
      <c r="I373" t="s">
        <v>2868</v>
      </c>
      <c r="J373" t="s">
        <v>2596</v>
      </c>
      <c r="K373" t="s">
        <v>2597</v>
      </c>
      <c r="L373" t="s">
        <v>2598</v>
      </c>
      <c r="M373" t="s">
        <v>2599</v>
      </c>
      <c r="N373" t="s">
        <v>2600</v>
      </c>
      <c r="O373" t="s">
        <v>2869</v>
      </c>
      <c r="P373" t="s">
        <v>2870</v>
      </c>
    </row>
    <row r="374" spans="1:16">
      <c r="A374" t="s">
        <v>2871</v>
      </c>
      <c r="B374" t="s">
        <v>11634</v>
      </c>
      <c r="C374" t="s">
        <v>11275</v>
      </c>
      <c r="D374" s="2">
        <v>8999</v>
      </c>
      <c r="E374" s="2">
        <v>11999</v>
      </c>
      <c r="F374" s="1">
        <v>0.25</v>
      </c>
      <c r="G374">
        <v>4</v>
      </c>
      <c r="H374" s="4">
        <v>12796</v>
      </c>
      <c r="I374" t="s">
        <v>2722</v>
      </c>
      <c r="J374" t="s">
        <v>2723</v>
      </c>
      <c r="K374" t="s">
        <v>2724</v>
      </c>
      <c r="L374" t="s">
        <v>2725</v>
      </c>
      <c r="M374" t="s">
        <v>2726</v>
      </c>
      <c r="N374" t="s">
        <v>2727</v>
      </c>
      <c r="O374" t="s">
        <v>2872</v>
      </c>
      <c r="P374" t="s">
        <v>2873</v>
      </c>
    </row>
    <row r="375" spans="1:16">
      <c r="A375" t="s">
        <v>2874</v>
      </c>
      <c r="B375" t="s">
        <v>11635</v>
      </c>
      <c r="C375" t="s">
        <v>11275</v>
      </c>
      <c r="D375">
        <v>139</v>
      </c>
      <c r="E375">
        <v>495</v>
      </c>
      <c r="F375" s="1">
        <v>0.72</v>
      </c>
      <c r="G375">
        <v>4.3</v>
      </c>
      <c r="H375" s="4">
        <v>14185</v>
      </c>
      <c r="I375" t="s">
        <v>2875</v>
      </c>
      <c r="J375" t="s">
        <v>1793</v>
      </c>
      <c r="K375" t="s">
        <v>1794</v>
      </c>
      <c r="L375" t="s">
        <v>1795</v>
      </c>
      <c r="M375" t="s">
        <v>1796</v>
      </c>
      <c r="N375" t="s">
        <v>2876</v>
      </c>
      <c r="O375" t="s">
        <v>2877</v>
      </c>
      <c r="P375" t="s">
        <v>2878</v>
      </c>
    </row>
    <row r="376" spans="1:16">
      <c r="A376" t="s">
        <v>2879</v>
      </c>
      <c r="B376" t="s">
        <v>11636</v>
      </c>
      <c r="C376" t="s">
        <v>11275</v>
      </c>
      <c r="D376" s="2">
        <v>3999</v>
      </c>
      <c r="E376" s="2">
        <v>16999</v>
      </c>
      <c r="F376" s="1">
        <v>0.76</v>
      </c>
      <c r="G376">
        <v>4.3</v>
      </c>
      <c r="H376" s="4">
        <v>17159</v>
      </c>
      <c r="I376" t="s">
        <v>2880</v>
      </c>
      <c r="J376" t="s">
        <v>2881</v>
      </c>
      <c r="K376" t="s">
        <v>2882</v>
      </c>
      <c r="L376" t="s">
        <v>2883</v>
      </c>
      <c r="M376" t="s">
        <v>2884</v>
      </c>
      <c r="N376" t="s">
        <v>2885</v>
      </c>
      <c r="O376" t="s">
        <v>2886</v>
      </c>
      <c r="P376" t="s">
        <v>2887</v>
      </c>
    </row>
    <row r="377" spans="1:16">
      <c r="A377" t="s">
        <v>2888</v>
      </c>
      <c r="B377" t="s">
        <v>11637</v>
      </c>
      <c r="C377" t="s">
        <v>11275</v>
      </c>
      <c r="D377" s="2">
        <v>2998</v>
      </c>
      <c r="E377" s="2">
        <v>5999</v>
      </c>
      <c r="F377" s="1">
        <v>0.5</v>
      </c>
      <c r="G377">
        <v>4.0999999999999996</v>
      </c>
      <c r="H377" s="4">
        <v>5179</v>
      </c>
      <c r="I377" t="s">
        <v>2889</v>
      </c>
      <c r="J377" t="s">
        <v>2890</v>
      </c>
      <c r="K377" t="s">
        <v>2891</v>
      </c>
      <c r="L377" t="s">
        <v>2892</v>
      </c>
      <c r="M377" t="s">
        <v>2893</v>
      </c>
      <c r="N377" t="s">
        <v>2894</v>
      </c>
      <c r="O377" t="s">
        <v>2895</v>
      </c>
      <c r="P377" t="s">
        <v>2896</v>
      </c>
    </row>
    <row r="378" spans="1:16">
      <c r="A378" t="s">
        <v>2897</v>
      </c>
      <c r="B378" t="s">
        <v>11638</v>
      </c>
      <c r="C378" t="s">
        <v>11275</v>
      </c>
      <c r="D378" s="2">
        <v>15499</v>
      </c>
      <c r="E378" s="2">
        <v>18999</v>
      </c>
      <c r="F378" s="1">
        <v>0.18</v>
      </c>
      <c r="G378">
        <v>4.0999999999999996</v>
      </c>
      <c r="H378" s="4">
        <v>19252</v>
      </c>
      <c r="I378" t="s">
        <v>2898</v>
      </c>
      <c r="J378" t="s">
        <v>2899</v>
      </c>
      <c r="K378" t="s">
        <v>2900</v>
      </c>
      <c r="L378" t="s">
        <v>2901</v>
      </c>
      <c r="M378" t="s">
        <v>2902</v>
      </c>
      <c r="N378" t="s">
        <v>2903</v>
      </c>
      <c r="O378" t="s">
        <v>2904</v>
      </c>
      <c r="P378" t="s">
        <v>2905</v>
      </c>
    </row>
    <row r="379" spans="1:16">
      <c r="A379" t="s">
        <v>2906</v>
      </c>
      <c r="B379" t="s">
        <v>11602</v>
      </c>
      <c r="C379" t="s">
        <v>11275</v>
      </c>
      <c r="D379" s="2">
        <v>1799</v>
      </c>
      <c r="E379" s="2">
        <v>19999</v>
      </c>
      <c r="F379" s="1">
        <v>0.91</v>
      </c>
      <c r="G379">
        <v>4.2</v>
      </c>
      <c r="H379" s="4">
        <v>13937</v>
      </c>
      <c r="I379" t="s">
        <v>2595</v>
      </c>
      <c r="J379" t="s">
        <v>2596</v>
      </c>
      <c r="K379" t="s">
        <v>2597</v>
      </c>
      <c r="L379" t="s">
        <v>2598</v>
      </c>
      <c r="M379" t="s">
        <v>2599</v>
      </c>
      <c r="N379" t="s">
        <v>2600</v>
      </c>
      <c r="O379" t="s">
        <v>2907</v>
      </c>
      <c r="P379" t="s">
        <v>2908</v>
      </c>
    </row>
    <row r="380" spans="1:16">
      <c r="A380" t="s">
        <v>2909</v>
      </c>
      <c r="B380" t="s">
        <v>11634</v>
      </c>
      <c r="C380" t="s">
        <v>11275</v>
      </c>
      <c r="D380" s="2">
        <v>8999</v>
      </c>
      <c r="E380" s="2">
        <v>11999</v>
      </c>
      <c r="F380" s="1">
        <v>0.25</v>
      </c>
      <c r="G380">
        <v>4</v>
      </c>
      <c r="H380" s="4">
        <v>12796</v>
      </c>
      <c r="I380" t="s">
        <v>2722</v>
      </c>
      <c r="J380" t="s">
        <v>2723</v>
      </c>
      <c r="K380" t="s">
        <v>2724</v>
      </c>
      <c r="L380" t="s">
        <v>2725</v>
      </c>
      <c r="M380" t="s">
        <v>2726</v>
      </c>
      <c r="N380" t="s">
        <v>2727</v>
      </c>
      <c r="O380" t="s">
        <v>2910</v>
      </c>
      <c r="P380" t="s">
        <v>2911</v>
      </c>
    </row>
    <row r="381" spans="1:16">
      <c r="A381" t="s">
        <v>2912</v>
      </c>
      <c r="B381" t="s">
        <v>11639</v>
      </c>
      <c r="C381" t="s">
        <v>11275</v>
      </c>
      <c r="D381">
        <v>873</v>
      </c>
      <c r="E381" s="2">
        <v>1699</v>
      </c>
      <c r="F381" s="1">
        <v>0.49</v>
      </c>
      <c r="G381">
        <v>4.4000000000000004</v>
      </c>
      <c r="H381" s="4">
        <v>1680</v>
      </c>
      <c r="I381" t="s">
        <v>2913</v>
      </c>
      <c r="J381" t="s">
        <v>2914</v>
      </c>
      <c r="K381" t="s">
        <v>2915</v>
      </c>
      <c r="L381" t="s">
        <v>2916</v>
      </c>
      <c r="M381" t="s">
        <v>2917</v>
      </c>
      <c r="N381" t="s">
        <v>2918</v>
      </c>
      <c r="O381" t="s">
        <v>2919</v>
      </c>
      <c r="P381" t="s">
        <v>2920</v>
      </c>
    </row>
    <row r="382" spans="1:16">
      <c r="A382" t="s">
        <v>2921</v>
      </c>
      <c r="B382" t="s">
        <v>11640</v>
      </c>
      <c r="C382" t="s">
        <v>11275</v>
      </c>
      <c r="D382" s="2">
        <v>12999</v>
      </c>
      <c r="E382" s="2">
        <v>15999</v>
      </c>
      <c r="F382" s="1">
        <v>0.19</v>
      </c>
      <c r="G382">
        <v>4.2</v>
      </c>
      <c r="H382" s="4">
        <v>13246</v>
      </c>
      <c r="I382" t="s">
        <v>2922</v>
      </c>
      <c r="J382" t="s">
        <v>2923</v>
      </c>
      <c r="K382" t="s">
        <v>2924</v>
      </c>
      <c r="L382" t="s">
        <v>2925</v>
      </c>
      <c r="M382" t="s">
        <v>2926</v>
      </c>
      <c r="N382" t="s">
        <v>2927</v>
      </c>
      <c r="O382" t="s">
        <v>2928</v>
      </c>
      <c r="P382" t="s">
        <v>2929</v>
      </c>
    </row>
    <row r="383" spans="1:16">
      <c r="A383" t="s">
        <v>2930</v>
      </c>
      <c r="B383" t="s">
        <v>11641</v>
      </c>
      <c r="C383" t="s">
        <v>11275</v>
      </c>
      <c r="D383">
        <v>539</v>
      </c>
      <c r="E383" s="2">
        <v>1599</v>
      </c>
      <c r="F383" s="1">
        <v>0.66</v>
      </c>
      <c r="G383">
        <v>3.8</v>
      </c>
      <c r="H383" s="4">
        <v>14648</v>
      </c>
      <c r="I383" t="s">
        <v>2931</v>
      </c>
      <c r="J383" t="s">
        <v>2932</v>
      </c>
      <c r="K383" t="s">
        <v>2933</v>
      </c>
      <c r="L383" t="s">
        <v>2934</v>
      </c>
      <c r="M383" t="s">
        <v>2935</v>
      </c>
      <c r="N383" t="s">
        <v>2936</v>
      </c>
      <c r="O383" t="s">
        <v>2937</v>
      </c>
      <c r="P383" t="s">
        <v>2938</v>
      </c>
    </row>
    <row r="384" spans="1:16">
      <c r="A384" t="s">
        <v>2939</v>
      </c>
      <c r="B384" t="s">
        <v>11603</v>
      </c>
      <c r="C384" t="s">
        <v>11275</v>
      </c>
      <c r="D384" s="2">
        <v>1999</v>
      </c>
      <c r="E384" s="2">
        <v>9999</v>
      </c>
      <c r="F384" s="1">
        <v>0.8</v>
      </c>
      <c r="G384">
        <v>4.3</v>
      </c>
      <c r="H384" s="4">
        <v>27696</v>
      </c>
      <c r="I384" t="s">
        <v>2940</v>
      </c>
      <c r="J384" t="s">
        <v>2605</v>
      </c>
      <c r="K384" t="s">
        <v>2606</v>
      </c>
      <c r="L384" t="s">
        <v>2607</v>
      </c>
      <c r="M384" t="s">
        <v>2608</v>
      </c>
      <c r="N384" t="s">
        <v>2609</v>
      </c>
      <c r="O384" t="s">
        <v>2941</v>
      </c>
      <c r="P384" t="s">
        <v>2942</v>
      </c>
    </row>
    <row r="385" spans="1:16">
      <c r="A385" t="s">
        <v>2943</v>
      </c>
      <c r="B385" t="s">
        <v>11642</v>
      </c>
      <c r="C385" t="s">
        <v>11275</v>
      </c>
      <c r="D385" s="2">
        <v>15490</v>
      </c>
      <c r="E385" s="2">
        <v>20990</v>
      </c>
      <c r="F385" s="1">
        <v>0.26</v>
      </c>
      <c r="G385">
        <v>4.2</v>
      </c>
      <c r="H385" s="4">
        <v>32916</v>
      </c>
      <c r="I385" t="s">
        <v>2944</v>
      </c>
      <c r="J385" t="s">
        <v>2945</v>
      </c>
      <c r="K385" t="s">
        <v>2946</v>
      </c>
      <c r="L385" t="s">
        <v>2947</v>
      </c>
      <c r="M385" t="s">
        <v>2948</v>
      </c>
      <c r="N385" t="s">
        <v>2949</v>
      </c>
      <c r="O385" t="s">
        <v>2950</v>
      </c>
      <c r="P385" t="s">
        <v>2951</v>
      </c>
    </row>
    <row r="386" spans="1:16">
      <c r="A386" t="s">
        <v>2952</v>
      </c>
      <c r="B386" t="s">
        <v>11643</v>
      </c>
      <c r="C386" t="s">
        <v>11275</v>
      </c>
      <c r="D386" s="2">
        <v>19999</v>
      </c>
      <c r="E386" s="2">
        <v>24999</v>
      </c>
      <c r="F386" s="1">
        <v>0.2</v>
      </c>
      <c r="G386">
        <v>3.9</v>
      </c>
      <c r="H386" s="4">
        <v>25824</v>
      </c>
      <c r="I386" t="s">
        <v>2953</v>
      </c>
      <c r="J386" t="s">
        <v>2954</v>
      </c>
      <c r="K386" t="s">
        <v>2955</v>
      </c>
      <c r="L386" t="s">
        <v>2956</v>
      </c>
      <c r="M386" t="s">
        <v>2957</v>
      </c>
      <c r="N386" t="s">
        <v>2958</v>
      </c>
      <c r="O386" t="s">
        <v>2959</v>
      </c>
      <c r="P386" t="s">
        <v>2960</v>
      </c>
    </row>
    <row r="387" spans="1:16">
      <c r="A387" t="s">
        <v>2961</v>
      </c>
      <c r="B387" t="s">
        <v>11644</v>
      </c>
      <c r="C387" t="s">
        <v>11275</v>
      </c>
      <c r="D387" s="2">
        <v>1075</v>
      </c>
      <c r="E387" s="2">
        <v>1699</v>
      </c>
      <c r="F387" s="1">
        <v>0.37</v>
      </c>
      <c r="G387">
        <v>4.4000000000000004</v>
      </c>
      <c r="H387" s="4">
        <v>7462</v>
      </c>
      <c r="I387" t="s">
        <v>2962</v>
      </c>
      <c r="J387" t="s">
        <v>2963</v>
      </c>
      <c r="K387" t="s">
        <v>2964</v>
      </c>
      <c r="L387" t="s">
        <v>2965</v>
      </c>
      <c r="M387" t="s">
        <v>2966</v>
      </c>
      <c r="N387" t="s">
        <v>2967</v>
      </c>
      <c r="O387" t="s">
        <v>2968</v>
      </c>
      <c r="P387" t="s">
        <v>2969</v>
      </c>
    </row>
    <row r="388" spans="1:16">
      <c r="A388" t="s">
        <v>2970</v>
      </c>
      <c r="B388" t="s">
        <v>11645</v>
      </c>
      <c r="C388" t="s">
        <v>11275</v>
      </c>
      <c r="D388">
        <v>399</v>
      </c>
      <c r="E388">
        <v>699</v>
      </c>
      <c r="F388" s="1">
        <v>0.43</v>
      </c>
      <c r="G388">
        <v>4</v>
      </c>
      <c r="H388" s="4">
        <v>37817</v>
      </c>
      <c r="I388" t="s">
        <v>2971</v>
      </c>
      <c r="J388" t="s">
        <v>2972</v>
      </c>
      <c r="K388" t="s">
        <v>2973</v>
      </c>
      <c r="L388" t="s">
        <v>2974</v>
      </c>
      <c r="M388" t="s">
        <v>2975</v>
      </c>
      <c r="N388" t="s">
        <v>2976</v>
      </c>
      <c r="O388" t="s">
        <v>2977</v>
      </c>
      <c r="P388" t="s">
        <v>2978</v>
      </c>
    </row>
    <row r="389" spans="1:16">
      <c r="A389" t="s">
        <v>2979</v>
      </c>
      <c r="B389" t="s">
        <v>11624</v>
      </c>
      <c r="C389" t="s">
        <v>11275</v>
      </c>
      <c r="D389" s="2">
        <v>1999</v>
      </c>
      <c r="E389" s="2">
        <v>3990</v>
      </c>
      <c r="F389" s="1">
        <v>0.5</v>
      </c>
      <c r="G389">
        <v>4</v>
      </c>
      <c r="H389" s="4">
        <v>30254</v>
      </c>
      <c r="I389" t="s">
        <v>2980</v>
      </c>
      <c r="J389" t="s">
        <v>2787</v>
      </c>
      <c r="K389" t="s">
        <v>2788</v>
      </c>
      <c r="L389" t="s">
        <v>2789</v>
      </c>
      <c r="M389" t="s">
        <v>2790</v>
      </c>
      <c r="N389" t="s">
        <v>2791</v>
      </c>
      <c r="O389" t="s">
        <v>2981</v>
      </c>
      <c r="P389" t="s">
        <v>2982</v>
      </c>
    </row>
    <row r="390" spans="1:16">
      <c r="A390" t="s">
        <v>2983</v>
      </c>
      <c r="B390" t="s">
        <v>11604</v>
      </c>
      <c r="C390" t="s">
        <v>11275</v>
      </c>
      <c r="D390" s="2">
        <v>1999</v>
      </c>
      <c r="E390" s="2">
        <v>7990</v>
      </c>
      <c r="F390" s="1">
        <v>0.75</v>
      </c>
      <c r="G390">
        <v>3.8</v>
      </c>
      <c r="H390" s="4">
        <v>17831</v>
      </c>
      <c r="I390" t="s">
        <v>2613</v>
      </c>
      <c r="J390" t="s">
        <v>2614</v>
      </c>
      <c r="K390" t="s">
        <v>2615</v>
      </c>
      <c r="L390" t="s">
        <v>2616</v>
      </c>
      <c r="M390" t="s">
        <v>2617</v>
      </c>
      <c r="N390" t="s">
        <v>2618</v>
      </c>
      <c r="O390" t="s">
        <v>2984</v>
      </c>
      <c r="P390" t="s">
        <v>2985</v>
      </c>
    </row>
    <row r="391" spans="1:16">
      <c r="A391" t="s">
        <v>2986</v>
      </c>
      <c r="B391" t="s">
        <v>11646</v>
      </c>
      <c r="C391" t="s">
        <v>11275</v>
      </c>
      <c r="D391" s="2">
        <v>28999</v>
      </c>
      <c r="E391" s="2">
        <v>34999</v>
      </c>
      <c r="F391" s="1">
        <v>0.17</v>
      </c>
      <c r="G391">
        <v>4.4000000000000004</v>
      </c>
      <c r="H391" s="4">
        <v>20311</v>
      </c>
      <c r="I391" t="s">
        <v>2987</v>
      </c>
      <c r="J391" t="s">
        <v>2988</v>
      </c>
      <c r="K391" t="s">
        <v>2989</v>
      </c>
      <c r="L391" t="s">
        <v>2990</v>
      </c>
      <c r="M391" t="s">
        <v>2991</v>
      </c>
      <c r="N391" t="s">
        <v>2992</v>
      </c>
      <c r="O391" t="s">
        <v>2993</v>
      </c>
      <c r="P391" t="s">
        <v>2994</v>
      </c>
    </row>
    <row r="392" spans="1:16">
      <c r="A392" t="s">
        <v>2995</v>
      </c>
      <c r="B392" t="s">
        <v>11647</v>
      </c>
      <c r="C392" t="s">
        <v>11275</v>
      </c>
      <c r="D392" s="2">
        <v>2299</v>
      </c>
      <c r="E392" s="2">
        <v>7990</v>
      </c>
      <c r="F392" s="1">
        <v>0.71</v>
      </c>
      <c r="G392">
        <v>4.2</v>
      </c>
      <c r="H392" s="4">
        <v>69622</v>
      </c>
      <c r="I392" t="s">
        <v>2996</v>
      </c>
      <c r="J392" t="s">
        <v>2997</v>
      </c>
      <c r="K392" t="s">
        <v>2998</v>
      </c>
      <c r="L392" t="s">
        <v>2999</v>
      </c>
      <c r="M392" t="s">
        <v>3000</v>
      </c>
      <c r="N392" t="s">
        <v>3001</v>
      </c>
      <c r="O392" t="s">
        <v>3002</v>
      </c>
      <c r="P392" t="s">
        <v>3003</v>
      </c>
    </row>
    <row r="393" spans="1:16">
      <c r="A393" t="s">
        <v>3004</v>
      </c>
      <c r="B393" t="s">
        <v>11648</v>
      </c>
      <c r="C393" t="s">
        <v>11275</v>
      </c>
      <c r="D393">
        <v>399</v>
      </c>
      <c r="E393" s="2">
        <v>1999</v>
      </c>
      <c r="F393" s="1">
        <v>0.8</v>
      </c>
      <c r="G393">
        <v>4</v>
      </c>
      <c r="H393" s="4">
        <v>3382</v>
      </c>
      <c r="I393" t="s">
        <v>3005</v>
      </c>
      <c r="J393" t="s">
        <v>3006</v>
      </c>
      <c r="K393" t="s">
        <v>3007</v>
      </c>
      <c r="L393" t="s">
        <v>3008</v>
      </c>
      <c r="M393" t="s">
        <v>3009</v>
      </c>
      <c r="N393" t="s">
        <v>11238</v>
      </c>
      <c r="O393" t="s">
        <v>3010</v>
      </c>
      <c r="P393" t="s">
        <v>3011</v>
      </c>
    </row>
    <row r="394" spans="1:16">
      <c r="A394" t="s">
        <v>3012</v>
      </c>
      <c r="B394" t="s">
        <v>11649</v>
      </c>
      <c r="C394" t="s">
        <v>11275</v>
      </c>
      <c r="D394" s="2">
        <v>1149</v>
      </c>
      <c r="E394" s="2">
        <v>3999</v>
      </c>
      <c r="F394" s="1">
        <v>0.71</v>
      </c>
      <c r="G394">
        <v>4.3</v>
      </c>
      <c r="H394" s="4">
        <v>140036</v>
      </c>
      <c r="I394" t="s">
        <v>3013</v>
      </c>
      <c r="J394" t="s">
        <v>3014</v>
      </c>
      <c r="K394" t="s">
        <v>3015</v>
      </c>
      <c r="L394" t="s">
        <v>3016</v>
      </c>
      <c r="M394" t="s">
        <v>3017</v>
      </c>
      <c r="N394" t="s">
        <v>3018</v>
      </c>
      <c r="O394" t="s">
        <v>3019</v>
      </c>
      <c r="P394" t="s">
        <v>3020</v>
      </c>
    </row>
    <row r="395" spans="1:16">
      <c r="A395" t="s">
        <v>3021</v>
      </c>
      <c r="B395" t="s">
        <v>11650</v>
      </c>
      <c r="C395" t="s">
        <v>11275</v>
      </c>
      <c r="D395">
        <v>529</v>
      </c>
      <c r="E395" s="2">
        <v>1499</v>
      </c>
      <c r="F395" s="1">
        <v>0.65</v>
      </c>
      <c r="G395">
        <v>4.0999999999999996</v>
      </c>
      <c r="H395" s="4">
        <v>8599</v>
      </c>
      <c r="I395" t="s">
        <v>3022</v>
      </c>
      <c r="J395" t="s">
        <v>3023</v>
      </c>
      <c r="K395" t="s">
        <v>3024</v>
      </c>
      <c r="L395" t="s">
        <v>3025</v>
      </c>
      <c r="M395" t="s">
        <v>3026</v>
      </c>
      <c r="N395" t="s">
        <v>3027</v>
      </c>
      <c r="O395" t="s">
        <v>3028</v>
      </c>
      <c r="P395" t="s">
        <v>3029</v>
      </c>
    </row>
    <row r="396" spans="1:16">
      <c r="A396" t="s">
        <v>3030</v>
      </c>
      <c r="B396" t="s">
        <v>11651</v>
      </c>
      <c r="C396" t="s">
        <v>11275</v>
      </c>
      <c r="D396" s="2">
        <v>13999</v>
      </c>
      <c r="E396" s="2">
        <v>19499</v>
      </c>
      <c r="F396" s="1">
        <v>0.28000000000000003</v>
      </c>
      <c r="G396">
        <v>4.0999999999999996</v>
      </c>
      <c r="H396" s="4">
        <v>18998</v>
      </c>
      <c r="I396" t="s">
        <v>3031</v>
      </c>
      <c r="J396" t="s">
        <v>2818</v>
      </c>
      <c r="K396" t="s">
        <v>2819</v>
      </c>
      <c r="L396" t="s">
        <v>2820</v>
      </c>
      <c r="M396" t="s">
        <v>2821</v>
      </c>
      <c r="N396" t="s">
        <v>2822</v>
      </c>
      <c r="O396" t="s">
        <v>3032</v>
      </c>
      <c r="P396" t="s">
        <v>3033</v>
      </c>
    </row>
    <row r="397" spans="1:16">
      <c r="A397" t="s">
        <v>3034</v>
      </c>
      <c r="B397" t="s">
        <v>11619</v>
      </c>
      <c r="C397" t="s">
        <v>11275</v>
      </c>
      <c r="D397">
        <v>379</v>
      </c>
      <c r="E397">
        <v>999</v>
      </c>
      <c r="F397" s="1">
        <v>0.62</v>
      </c>
      <c r="G397">
        <v>4.0999999999999996</v>
      </c>
      <c r="H397" s="4">
        <v>363713</v>
      </c>
      <c r="I397" t="s">
        <v>3035</v>
      </c>
      <c r="J397" t="s">
        <v>2741</v>
      </c>
      <c r="K397" t="s">
        <v>2742</v>
      </c>
      <c r="L397" t="s">
        <v>2743</v>
      </c>
      <c r="M397" t="s">
        <v>2744</v>
      </c>
      <c r="N397" t="s">
        <v>2745</v>
      </c>
      <c r="O397" t="s">
        <v>3036</v>
      </c>
      <c r="P397" t="s">
        <v>3037</v>
      </c>
    </row>
    <row r="398" spans="1:16">
      <c r="A398" t="s">
        <v>3038</v>
      </c>
      <c r="B398" t="s">
        <v>11652</v>
      </c>
      <c r="C398" t="s">
        <v>11277</v>
      </c>
      <c r="D398" s="2">
        <v>13999</v>
      </c>
      <c r="E398" s="2">
        <v>19999</v>
      </c>
      <c r="F398" s="1">
        <v>0.3</v>
      </c>
      <c r="G398">
        <v>4.0999999999999996</v>
      </c>
      <c r="H398" s="4">
        <v>19252</v>
      </c>
      <c r="I398" t="s">
        <v>3039</v>
      </c>
      <c r="J398" t="s">
        <v>2899</v>
      </c>
      <c r="K398" t="s">
        <v>2900</v>
      </c>
      <c r="L398" t="s">
        <v>2901</v>
      </c>
      <c r="M398" t="s">
        <v>2902</v>
      </c>
      <c r="N398" t="s">
        <v>2903</v>
      </c>
      <c r="O398" t="s">
        <v>3040</v>
      </c>
      <c r="P398" t="s">
        <v>3041</v>
      </c>
    </row>
    <row r="399" spans="1:16">
      <c r="A399" t="s">
        <v>3042</v>
      </c>
      <c r="B399" t="s">
        <v>11653</v>
      </c>
      <c r="C399" t="s">
        <v>11275</v>
      </c>
      <c r="D399" s="2">
        <v>3999</v>
      </c>
      <c r="E399" s="2">
        <v>9999</v>
      </c>
      <c r="F399" s="1">
        <v>0.6</v>
      </c>
      <c r="G399">
        <v>4.4000000000000004</v>
      </c>
      <c r="H399" s="4">
        <v>73</v>
      </c>
      <c r="I399" t="s">
        <v>3043</v>
      </c>
      <c r="J399" t="s">
        <v>3044</v>
      </c>
      <c r="K399" t="s">
        <v>3045</v>
      </c>
      <c r="L399" t="s">
        <v>3046</v>
      </c>
      <c r="M399" t="s">
        <v>3047</v>
      </c>
      <c r="N399" t="s">
        <v>3048</v>
      </c>
      <c r="O399" t="s">
        <v>3049</v>
      </c>
      <c r="P399" t="s">
        <v>3050</v>
      </c>
    </row>
    <row r="400" spans="1:16">
      <c r="A400" t="s">
        <v>3051</v>
      </c>
      <c r="B400" t="s">
        <v>11654</v>
      </c>
      <c r="C400" t="s">
        <v>11275</v>
      </c>
      <c r="D400">
        <v>99</v>
      </c>
      <c r="E400">
        <v>499</v>
      </c>
      <c r="F400" s="1">
        <v>0.8</v>
      </c>
      <c r="G400">
        <v>4.3</v>
      </c>
      <c r="H400" s="4">
        <v>42641</v>
      </c>
      <c r="I400" t="s">
        <v>3052</v>
      </c>
      <c r="J400" t="s">
        <v>3053</v>
      </c>
      <c r="K400" t="s">
        <v>3054</v>
      </c>
      <c r="L400" t="s">
        <v>3055</v>
      </c>
      <c r="M400" t="s">
        <v>3056</v>
      </c>
      <c r="N400" t="s">
        <v>11239</v>
      </c>
      <c r="O400" t="s">
        <v>3057</v>
      </c>
      <c r="P400" t="s">
        <v>3058</v>
      </c>
    </row>
    <row r="401" spans="1:16">
      <c r="A401" t="s">
        <v>3059</v>
      </c>
      <c r="B401" t="s">
        <v>11655</v>
      </c>
      <c r="C401" t="s">
        <v>11275</v>
      </c>
      <c r="D401" s="2">
        <v>4790</v>
      </c>
      <c r="E401" s="2">
        <v>15990</v>
      </c>
      <c r="F401" s="1">
        <v>0.7</v>
      </c>
      <c r="G401">
        <v>4</v>
      </c>
      <c r="H401" s="4">
        <v>4390</v>
      </c>
      <c r="I401" t="s">
        <v>3060</v>
      </c>
      <c r="J401" t="s">
        <v>3061</v>
      </c>
      <c r="K401" t="s">
        <v>3062</v>
      </c>
      <c r="L401" t="s">
        <v>3063</v>
      </c>
      <c r="M401" t="s">
        <v>3064</v>
      </c>
      <c r="N401" t="s">
        <v>3065</v>
      </c>
      <c r="O401" t="s">
        <v>3066</v>
      </c>
      <c r="P401" t="s">
        <v>3067</v>
      </c>
    </row>
    <row r="402" spans="1:16">
      <c r="A402" t="s">
        <v>3068</v>
      </c>
      <c r="B402" t="s">
        <v>11656</v>
      </c>
      <c r="C402" t="s">
        <v>11275</v>
      </c>
      <c r="D402" s="2">
        <v>33999</v>
      </c>
      <c r="E402" s="2">
        <v>33999</v>
      </c>
      <c r="F402" s="1">
        <v>0</v>
      </c>
      <c r="G402">
        <v>4.3</v>
      </c>
      <c r="H402" s="4">
        <v>17415</v>
      </c>
      <c r="I402" t="s">
        <v>3069</v>
      </c>
      <c r="J402" t="s">
        <v>2641</v>
      </c>
      <c r="K402" t="s">
        <v>2642</v>
      </c>
      <c r="L402" t="s">
        <v>2643</v>
      </c>
      <c r="M402" t="s">
        <v>2644</v>
      </c>
      <c r="N402" t="s">
        <v>2645</v>
      </c>
      <c r="O402" t="s">
        <v>2646</v>
      </c>
      <c r="P402" t="s">
        <v>3070</v>
      </c>
    </row>
    <row r="403" spans="1:16">
      <c r="A403" t="s">
        <v>3071</v>
      </c>
      <c r="B403" t="s">
        <v>11657</v>
      </c>
      <c r="C403" t="s">
        <v>11275</v>
      </c>
      <c r="D403">
        <v>99</v>
      </c>
      <c r="E403">
        <v>999</v>
      </c>
      <c r="F403" s="1">
        <v>0.9</v>
      </c>
      <c r="G403">
        <v>4</v>
      </c>
      <c r="H403" s="4">
        <v>1396</v>
      </c>
      <c r="I403" t="s">
        <v>3072</v>
      </c>
      <c r="J403" t="s">
        <v>3073</v>
      </c>
      <c r="K403" t="s">
        <v>3074</v>
      </c>
      <c r="L403" t="s">
        <v>3075</v>
      </c>
      <c r="M403" t="s">
        <v>3076</v>
      </c>
      <c r="N403" t="s">
        <v>3077</v>
      </c>
      <c r="O403" t="s">
        <v>3078</v>
      </c>
      <c r="P403" t="s">
        <v>3079</v>
      </c>
    </row>
    <row r="404" spans="1:16">
      <c r="A404" t="s">
        <v>3080</v>
      </c>
      <c r="B404" t="s">
        <v>11658</v>
      </c>
      <c r="C404" t="s">
        <v>11275</v>
      </c>
      <c r="D404">
        <v>299</v>
      </c>
      <c r="E404" s="2">
        <v>1900</v>
      </c>
      <c r="F404" s="1">
        <v>0.84</v>
      </c>
      <c r="G404">
        <v>3.6</v>
      </c>
      <c r="H404" s="4">
        <v>18202</v>
      </c>
      <c r="I404" t="s">
        <v>3081</v>
      </c>
      <c r="J404" t="s">
        <v>3082</v>
      </c>
      <c r="K404" t="s">
        <v>3083</v>
      </c>
      <c r="L404" t="s">
        <v>3084</v>
      </c>
      <c r="M404" t="s">
        <v>3085</v>
      </c>
      <c r="N404" t="s">
        <v>3086</v>
      </c>
      <c r="O404" t="s">
        <v>3087</v>
      </c>
      <c r="P404" t="s">
        <v>3088</v>
      </c>
    </row>
    <row r="405" spans="1:16">
      <c r="A405" t="s">
        <v>3089</v>
      </c>
      <c r="B405" t="s">
        <v>11628</v>
      </c>
      <c r="C405" t="s">
        <v>11275</v>
      </c>
      <c r="D405" s="2">
        <v>10999</v>
      </c>
      <c r="E405" s="2">
        <v>14999</v>
      </c>
      <c r="F405" s="1">
        <v>0.27</v>
      </c>
      <c r="G405">
        <v>4.0999999999999996</v>
      </c>
      <c r="H405" s="4">
        <v>18998</v>
      </c>
      <c r="I405" t="s">
        <v>3090</v>
      </c>
      <c r="J405" t="s">
        <v>2818</v>
      </c>
      <c r="K405" t="s">
        <v>2819</v>
      </c>
      <c r="L405" t="s">
        <v>2820</v>
      </c>
      <c r="M405" t="s">
        <v>2821</v>
      </c>
      <c r="N405" t="s">
        <v>2822</v>
      </c>
      <c r="O405" t="s">
        <v>2823</v>
      </c>
      <c r="P405" t="s">
        <v>3091</v>
      </c>
    </row>
    <row r="406" spans="1:16">
      <c r="A406" t="s">
        <v>3092</v>
      </c>
      <c r="B406" t="s">
        <v>11659</v>
      </c>
      <c r="C406" t="s">
        <v>11275</v>
      </c>
      <c r="D406" s="2">
        <v>34999</v>
      </c>
      <c r="E406" s="2">
        <v>38999</v>
      </c>
      <c r="F406" s="1">
        <v>0.1</v>
      </c>
      <c r="G406">
        <v>4.2</v>
      </c>
      <c r="H406" s="4">
        <v>11029</v>
      </c>
      <c r="I406" t="s">
        <v>3093</v>
      </c>
      <c r="J406" t="s">
        <v>3094</v>
      </c>
      <c r="K406" t="s">
        <v>3095</v>
      </c>
      <c r="L406" t="s">
        <v>3096</v>
      </c>
      <c r="M406" t="s">
        <v>3097</v>
      </c>
      <c r="N406" t="s">
        <v>3098</v>
      </c>
      <c r="O406" t="s">
        <v>3099</v>
      </c>
      <c r="P406" t="s">
        <v>3100</v>
      </c>
    </row>
    <row r="407" spans="1:16">
      <c r="A407" t="s">
        <v>3101</v>
      </c>
      <c r="B407" t="s">
        <v>11660</v>
      </c>
      <c r="C407" t="s">
        <v>11275</v>
      </c>
      <c r="D407" s="2">
        <v>16999</v>
      </c>
      <c r="E407" s="2">
        <v>24999</v>
      </c>
      <c r="F407" s="1">
        <v>0.32</v>
      </c>
      <c r="G407">
        <v>4.0999999999999996</v>
      </c>
      <c r="H407" s="4">
        <v>22318</v>
      </c>
      <c r="I407" t="s">
        <v>2839</v>
      </c>
      <c r="J407" t="s">
        <v>2805</v>
      </c>
      <c r="K407" t="s">
        <v>2806</v>
      </c>
      <c r="L407" t="s">
        <v>2807</v>
      </c>
      <c r="M407" t="s">
        <v>2808</v>
      </c>
      <c r="N407" t="s">
        <v>2809</v>
      </c>
      <c r="O407" t="s">
        <v>2840</v>
      </c>
      <c r="P407" t="s">
        <v>3102</v>
      </c>
    </row>
    <row r="408" spans="1:16">
      <c r="A408" t="s">
        <v>3103</v>
      </c>
      <c r="B408" t="s">
        <v>11661</v>
      </c>
      <c r="C408" t="s">
        <v>11275</v>
      </c>
      <c r="D408">
        <v>199</v>
      </c>
      <c r="E408">
        <v>499</v>
      </c>
      <c r="F408" s="1">
        <v>0.6</v>
      </c>
      <c r="G408">
        <v>4.0999999999999996</v>
      </c>
      <c r="H408" s="4">
        <v>1786</v>
      </c>
      <c r="I408" t="s">
        <v>3104</v>
      </c>
      <c r="J408" t="s">
        <v>3105</v>
      </c>
      <c r="K408" t="s">
        <v>3106</v>
      </c>
      <c r="L408" t="s">
        <v>3107</v>
      </c>
      <c r="M408" t="s">
        <v>3108</v>
      </c>
      <c r="N408" t="s">
        <v>3109</v>
      </c>
      <c r="O408" t="s">
        <v>3110</v>
      </c>
      <c r="P408" t="s">
        <v>3111</v>
      </c>
    </row>
    <row r="409" spans="1:16">
      <c r="A409" t="s">
        <v>3112</v>
      </c>
      <c r="B409" t="s">
        <v>11662</v>
      </c>
      <c r="C409" t="s">
        <v>11275</v>
      </c>
      <c r="D409">
        <v>999</v>
      </c>
      <c r="E409" s="2">
        <v>1599</v>
      </c>
      <c r="F409" s="1">
        <v>0.38</v>
      </c>
      <c r="G409">
        <v>4</v>
      </c>
      <c r="H409" s="4">
        <v>7222</v>
      </c>
      <c r="I409" t="s">
        <v>3113</v>
      </c>
      <c r="J409" t="s">
        <v>3114</v>
      </c>
      <c r="K409" t="s">
        <v>3115</v>
      </c>
      <c r="L409" t="s">
        <v>3116</v>
      </c>
      <c r="M409" t="s">
        <v>3117</v>
      </c>
      <c r="N409" t="s">
        <v>3118</v>
      </c>
      <c r="O409" t="s">
        <v>3119</v>
      </c>
      <c r="P409" t="s">
        <v>3120</v>
      </c>
    </row>
    <row r="410" spans="1:16">
      <c r="A410" t="s">
        <v>3121</v>
      </c>
      <c r="B410" t="s">
        <v>11663</v>
      </c>
      <c r="C410" t="s">
        <v>11275</v>
      </c>
      <c r="D410" s="2">
        <v>1299</v>
      </c>
      <c r="E410" s="2">
        <v>1599</v>
      </c>
      <c r="F410" s="1">
        <v>0.19</v>
      </c>
      <c r="G410">
        <v>4</v>
      </c>
      <c r="H410" s="4">
        <v>128311</v>
      </c>
      <c r="I410" t="s">
        <v>2677</v>
      </c>
      <c r="J410" t="s">
        <v>2678</v>
      </c>
      <c r="K410" t="s">
        <v>2679</v>
      </c>
      <c r="L410" t="s">
        <v>2680</v>
      </c>
      <c r="M410" t="s">
        <v>2681</v>
      </c>
      <c r="N410" t="s">
        <v>2682</v>
      </c>
      <c r="O410" t="s">
        <v>3122</v>
      </c>
      <c r="P410" t="s">
        <v>3123</v>
      </c>
    </row>
    <row r="411" spans="1:16">
      <c r="A411" t="s">
        <v>3124</v>
      </c>
      <c r="B411" t="s">
        <v>11664</v>
      </c>
      <c r="C411" t="s">
        <v>11275</v>
      </c>
      <c r="D411">
        <v>599</v>
      </c>
      <c r="E411" s="2">
        <v>1800</v>
      </c>
      <c r="F411" s="1">
        <v>0.67</v>
      </c>
      <c r="G411">
        <v>3.5</v>
      </c>
      <c r="H411" s="4">
        <v>83996</v>
      </c>
      <c r="I411" t="s">
        <v>3125</v>
      </c>
      <c r="J411" t="s">
        <v>3126</v>
      </c>
      <c r="K411" t="s">
        <v>3127</v>
      </c>
      <c r="L411" t="s">
        <v>3128</v>
      </c>
      <c r="M411" t="s">
        <v>3129</v>
      </c>
      <c r="N411" t="s">
        <v>3130</v>
      </c>
      <c r="O411" t="s">
        <v>3131</v>
      </c>
      <c r="P411" t="s">
        <v>3132</v>
      </c>
    </row>
    <row r="412" spans="1:16">
      <c r="A412" t="s">
        <v>3133</v>
      </c>
      <c r="B412" t="s">
        <v>11665</v>
      </c>
      <c r="C412" t="s">
        <v>11275</v>
      </c>
      <c r="D412">
        <v>599</v>
      </c>
      <c r="E412" s="2">
        <v>1899</v>
      </c>
      <c r="F412" s="1">
        <v>0.68</v>
      </c>
      <c r="G412">
        <v>4.3</v>
      </c>
      <c r="H412" s="4">
        <v>140036</v>
      </c>
      <c r="I412" t="s">
        <v>3013</v>
      </c>
      <c r="J412" t="s">
        <v>3014</v>
      </c>
      <c r="K412" t="s">
        <v>3015</v>
      </c>
      <c r="L412" t="s">
        <v>3016</v>
      </c>
      <c r="M412" t="s">
        <v>3017</v>
      </c>
      <c r="N412" t="s">
        <v>3018</v>
      </c>
      <c r="O412" t="s">
        <v>3134</v>
      </c>
      <c r="P412" t="s">
        <v>3135</v>
      </c>
    </row>
    <row r="413" spans="1:16">
      <c r="A413" t="s">
        <v>3136</v>
      </c>
      <c r="B413" t="s">
        <v>11666</v>
      </c>
      <c r="C413" t="s">
        <v>11275</v>
      </c>
      <c r="D413" s="2">
        <v>1799</v>
      </c>
      <c r="E413" s="2">
        <v>2499</v>
      </c>
      <c r="F413" s="1">
        <v>0.28000000000000003</v>
      </c>
      <c r="G413">
        <v>4.0999999999999996</v>
      </c>
      <c r="H413" s="4">
        <v>18678</v>
      </c>
      <c r="I413" t="s">
        <v>3137</v>
      </c>
      <c r="J413" t="s">
        <v>3138</v>
      </c>
      <c r="K413" t="s">
        <v>3139</v>
      </c>
      <c r="L413" t="s">
        <v>3140</v>
      </c>
      <c r="M413" t="s">
        <v>3141</v>
      </c>
      <c r="N413" t="s">
        <v>11240</v>
      </c>
      <c r="O413" t="s">
        <v>3142</v>
      </c>
      <c r="P413" t="s">
        <v>3143</v>
      </c>
    </row>
    <row r="414" spans="1:16">
      <c r="A414" t="s">
        <v>3144</v>
      </c>
      <c r="B414" t="s">
        <v>11667</v>
      </c>
      <c r="C414" t="s">
        <v>11275</v>
      </c>
      <c r="D414" s="2">
        <v>10999</v>
      </c>
      <c r="E414" s="2">
        <v>14999</v>
      </c>
      <c r="F414" s="1">
        <v>0.27</v>
      </c>
      <c r="G414">
        <v>4.0999999999999996</v>
      </c>
      <c r="H414" s="4">
        <v>18998</v>
      </c>
      <c r="I414" t="s">
        <v>3090</v>
      </c>
      <c r="J414" t="s">
        <v>2818</v>
      </c>
      <c r="K414" t="s">
        <v>2819</v>
      </c>
      <c r="L414" t="s">
        <v>2820</v>
      </c>
      <c r="M414" t="s">
        <v>2821</v>
      </c>
      <c r="N414" t="s">
        <v>2822</v>
      </c>
      <c r="O414" t="s">
        <v>3145</v>
      </c>
      <c r="P414" t="s">
        <v>3146</v>
      </c>
    </row>
    <row r="415" spans="1:16">
      <c r="A415" t="s">
        <v>3147</v>
      </c>
      <c r="B415" t="s">
        <v>11668</v>
      </c>
      <c r="C415" t="s">
        <v>11275</v>
      </c>
      <c r="D415" s="2">
        <v>2999</v>
      </c>
      <c r="E415" s="2">
        <v>7990</v>
      </c>
      <c r="F415" s="1">
        <v>0.62</v>
      </c>
      <c r="G415">
        <v>4.0999999999999996</v>
      </c>
      <c r="H415" s="4">
        <v>48449</v>
      </c>
      <c r="I415" t="s">
        <v>2996</v>
      </c>
      <c r="J415" t="s">
        <v>3148</v>
      </c>
      <c r="K415" t="s">
        <v>3149</v>
      </c>
      <c r="L415" t="s">
        <v>3150</v>
      </c>
      <c r="M415" t="s">
        <v>3151</v>
      </c>
      <c r="N415" t="s">
        <v>3152</v>
      </c>
      <c r="O415" t="s">
        <v>3153</v>
      </c>
      <c r="P415" t="s">
        <v>3154</v>
      </c>
    </row>
    <row r="416" spans="1:16">
      <c r="A416" t="s">
        <v>3155</v>
      </c>
      <c r="B416" t="s">
        <v>11604</v>
      </c>
      <c r="C416" t="s">
        <v>11275</v>
      </c>
      <c r="D416" s="2">
        <v>1999</v>
      </c>
      <c r="E416" s="2">
        <v>7990</v>
      </c>
      <c r="F416" s="1">
        <v>0.75</v>
      </c>
      <c r="G416">
        <v>3.8</v>
      </c>
      <c r="H416" s="4">
        <v>17831</v>
      </c>
      <c r="I416" t="s">
        <v>2613</v>
      </c>
      <c r="J416" t="s">
        <v>2614</v>
      </c>
      <c r="K416" t="s">
        <v>2615</v>
      </c>
      <c r="L416" t="s">
        <v>2616</v>
      </c>
      <c r="M416" t="s">
        <v>2617</v>
      </c>
      <c r="N416" t="s">
        <v>2618</v>
      </c>
      <c r="O416" t="s">
        <v>3156</v>
      </c>
      <c r="P416" t="s">
        <v>3157</v>
      </c>
    </row>
    <row r="417" spans="1:16">
      <c r="A417" t="s">
        <v>3158</v>
      </c>
      <c r="B417" t="s">
        <v>11669</v>
      </c>
      <c r="C417" t="s">
        <v>11275</v>
      </c>
      <c r="D417">
        <v>649</v>
      </c>
      <c r="E417">
        <v>999</v>
      </c>
      <c r="F417" s="1">
        <v>0.35</v>
      </c>
      <c r="G417">
        <v>4.2</v>
      </c>
      <c r="H417" s="4">
        <v>1315</v>
      </c>
      <c r="I417" t="s">
        <v>3159</v>
      </c>
      <c r="J417" t="s">
        <v>3160</v>
      </c>
      <c r="K417" t="s">
        <v>3161</v>
      </c>
      <c r="L417" t="s">
        <v>3162</v>
      </c>
      <c r="M417" t="s">
        <v>3163</v>
      </c>
      <c r="N417" t="s">
        <v>3164</v>
      </c>
      <c r="O417" t="s">
        <v>3165</v>
      </c>
      <c r="P417" t="s">
        <v>3166</v>
      </c>
    </row>
    <row r="418" spans="1:16">
      <c r="A418" t="s">
        <v>3167</v>
      </c>
      <c r="B418" t="s">
        <v>11670</v>
      </c>
      <c r="C418" t="s">
        <v>11275</v>
      </c>
      <c r="D418" s="2">
        <v>13999</v>
      </c>
      <c r="E418" s="2">
        <v>19499</v>
      </c>
      <c r="F418" s="1">
        <v>0.28000000000000003</v>
      </c>
      <c r="G418">
        <v>4.0999999999999996</v>
      </c>
      <c r="H418" s="4">
        <v>18998</v>
      </c>
      <c r="I418" t="s">
        <v>3031</v>
      </c>
      <c r="J418" t="s">
        <v>2818</v>
      </c>
      <c r="K418" t="s">
        <v>2819</v>
      </c>
      <c r="L418" t="s">
        <v>2820</v>
      </c>
      <c r="M418" t="s">
        <v>2821</v>
      </c>
      <c r="N418" t="s">
        <v>2822</v>
      </c>
      <c r="O418" t="s">
        <v>3032</v>
      </c>
      <c r="P418" t="s">
        <v>3168</v>
      </c>
    </row>
    <row r="419" spans="1:16">
      <c r="A419" t="s">
        <v>3169</v>
      </c>
      <c r="B419" t="s">
        <v>11671</v>
      </c>
      <c r="C419" t="s">
        <v>11275</v>
      </c>
      <c r="D419">
        <v>119</v>
      </c>
      <c r="E419">
        <v>299</v>
      </c>
      <c r="F419" s="1">
        <v>0.6</v>
      </c>
      <c r="G419">
        <v>4.0999999999999996</v>
      </c>
      <c r="H419" s="4">
        <v>5999</v>
      </c>
      <c r="I419" t="s">
        <v>3170</v>
      </c>
      <c r="J419" t="s">
        <v>3171</v>
      </c>
      <c r="K419" t="s">
        <v>3172</v>
      </c>
      <c r="L419" t="s">
        <v>3173</v>
      </c>
      <c r="M419" t="s">
        <v>3174</v>
      </c>
      <c r="N419" t="s">
        <v>3175</v>
      </c>
      <c r="O419" t="s">
        <v>3176</v>
      </c>
      <c r="P419" t="s">
        <v>3177</v>
      </c>
    </row>
    <row r="420" spans="1:16">
      <c r="A420" t="s">
        <v>3178</v>
      </c>
      <c r="B420" t="s">
        <v>11672</v>
      </c>
      <c r="C420" t="s">
        <v>11275</v>
      </c>
      <c r="D420" s="2">
        <v>12999</v>
      </c>
      <c r="E420" s="2">
        <v>17999</v>
      </c>
      <c r="F420" s="1">
        <v>0.28000000000000003</v>
      </c>
      <c r="G420">
        <v>4.0999999999999996</v>
      </c>
      <c r="H420" s="4">
        <v>50772</v>
      </c>
      <c r="I420" t="s">
        <v>3179</v>
      </c>
      <c r="J420" t="s">
        <v>3180</v>
      </c>
      <c r="K420" t="s">
        <v>3181</v>
      </c>
      <c r="L420" t="s">
        <v>3182</v>
      </c>
      <c r="M420" t="s">
        <v>3183</v>
      </c>
      <c r="N420" t="s">
        <v>3184</v>
      </c>
      <c r="O420" t="s">
        <v>3185</v>
      </c>
      <c r="P420" t="s">
        <v>3186</v>
      </c>
    </row>
    <row r="421" spans="1:16">
      <c r="A421" t="s">
        <v>3187</v>
      </c>
      <c r="B421" t="s">
        <v>11673</v>
      </c>
      <c r="C421" t="s">
        <v>11275</v>
      </c>
      <c r="D421" s="2">
        <v>20999</v>
      </c>
      <c r="E421" s="2">
        <v>26999</v>
      </c>
      <c r="F421" s="1">
        <v>0.22</v>
      </c>
      <c r="G421">
        <v>3.9</v>
      </c>
      <c r="H421" s="4">
        <v>25824</v>
      </c>
      <c r="I421" t="s">
        <v>3188</v>
      </c>
      <c r="J421" t="s">
        <v>2954</v>
      </c>
      <c r="K421" t="s">
        <v>2955</v>
      </c>
      <c r="L421" t="s">
        <v>2956</v>
      </c>
      <c r="M421" t="s">
        <v>2957</v>
      </c>
      <c r="N421" t="s">
        <v>2958</v>
      </c>
      <c r="O421" t="s">
        <v>3189</v>
      </c>
      <c r="P421" t="s">
        <v>3190</v>
      </c>
    </row>
    <row r="422" spans="1:16">
      <c r="A422" t="s">
        <v>3191</v>
      </c>
      <c r="B422" t="s">
        <v>11674</v>
      </c>
      <c r="C422" t="s">
        <v>11275</v>
      </c>
      <c r="D422">
        <v>249</v>
      </c>
      <c r="E422">
        <v>649</v>
      </c>
      <c r="F422" s="1">
        <v>0.62</v>
      </c>
      <c r="G422">
        <v>4</v>
      </c>
      <c r="H422" s="4">
        <v>14404</v>
      </c>
      <c r="I422" t="s">
        <v>3192</v>
      </c>
      <c r="J422" t="s">
        <v>3193</v>
      </c>
      <c r="K422" t="s">
        <v>3194</v>
      </c>
      <c r="L422" t="s">
        <v>3195</v>
      </c>
      <c r="M422" t="s">
        <v>3196</v>
      </c>
      <c r="N422" t="s">
        <v>3197</v>
      </c>
      <c r="O422" t="s">
        <v>3198</v>
      </c>
      <c r="P422" t="s">
        <v>3199</v>
      </c>
    </row>
    <row r="423" spans="1:16">
      <c r="A423" t="s">
        <v>3200</v>
      </c>
      <c r="B423" t="s">
        <v>11675</v>
      </c>
      <c r="C423" t="s">
        <v>11275</v>
      </c>
      <c r="D423">
        <v>99</v>
      </c>
      <c r="E423">
        <v>171</v>
      </c>
      <c r="F423" s="1">
        <v>0.42</v>
      </c>
      <c r="G423">
        <v>4.5</v>
      </c>
      <c r="H423" s="4">
        <v>11339</v>
      </c>
      <c r="I423" t="s">
        <v>3201</v>
      </c>
      <c r="J423" t="s">
        <v>3202</v>
      </c>
      <c r="K423" t="s">
        <v>3203</v>
      </c>
      <c r="L423" t="s">
        <v>3204</v>
      </c>
      <c r="M423" t="s">
        <v>3205</v>
      </c>
      <c r="N423" t="s">
        <v>3206</v>
      </c>
      <c r="O423" t="s">
        <v>3207</v>
      </c>
      <c r="P423" t="s">
        <v>3208</v>
      </c>
    </row>
    <row r="424" spans="1:16">
      <c r="A424" t="s">
        <v>3209</v>
      </c>
      <c r="B424" t="s">
        <v>11676</v>
      </c>
      <c r="C424" t="s">
        <v>11275</v>
      </c>
      <c r="D424">
        <v>489</v>
      </c>
      <c r="E424" s="2">
        <v>1999</v>
      </c>
      <c r="F424" s="1">
        <v>0.76</v>
      </c>
      <c r="G424">
        <v>4</v>
      </c>
      <c r="H424" s="4">
        <v>3626</v>
      </c>
      <c r="I424" t="s">
        <v>3210</v>
      </c>
      <c r="J424" t="s">
        <v>3211</v>
      </c>
      <c r="K424" t="s">
        <v>3212</v>
      </c>
      <c r="L424" t="s">
        <v>3213</v>
      </c>
      <c r="M424" t="s">
        <v>3214</v>
      </c>
      <c r="N424" t="s">
        <v>3215</v>
      </c>
      <c r="O424" t="s">
        <v>3216</v>
      </c>
      <c r="P424" t="s">
        <v>3217</v>
      </c>
    </row>
    <row r="425" spans="1:16">
      <c r="A425" t="s">
        <v>3218</v>
      </c>
      <c r="B425" t="s">
        <v>11677</v>
      </c>
      <c r="C425" t="s">
        <v>11275</v>
      </c>
      <c r="D425">
        <v>369</v>
      </c>
      <c r="E425" s="2">
        <v>1600</v>
      </c>
      <c r="F425" s="1">
        <v>0.77</v>
      </c>
      <c r="G425">
        <v>4</v>
      </c>
      <c r="H425" s="4">
        <v>32625</v>
      </c>
      <c r="I425" t="s">
        <v>3219</v>
      </c>
      <c r="J425" t="s">
        <v>3220</v>
      </c>
      <c r="K425" t="s">
        <v>3221</v>
      </c>
      <c r="L425" t="s">
        <v>3222</v>
      </c>
      <c r="M425" t="s">
        <v>3223</v>
      </c>
      <c r="N425" t="s">
        <v>3224</v>
      </c>
      <c r="O425" t="s">
        <v>3225</v>
      </c>
      <c r="P425" t="s">
        <v>3226</v>
      </c>
    </row>
    <row r="426" spans="1:16">
      <c r="A426" t="s">
        <v>3227</v>
      </c>
      <c r="B426" t="s">
        <v>11652</v>
      </c>
      <c r="C426" t="s">
        <v>11275</v>
      </c>
      <c r="D426" s="2">
        <v>15499</v>
      </c>
      <c r="E426" s="2">
        <v>20999</v>
      </c>
      <c r="F426" s="1">
        <v>0.26</v>
      </c>
      <c r="G426">
        <v>4.0999999999999996</v>
      </c>
      <c r="H426" s="4">
        <v>19252</v>
      </c>
      <c r="I426" t="s">
        <v>3228</v>
      </c>
      <c r="J426" t="s">
        <v>2899</v>
      </c>
      <c r="K426" t="s">
        <v>2900</v>
      </c>
      <c r="L426" t="s">
        <v>2901</v>
      </c>
      <c r="M426" t="s">
        <v>2902</v>
      </c>
      <c r="N426" t="s">
        <v>2903</v>
      </c>
      <c r="O426" t="s">
        <v>3040</v>
      </c>
      <c r="P426" t="s">
        <v>3229</v>
      </c>
    </row>
    <row r="427" spans="1:16">
      <c r="A427" t="s">
        <v>3230</v>
      </c>
      <c r="B427" t="s">
        <v>11678</v>
      </c>
      <c r="C427" t="s">
        <v>11275</v>
      </c>
      <c r="D427" s="2">
        <v>15499</v>
      </c>
      <c r="E427" s="2">
        <v>18999</v>
      </c>
      <c r="F427" s="1">
        <v>0.18</v>
      </c>
      <c r="G427">
        <v>4.0999999999999996</v>
      </c>
      <c r="H427" s="4">
        <v>19252</v>
      </c>
      <c r="I427" t="s">
        <v>2898</v>
      </c>
      <c r="J427" t="s">
        <v>2899</v>
      </c>
      <c r="K427" t="s">
        <v>2900</v>
      </c>
      <c r="L427" t="s">
        <v>2901</v>
      </c>
      <c r="M427" t="s">
        <v>2902</v>
      </c>
      <c r="N427" t="s">
        <v>2903</v>
      </c>
      <c r="O427" t="s">
        <v>3231</v>
      </c>
      <c r="P427" t="s">
        <v>3232</v>
      </c>
    </row>
    <row r="428" spans="1:16">
      <c r="A428" t="s">
        <v>3233</v>
      </c>
      <c r="B428" t="s">
        <v>11643</v>
      </c>
      <c r="C428" t="s">
        <v>11275</v>
      </c>
      <c r="D428" s="2">
        <v>22999</v>
      </c>
      <c r="E428" s="2">
        <v>28999</v>
      </c>
      <c r="F428" s="1">
        <v>0.21</v>
      </c>
      <c r="G428">
        <v>3.9</v>
      </c>
      <c r="H428" s="4">
        <v>25824</v>
      </c>
      <c r="I428" t="s">
        <v>3234</v>
      </c>
      <c r="J428" t="s">
        <v>2954</v>
      </c>
      <c r="K428" t="s">
        <v>2955</v>
      </c>
      <c r="L428" t="s">
        <v>2956</v>
      </c>
      <c r="M428" t="s">
        <v>2957</v>
      </c>
      <c r="N428" t="s">
        <v>2958</v>
      </c>
      <c r="O428" t="s">
        <v>2959</v>
      </c>
      <c r="P428" t="s">
        <v>3235</v>
      </c>
    </row>
    <row r="429" spans="1:16">
      <c r="A429" t="s">
        <v>3236</v>
      </c>
      <c r="B429" t="s">
        <v>11679</v>
      </c>
      <c r="C429" t="s">
        <v>11275</v>
      </c>
      <c r="D429">
        <v>599</v>
      </c>
      <c r="E429" s="2">
        <v>1490</v>
      </c>
      <c r="F429" s="1">
        <v>0.6</v>
      </c>
      <c r="G429">
        <v>4.0999999999999996</v>
      </c>
      <c r="H429" s="4">
        <v>161679</v>
      </c>
      <c r="I429" t="s">
        <v>3237</v>
      </c>
      <c r="J429" t="s">
        <v>3238</v>
      </c>
      <c r="K429" t="s">
        <v>3239</v>
      </c>
      <c r="L429" t="s">
        <v>3240</v>
      </c>
      <c r="M429" t="s">
        <v>3241</v>
      </c>
      <c r="N429" t="s">
        <v>3242</v>
      </c>
      <c r="O429" t="s">
        <v>3243</v>
      </c>
      <c r="P429" t="s">
        <v>3244</v>
      </c>
    </row>
    <row r="430" spans="1:16">
      <c r="A430" t="s">
        <v>3245</v>
      </c>
      <c r="B430" t="s">
        <v>11680</v>
      </c>
      <c r="C430" t="s">
        <v>11275</v>
      </c>
      <c r="D430">
        <v>134</v>
      </c>
      <c r="E430">
        <v>699</v>
      </c>
      <c r="F430" s="1">
        <v>0.81</v>
      </c>
      <c r="G430">
        <v>4.0999999999999996</v>
      </c>
      <c r="H430" s="4">
        <v>16685</v>
      </c>
      <c r="I430" t="s">
        <v>3246</v>
      </c>
      <c r="J430" t="s">
        <v>3247</v>
      </c>
      <c r="K430" t="s">
        <v>3248</v>
      </c>
      <c r="L430" t="s">
        <v>3249</v>
      </c>
      <c r="M430" t="s">
        <v>3250</v>
      </c>
      <c r="N430" t="s">
        <v>3251</v>
      </c>
      <c r="O430" t="s">
        <v>3252</v>
      </c>
      <c r="P430" t="s">
        <v>3253</v>
      </c>
    </row>
    <row r="431" spans="1:16">
      <c r="A431" t="s">
        <v>3254</v>
      </c>
      <c r="B431" t="s">
        <v>11681</v>
      </c>
      <c r="C431" t="s">
        <v>11275</v>
      </c>
      <c r="D431" s="2">
        <v>7499</v>
      </c>
      <c r="E431" s="2">
        <v>7999</v>
      </c>
      <c r="F431" s="1">
        <v>0.06</v>
      </c>
      <c r="G431">
        <v>4</v>
      </c>
      <c r="H431" s="4">
        <v>30907</v>
      </c>
      <c r="I431" t="s">
        <v>3255</v>
      </c>
      <c r="J431" t="s">
        <v>3256</v>
      </c>
      <c r="K431" t="s">
        <v>3257</v>
      </c>
      <c r="L431" t="s">
        <v>3258</v>
      </c>
      <c r="M431" t="s">
        <v>3259</v>
      </c>
      <c r="N431" t="s">
        <v>3260</v>
      </c>
      <c r="O431" t="s">
        <v>3261</v>
      </c>
      <c r="P431" t="s">
        <v>3262</v>
      </c>
    </row>
    <row r="432" spans="1:16">
      <c r="A432" t="s">
        <v>3263</v>
      </c>
      <c r="B432" t="s">
        <v>11682</v>
      </c>
      <c r="C432" t="s">
        <v>11275</v>
      </c>
      <c r="D432" s="2">
        <v>1149</v>
      </c>
      <c r="E432" s="2">
        <v>2199</v>
      </c>
      <c r="F432" s="1">
        <v>0.48</v>
      </c>
      <c r="G432">
        <v>4.3</v>
      </c>
      <c r="H432" s="4">
        <v>178912</v>
      </c>
      <c r="I432" t="s">
        <v>3264</v>
      </c>
      <c r="J432" t="s">
        <v>2623</v>
      </c>
      <c r="K432" t="s">
        <v>2624</v>
      </c>
      <c r="L432" t="s">
        <v>2625</v>
      </c>
      <c r="M432" t="s">
        <v>2626</v>
      </c>
      <c r="N432" t="s">
        <v>2627</v>
      </c>
      <c r="O432" t="s">
        <v>3265</v>
      </c>
      <c r="P432" t="s">
        <v>3266</v>
      </c>
    </row>
    <row r="433" spans="1:16">
      <c r="A433" t="s">
        <v>3267</v>
      </c>
      <c r="B433" t="s">
        <v>11663</v>
      </c>
      <c r="C433" t="s">
        <v>11275</v>
      </c>
      <c r="D433" s="2">
        <v>1324</v>
      </c>
      <c r="E433" s="2">
        <v>1699</v>
      </c>
      <c r="F433" s="1">
        <v>0.22</v>
      </c>
      <c r="G433">
        <v>4</v>
      </c>
      <c r="H433" s="4">
        <v>128311</v>
      </c>
      <c r="I433" t="s">
        <v>3268</v>
      </c>
      <c r="J433" t="s">
        <v>2678</v>
      </c>
      <c r="K433" t="s">
        <v>2679</v>
      </c>
      <c r="L433" t="s">
        <v>2680</v>
      </c>
      <c r="M433" t="s">
        <v>2681</v>
      </c>
      <c r="N433" t="s">
        <v>2682</v>
      </c>
      <c r="O433" t="s">
        <v>3269</v>
      </c>
      <c r="P433" t="s">
        <v>3270</v>
      </c>
    </row>
    <row r="434" spans="1:16">
      <c r="A434" t="s">
        <v>3271</v>
      </c>
      <c r="B434" t="s">
        <v>11683</v>
      </c>
      <c r="C434" t="s">
        <v>11275</v>
      </c>
      <c r="D434" s="2">
        <v>13999</v>
      </c>
      <c r="E434" s="2">
        <v>19999</v>
      </c>
      <c r="F434" s="1">
        <v>0.3</v>
      </c>
      <c r="G434">
        <v>4.0999999999999996</v>
      </c>
      <c r="H434" s="4">
        <v>19252</v>
      </c>
      <c r="I434" t="s">
        <v>3228</v>
      </c>
      <c r="J434" t="s">
        <v>2899</v>
      </c>
      <c r="K434" t="s">
        <v>2900</v>
      </c>
      <c r="L434" t="s">
        <v>2901</v>
      </c>
      <c r="M434" t="s">
        <v>2902</v>
      </c>
      <c r="N434" t="s">
        <v>2903</v>
      </c>
      <c r="O434" t="s">
        <v>3272</v>
      </c>
      <c r="P434" t="s">
        <v>3273</v>
      </c>
    </row>
    <row r="435" spans="1:16">
      <c r="A435" t="s">
        <v>3274</v>
      </c>
      <c r="B435" t="s">
        <v>11662</v>
      </c>
      <c r="C435" t="s">
        <v>11275</v>
      </c>
      <c r="D435">
        <v>999</v>
      </c>
      <c r="E435" s="2">
        <v>1599</v>
      </c>
      <c r="F435" s="1">
        <v>0.38</v>
      </c>
      <c r="G435">
        <v>4</v>
      </c>
      <c r="H435" s="4">
        <v>7222</v>
      </c>
      <c r="I435" t="s">
        <v>3275</v>
      </c>
      <c r="J435" t="s">
        <v>3114</v>
      </c>
      <c r="K435" t="s">
        <v>3115</v>
      </c>
      <c r="L435" t="s">
        <v>3116</v>
      </c>
      <c r="M435" t="s">
        <v>3117</v>
      </c>
      <c r="N435" t="s">
        <v>3118</v>
      </c>
      <c r="O435" t="s">
        <v>3276</v>
      </c>
      <c r="P435" t="s">
        <v>3277</v>
      </c>
    </row>
    <row r="436" spans="1:16">
      <c r="A436" t="s">
        <v>3278</v>
      </c>
      <c r="B436" t="s">
        <v>11684</v>
      </c>
      <c r="C436" t="s">
        <v>11275</v>
      </c>
      <c r="D436" s="2">
        <v>12999</v>
      </c>
      <c r="E436" s="2">
        <v>17999</v>
      </c>
      <c r="F436" s="1">
        <v>0.28000000000000003</v>
      </c>
      <c r="G436">
        <v>4.0999999999999996</v>
      </c>
      <c r="H436" s="4">
        <v>18998</v>
      </c>
      <c r="I436" t="s">
        <v>2817</v>
      </c>
      <c r="J436" t="s">
        <v>2818</v>
      </c>
      <c r="K436" t="s">
        <v>2819</v>
      </c>
      <c r="L436" t="s">
        <v>2820</v>
      </c>
      <c r="M436" t="s">
        <v>2821</v>
      </c>
      <c r="N436" t="s">
        <v>2822</v>
      </c>
      <c r="O436" t="s">
        <v>3279</v>
      </c>
      <c r="P436" t="s">
        <v>3280</v>
      </c>
    </row>
    <row r="437" spans="1:16">
      <c r="A437" t="s">
        <v>3281</v>
      </c>
      <c r="B437" t="s">
        <v>11685</v>
      </c>
      <c r="C437" t="s">
        <v>11275</v>
      </c>
      <c r="D437" s="2">
        <v>15490</v>
      </c>
      <c r="E437" s="2">
        <v>20990</v>
      </c>
      <c r="F437" s="1">
        <v>0.26</v>
      </c>
      <c r="G437">
        <v>4.2</v>
      </c>
      <c r="H437" s="4">
        <v>32916</v>
      </c>
      <c r="I437" t="s">
        <v>3282</v>
      </c>
      <c r="J437" t="s">
        <v>2945</v>
      </c>
      <c r="K437" t="s">
        <v>2946</v>
      </c>
      <c r="L437" t="s">
        <v>2947</v>
      </c>
      <c r="M437" t="s">
        <v>2948</v>
      </c>
      <c r="N437" t="s">
        <v>2949</v>
      </c>
      <c r="O437" t="s">
        <v>3283</v>
      </c>
      <c r="P437" t="s">
        <v>3284</v>
      </c>
    </row>
    <row r="438" spans="1:16">
      <c r="A438" t="s">
        <v>3285</v>
      </c>
      <c r="B438" t="s">
        <v>11686</v>
      </c>
      <c r="C438" t="s">
        <v>11275</v>
      </c>
      <c r="D438">
        <v>999</v>
      </c>
      <c r="E438" s="2">
        <v>2899</v>
      </c>
      <c r="F438" s="1">
        <v>0.66</v>
      </c>
      <c r="G438">
        <v>4.5999999999999996</v>
      </c>
      <c r="H438" s="4">
        <v>26603</v>
      </c>
      <c r="I438" t="s">
        <v>3286</v>
      </c>
      <c r="J438" t="s">
        <v>3287</v>
      </c>
      <c r="K438" t="s">
        <v>3288</v>
      </c>
      <c r="L438" t="s">
        <v>3289</v>
      </c>
      <c r="M438" t="s">
        <v>3290</v>
      </c>
      <c r="N438" t="s">
        <v>3291</v>
      </c>
      <c r="O438" t="s">
        <v>3292</v>
      </c>
      <c r="P438" t="s">
        <v>3293</v>
      </c>
    </row>
    <row r="439" spans="1:16">
      <c r="A439" t="s">
        <v>3294</v>
      </c>
      <c r="B439" t="s">
        <v>11687</v>
      </c>
      <c r="C439" t="s">
        <v>11275</v>
      </c>
      <c r="D439" s="2">
        <v>1599</v>
      </c>
      <c r="E439" s="2">
        <v>4999</v>
      </c>
      <c r="F439" s="1">
        <v>0.68</v>
      </c>
      <c r="G439">
        <v>4</v>
      </c>
      <c r="H439" s="4">
        <v>67950</v>
      </c>
      <c r="I439" t="s">
        <v>3295</v>
      </c>
      <c r="J439" t="s">
        <v>3296</v>
      </c>
      <c r="K439" t="s">
        <v>3297</v>
      </c>
      <c r="L439" t="s">
        <v>3298</v>
      </c>
      <c r="M439" t="s">
        <v>3299</v>
      </c>
      <c r="N439" t="s">
        <v>3300</v>
      </c>
      <c r="O439" t="s">
        <v>3301</v>
      </c>
      <c r="P439" t="s">
        <v>3302</v>
      </c>
    </row>
    <row r="440" spans="1:16">
      <c r="A440" t="s">
        <v>3303</v>
      </c>
      <c r="B440" t="s">
        <v>11612</v>
      </c>
      <c r="C440" t="s">
        <v>11275</v>
      </c>
      <c r="D440" s="2">
        <v>1324</v>
      </c>
      <c r="E440" s="2">
        <v>1699</v>
      </c>
      <c r="F440" s="1">
        <v>0.22</v>
      </c>
      <c r="G440">
        <v>4</v>
      </c>
      <c r="H440" s="4">
        <v>128311</v>
      </c>
      <c r="I440" t="s">
        <v>3268</v>
      </c>
      <c r="J440" t="s">
        <v>2678</v>
      </c>
      <c r="K440" t="s">
        <v>2679</v>
      </c>
      <c r="L440" t="s">
        <v>2680</v>
      </c>
      <c r="M440" t="s">
        <v>2681</v>
      </c>
      <c r="N440" t="s">
        <v>2682</v>
      </c>
      <c r="O440" t="s">
        <v>2683</v>
      </c>
      <c r="P440" t="s">
        <v>3304</v>
      </c>
    </row>
    <row r="441" spans="1:16">
      <c r="A441" t="s">
        <v>3305</v>
      </c>
      <c r="B441" t="s">
        <v>11688</v>
      </c>
      <c r="C441" t="s">
        <v>11275</v>
      </c>
      <c r="D441" s="2">
        <v>20999</v>
      </c>
      <c r="E441" s="2">
        <v>29990</v>
      </c>
      <c r="F441" s="1">
        <v>0.3</v>
      </c>
      <c r="G441">
        <v>4.3</v>
      </c>
      <c r="H441" s="4">
        <v>9499</v>
      </c>
      <c r="I441" t="s">
        <v>3306</v>
      </c>
      <c r="J441" t="s">
        <v>3307</v>
      </c>
      <c r="K441" t="s">
        <v>3308</v>
      </c>
      <c r="L441" t="s">
        <v>3309</v>
      </c>
      <c r="M441" t="s">
        <v>3310</v>
      </c>
      <c r="N441" t="s">
        <v>3311</v>
      </c>
      <c r="O441" t="s">
        <v>3312</v>
      </c>
      <c r="P441" t="s">
        <v>3313</v>
      </c>
    </row>
    <row r="442" spans="1:16">
      <c r="A442" t="s">
        <v>3314</v>
      </c>
      <c r="B442" t="s">
        <v>11689</v>
      </c>
      <c r="C442" t="s">
        <v>11275</v>
      </c>
      <c r="D442">
        <v>999</v>
      </c>
      <c r="E442" s="2">
        <v>1999</v>
      </c>
      <c r="F442" s="1">
        <v>0.5</v>
      </c>
      <c r="G442">
        <v>4.3</v>
      </c>
      <c r="H442" s="4">
        <v>1777</v>
      </c>
      <c r="I442" t="s">
        <v>3315</v>
      </c>
      <c r="J442" t="s">
        <v>3316</v>
      </c>
      <c r="K442" t="s">
        <v>3317</v>
      </c>
      <c r="L442" t="s">
        <v>3318</v>
      </c>
      <c r="M442" t="s">
        <v>3319</v>
      </c>
      <c r="N442" t="s">
        <v>3320</v>
      </c>
      <c r="O442" t="s">
        <v>3321</v>
      </c>
      <c r="P442" t="s">
        <v>3322</v>
      </c>
    </row>
    <row r="443" spans="1:16">
      <c r="A443" t="s">
        <v>3323</v>
      </c>
      <c r="B443" t="s">
        <v>11690</v>
      </c>
      <c r="C443" t="s">
        <v>11275</v>
      </c>
      <c r="D443" s="2">
        <v>12490</v>
      </c>
      <c r="E443" s="2">
        <v>15990</v>
      </c>
      <c r="F443" s="1">
        <v>0.22</v>
      </c>
      <c r="G443">
        <v>4.2</v>
      </c>
      <c r="H443" s="4">
        <v>58506</v>
      </c>
      <c r="I443" t="s">
        <v>3324</v>
      </c>
      <c r="J443" t="s">
        <v>3325</v>
      </c>
      <c r="K443" t="s">
        <v>3326</v>
      </c>
      <c r="L443" t="s">
        <v>3327</v>
      </c>
      <c r="M443" t="s">
        <v>3328</v>
      </c>
      <c r="N443" t="s">
        <v>3329</v>
      </c>
      <c r="O443" t="s">
        <v>3330</v>
      </c>
      <c r="P443" t="s">
        <v>3331</v>
      </c>
    </row>
    <row r="444" spans="1:16">
      <c r="A444" t="s">
        <v>3332</v>
      </c>
      <c r="B444" t="s">
        <v>11631</v>
      </c>
      <c r="C444" t="s">
        <v>11275</v>
      </c>
      <c r="D444" s="2">
        <v>17999</v>
      </c>
      <c r="E444" s="2">
        <v>21990</v>
      </c>
      <c r="F444" s="1">
        <v>0.18</v>
      </c>
      <c r="G444">
        <v>4</v>
      </c>
      <c r="H444" s="4">
        <v>21350</v>
      </c>
      <c r="I444" t="s">
        <v>3333</v>
      </c>
      <c r="J444" t="s">
        <v>2844</v>
      </c>
      <c r="K444" t="s">
        <v>2845</v>
      </c>
      <c r="L444" t="s">
        <v>2846</v>
      </c>
      <c r="M444" t="s">
        <v>2847</v>
      </c>
      <c r="N444" t="s">
        <v>2848</v>
      </c>
      <c r="O444" t="s">
        <v>2849</v>
      </c>
      <c r="P444" t="s">
        <v>3334</v>
      </c>
    </row>
    <row r="445" spans="1:16">
      <c r="A445" t="s">
        <v>3335</v>
      </c>
      <c r="B445" t="s">
        <v>11691</v>
      </c>
      <c r="C445" t="s">
        <v>11275</v>
      </c>
      <c r="D445" s="2">
        <v>1399</v>
      </c>
      <c r="E445" s="2">
        <v>1630</v>
      </c>
      <c r="F445" s="1">
        <v>0.14000000000000001</v>
      </c>
      <c r="G445">
        <v>4</v>
      </c>
      <c r="H445" s="4">
        <v>9378</v>
      </c>
      <c r="I445" t="s">
        <v>3336</v>
      </c>
      <c r="J445" t="s">
        <v>3337</v>
      </c>
      <c r="K445" t="s">
        <v>3338</v>
      </c>
      <c r="L445" t="s">
        <v>3339</v>
      </c>
      <c r="M445" t="s">
        <v>3340</v>
      </c>
      <c r="N445" t="s">
        <v>3341</v>
      </c>
      <c r="O445" t="s">
        <v>3342</v>
      </c>
      <c r="P445" t="s">
        <v>3343</v>
      </c>
    </row>
    <row r="446" spans="1:16">
      <c r="A446" t="s">
        <v>3344</v>
      </c>
      <c r="B446" t="s">
        <v>11692</v>
      </c>
      <c r="C446" t="s">
        <v>11275</v>
      </c>
      <c r="D446" s="2">
        <v>1499</v>
      </c>
      <c r="E446" s="2">
        <v>6990</v>
      </c>
      <c r="F446" s="1">
        <v>0.79</v>
      </c>
      <c r="G446">
        <v>3.9</v>
      </c>
      <c r="H446" s="4">
        <v>21796</v>
      </c>
      <c r="I446" t="s">
        <v>2686</v>
      </c>
      <c r="J446" t="s">
        <v>2687</v>
      </c>
      <c r="K446" t="s">
        <v>2688</v>
      </c>
      <c r="L446" t="s">
        <v>2689</v>
      </c>
      <c r="M446" t="s">
        <v>2690</v>
      </c>
      <c r="N446" t="s">
        <v>2691</v>
      </c>
      <c r="O446" t="s">
        <v>3345</v>
      </c>
      <c r="P446" t="s">
        <v>3346</v>
      </c>
    </row>
    <row r="447" spans="1:16">
      <c r="A447" t="s">
        <v>3347</v>
      </c>
      <c r="B447" t="s">
        <v>11604</v>
      </c>
      <c r="C447" t="s">
        <v>11275</v>
      </c>
      <c r="D447" s="2">
        <v>1999</v>
      </c>
      <c r="E447" s="2">
        <v>7990</v>
      </c>
      <c r="F447" s="1">
        <v>0.75</v>
      </c>
      <c r="G447">
        <v>3.8</v>
      </c>
      <c r="H447" s="4">
        <v>17833</v>
      </c>
      <c r="I447" t="s">
        <v>2613</v>
      </c>
      <c r="J447" t="s">
        <v>2614</v>
      </c>
      <c r="K447" t="s">
        <v>2615</v>
      </c>
      <c r="L447" t="s">
        <v>2616</v>
      </c>
      <c r="M447" t="s">
        <v>2617</v>
      </c>
      <c r="N447" t="s">
        <v>2618</v>
      </c>
      <c r="O447" t="s">
        <v>3348</v>
      </c>
      <c r="P447" t="s">
        <v>3349</v>
      </c>
    </row>
    <row r="448" spans="1:16">
      <c r="A448" t="s">
        <v>3350</v>
      </c>
      <c r="B448" t="s">
        <v>11686</v>
      </c>
      <c r="C448" t="s">
        <v>11275</v>
      </c>
      <c r="D448">
        <v>999</v>
      </c>
      <c r="E448" s="2">
        <v>2899</v>
      </c>
      <c r="F448" s="1">
        <v>0.66</v>
      </c>
      <c r="G448">
        <v>4.7</v>
      </c>
      <c r="H448" s="4">
        <v>7779</v>
      </c>
      <c r="I448" t="s">
        <v>3351</v>
      </c>
      <c r="J448" t="s">
        <v>3352</v>
      </c>
      <c r="K448" t="s">
        <v>3353</v>
      </c>
      <c r="L448" t="s">
        <v>3354</v>
      </c>
      <c r="M448" t="s">
        <v>3355</v>
      </c>
      <c r="N448" t="s">
        <v>3356</v>
      </c>
      <c r="O448" t="s">
        <v>3357</v>
      </c>
      <c r="P448" t="s">
        <v>3358</v>
      </c>
    </row>
    <row r="449" spans="1:16">
      <c r="A449" t="s">
        <v>3359</v>
      </c>
      <c r="B449" t="s">
        <v>11693</v>
      </c>
      <c r="C449" t="s">
        <v>11275</v>
      </c>
      <c r="D449" s="2">
        <v>2099</v>
      </c>
      <c r="E449" s="2">
        <v>5999</v>
      </c>
      <c r="F449" s="1">
        <v>0.65</v>
      </c>
      <c r="G449">
        <v>4.3</v>
      </c>
      <c r="H449" s="4">
        <v>17129</v>
      </c>
      <c r="I449" t="s">
        <v>3360</v>
      </c>
      <c r="J449" t="s">
        <v>3361</v>
      </c>
      <c r="K449" t="s">
        <v>3362</v>
      </c>
      <c r="L449" t="s">
        <v>3363</v>
      </c>
      <c r="M449" t="s">
        <v>3364</v>
      </c>
      <c r="N449" t="s">
        <v>3365</v>
      </c>
      <c r="O449" t="s">
        <v>3366</v>
      </c>
      <c r="P449" t="s">
        <v>3367</v>
      </c>
    </row>
    <row r="450" spans="1:16">
      <c r="A450" t="s">
        <v>3368</v>
      </c>
      <c r="B450" t="s">
        <v>11694</v>
      </c>
      <c r="C450" t="s">
        <v>11275</v>
      </c>
      <c r="D450">
        <v>337</v>
      </c>
      <c r="E450">
        <v>699</v>
      </c>
      <c r="F450" s="1">
        <v>0.52</v>
      </c>
      <c r="G450">
        <v>4.2</v>
      </c>
      <c r="H450" s="4">
        <v>4969</v>
      </c>
      <c r="I450" t="s">
        <v>3369</v>
      </c>
      <c r="J450" t="s">
        <v>3370</v>
      </c>
      <c r="K450" t="s">
        <v>3371</v>
      </c>
      <c r="L450" t="s">
        <v>3372</v>
      </c>
      <c r="M450" t="s">
        <v>3373</v>
      </c>
      <c r="N450" t="s">
        <v>3374</v>
      </c>
      <c r="O450" t="s">
        <v>3375</v>
      </c>
      <c r="P450" t="s">
        <v>3376</v>
      </c>
    </row>
    <row r="451" spans="1:16">
      <c r="A451" t="s">
        <v>3377</v>
      </c>
      <c r="B451" t="s">
        <v>11695</v>
      </c>
      <c r="C451" t="s">
        <v>11275</v>
      </c>
      <c r="D451" s="2">
        <v>2999</v>
      </c>
      <c r="E451" s="2">
        <v>7990</v>
      </c>
      <c r="F451" s="1">
        <v>0.62</v>
      </c>
      <c r="G451">
        <v>4.0999999999999996</v>
      </c>
      <c r="H451" s="4">
        <v>154</v>
      </c>
      <c r="I451" t="s">
        <v>3378</v>
      </c>
      <c r="J451" t="s">
        <v>3379</v>
      </c>
      <c r="K451" t="s">
        <v>3380</v>
      </c>
      <c r="L451" t="s">
        <v>3381</v>
      </c>
      <c r="M451" t="s">
        <v>11241</v>
      </c>
      <c r="N451" t="s">
        <v>3382</v>
      </c>
      <c r="O451" t="s">
        <v>3383</v>
      </c>
      <c r="P451" t="s">
        <v>3384</v>
      </c>
    </row>
    <row r="452" spans="1:16">
      <c r="A452" t="s">
        <v>3385</v>
      </c>
      <c r="B452" t="s">
        <v>11696</v>
      </c>
      <c r="C452" t="s">
        <v>11275</v>
      </c>
      <c r="D452" s="2">
        <v>1299</v>
      </c>
      <c r="E452" s="2">
        <v>5999</v>
      </c>
      <c r="F452" s="1">
        <v>0.78</v>
      </c>
      <c r="G452">
        <v>3.3</v>
      </c>
      <c r="H452" s="4">
        <v>4415</v>
      </c>
      <c r="I452" t="s">
        <v>3386</v>
      </c>
      <c r="J452" t="s">
        <v>3387</v>
      </c>
      <c r="K452" t="s">
        <v>3388</v>
      </c>
      <c r="L452" t="s">
        <v>3389</v>
      </c>
      <c r="M452" t="s">
        <v>3390</v>
      </c>
      <c r="N452" t="s">
        <v>3391</v>
      </c>
      <c r="O452" t="s">
        <v>3392</v>
      </c>
      <c r="P452" t="s">
        <v>3393</v>
      </c>
    </row>
    <row r="453" spans="1:16">
      <c r="A453" t="s">
        <v>3394</v>
      </c>
      <c r="B453" t="s">
        <v>11697</v>
      </c>
      <c r="C453" t="s">
        <v>11275</v>
      </c>
      <c r="D453" s="2">
        <v>16499</v>
      </c>
      <c r="E453" s="2">
        <v>20990</v>
      </c>
      <c r="F453" s="1">
        <v>0.21</v>
      </c>
      <c r="G453">
        <v>4</v>
      </c>
      <c r="H453" s="4">
        <v>21350</v>
      </c>
      <c r="I453" t="s">
        <v>3333</v>
      </c>
      <c r="J453" t="s">
        <v>2844</v>
      </c>
      <c r="K453" t="s">
        <v>2845</v>
      </c>
      <c r="L453" t="s">
        <v>2846</v>
      </c>
      <c r="M453" t="s">
        <v>2847</v>
      </c>
      <c r="N453" t="s">
        <v>2848</v>
      </c>
      <c r="O453" t="s">
        <v>3395</v>
      </c>
      <c r="P453" t="s">
        <v>3396</v>
      </c>
    </row>
    <row r="454" spans="1:16">
      <c r="A454" t="s">
        <v>3397</v>
      </c>
      <c r="B454" t="s">
        <v>11698</v>
      </c>
      <c r="C454" t="s">
        <v>11275</v>
      </c>
      <c r="D454">
        <v>499</v>
      </c>
      <c r="E454">
        <v>499</v>
      </c>
      <c r="F454" s="1">
        <v>0</v>
      </c>
      <c r="G454">
        <v>4.2</v>
      </c>
      <c r="H454" s="4">
        <v>31539</v>
      </c>
      <c r="I454" t="s">
        <v>3398</v>
      </c>
      <c r="J454" t="s">
        <v>3399</v>
      </c>
      <c r="K454" t="s">
        <v>3400</v>
      </c>
      <c r="L454" t="s">
        <v>3401</v>
      </c>
      <c r="M454" t="s">
        <v>3402</v>
      </c>
      <c r="N454" t="s">
        <v>3403</v>
      </c>
      <c r="O454" t="s">
        <v>3404</v>
      </c>
      <c r="P454" t="s">
        <v>3405</v>
      </c>
    </row>
    <row r="455" spans="1:16">
      <c r="A455" t="s">
        <v>3406</v>
      </c>
      <c r="B455" t="s">
        <v>11686</v>
      </c>
      <c r="C455" t="s">
        <v>11277</v>
      </c>
      <c r="D455">
        <v>999</v>
      </c>
      <c r="E455" s="2">
        <v>2899</v>
      </c>
      <c r="F455" s="1">
        <v>0.66</v>
      </c>
      <c r="G455">
        <v>4.5999999999999996</v>
      </c>
      <c r="H455" s="4">
        <v>6129</v>
      </c>
      <c r="I455" t="s">
        <v>3407</v>
      </c>
      <c r="J455" t="s">
        <v>3408</v>
      </c>
      <c r="K455" t="s">
        <v>3409</v>
      </c>
      <c r="L455" t="s">
        <v>3410</v>
      </c>
      <c r="M455" t="s">
        <v>3411</v>
      </c>
      <c r="N455" t="s">
        <v>11242</v>
      </c>
      <c r="O455" t="s">
        <v>3412</v>
      </c>
      <c r="P455" t="s">
        <v>3413</v>
      </c>
    </row>
    <row r="456" spans="1:16">
      <c r="A456" t="s">
        <v>3414</v>
      </c>
      <c r="B456" t="s">
        <v>11615</v>
      </c>
      <c r="C456" t="s">
        <v>11275</v>
      </c>
      <c r="D456" s="2">
        <v>10499</v>
      </c>
      <c r="E456" s="2">
        <v>13499</v>
      </c>
      <c r="F456" s="1">
        <v>0.22</v>
      </c>
      <c r="G456">
        <v>4.2</v>
      </c>
      <c r="H456" s="4">
        <v>284</v>
      </c>
      <c r="I456" t="s">
        <v>2704</v>
      </c>
      <c r="J456" t="s">
        <v>2705</v>
      </c>
      <c r="K456" t="s">
        <v>2706</v>
      </c>
      <c r="L456" t="s">
        <v>2707</v>
      </c>
      <c r="M456" t="s">
        <v>2708</v>
      </c>
      <c r="N456" t="s">
        <v>2709</v>
      </c>
      <c r="O456" t="s">
        <v>2710</v>
      </c>
      <c r="P456" t="s">
        <v>3415</v>
      </c>
    </row>
    <row r="457" spans="1:16">
      <c r="A457" t="s">
        <v>3416</v>
      </c>
      <c r="B457" t="s">
        <v>11699</v>
      </c>
      <c r="C457" t="s">
        <v>11275</v>
      </c>
      <c r="D457">
        <v>251</v>
      </c>
      <c r="E457">
        <v>999</v>
      </c>
      <c r="F457" s="1">
        <v>0.75</v>
      </c>
      <c r="G457">
        <v>3.7</v>
      </c>
      <c r="H457" s="4">
        <v>3234</v>
      </c>
      <c r="I457" t="s">
        <v>3417</v>
      </c>
      <c r="J457" t="s">
        <v>3418</v>
      </c>
      <c r="K457" t="s">
        <v>3419</v>
      </c>
      <c r="L457" t="s">
        <v>3420</v>
      </c>
      <c r="M457" t="s">
        <v>3421</v>
      </c>
      <c r="N457" t="s">
        <v>3422</v>
      </c>
      <c r="O457" t="s">
        <v>3423</v>
      </c>
      <c r="P457" t="s">
        <v>3424</v>
      </c>
    </row>
    <row r="458" spans="1:16">
      <c r="A458" t="s">
        <v>3425</v>
      </c>
      <c r="B458" t="s">
        <v>11633</v>
      </c>
      <c r="C458" t="s">
        <v>11275</v>
      </c>
      <c r="D458" s="2">
        <v>6499</v>
      </c>
      <c r="E458" s="2">
        <v>7999</v>
      </c>
      <c r="F458" s="1">
        <v>0.19</v>
      </c>
      <c r="G458">
        <v>4.0999999999999996</v>
      </c>
      <c r="H458" s="4">
        <v>313832</v>
      </c>
      <c r="I458" t="s">
        <v>3426</v>
      </c>
      <c r="J458" t="s">
        <v>2856</v>
      </c>
      <c r="K458" t="s">
        <v>2857</v>
      </c>
      <c r="L458" t="s">
        <v>2858</v>
      </c>
      <c r="M458" t="s">
        <v>2859</v>
      </c>
      <c r="N458" t="s">
        <v>2860</v>
      </c>
      <c r="O458" t="s">
        <v>3427</v>
      </c>
      <c r="P458" t="s">
        <v>3428</v>
      </c>
    </row>
    <row r="459" spans="1:16">
      <c r="A459" t="s">
        <v>3429</v>
      </c>
      <c r="B459" t="s">
        <v>11700</v>
      </c>
      <c r="C459" t="s">
        <v>11275</v>
      </c>
      <c r="D459" s="2">
        <v>2999</v>
      </c>
      <c r="E459" s="2">
        <v>9999</v>
      </c>
      <c r="F459" s="1">
        <v>0.7</v>
      </c>
      <c r="G459">
        <v>4.2</v>
      </c>
      <c r="H459" s="4">
        <v>20879</v>
      </c>
      <c r="I459" t="s">
        <v>3430</v>
      </c>
      <c r="J459" t="s">
        <v>3431</v>
      </c>
      <c r="K459" t="s">
        <v>3432</v>
      </c>
      <c r="L459" t="s">
        <v>3433</v>
      </c>
      <c r="M459" t="s">
        <v>3434</v>
      </c>
      <c r="N459" t="s">
        <v>3435</v>
      </c>
      <c r="O459" t="s">
        <v>3436</v>
      </c>
      <c r="P459" t="s">
        <v>3437</v>
      </c>
    </row>
    <row r="460" spans="1:16">
      <c r="A460" t="s">
        <v>3438</v>
      </c>
      <c r="B460" t="s">
        <v>11701</v>
      </c>
      <c r="C460" t="s">
        <v>11275</v>
      </c>
      <c r="D460">
        <v>279</v>
      </c>
      <c r="E460" s="2">
        <v>1499</v>
      </c>
      <c r="F460" s="1">
        <v>0.81</v>
      </c>
      <c r="G460">
        <v>4.2</v>
      </c>
      <c r="H460" s="4">
        <v>2646</v>
      </c>
      <c r="I460" t="s">
        <v>3439</v>
      </c>
      <c r="J460" t="s">
        <v>3440</v>
      </c>
      <c r="K460" t="s">
        <v>3441</v>
      </c>
      <c r="L460" t="s">
        <v>3442</v>
      </c>
      <c r="M460" t="s">
        <v>3443</v>
      </c>
      <c r="N460" t="s">
        <v>3444</v>
      </c>
      <c r="O460" t="s">
        <v>3445</v>
      </c>
      <c r="P460" t="s">
        <v>3446</v>
      </c>
    </row>
    <row r="461" spans="1:16">
      <c r="A461" t="s">
        <v>3447</v>
      </c>
      <c r="B461" t="s">
        <v>11702</v>
      </c>
      <c r="C461" t="s">
        <v>11275</v>
      </c>
      <c r="D461">
        <v>269</v>
      </c>
      <c r="E461" s="2">
        <v>1499</v>
      </c>
      <c r="F461" s="1">
        <v>0.82</v>
      </c>
      <c r="G461">
        <v>4.5</v>
      </c>
      <c r="H461" s="4">
        <v>28978</v>
      </c>
      <c r="I461" t="s">
        <v>3448</v>
      </c>
      <c r="J461" t="s">
        <v>3449</v>
      </c>
      <c r="K461" t="s">
        <v>3450</v>
      </c>
      <c r="L461" t="s">
        <v>3451</v>
      </c>
      <c r="M461" t="s">
        <v>3452</v>
      </c>
      <c r="N461" t="s">
        <v>3453</v>
      </c>
      <c r="O461" t="s">
        <v>3454</v>
      </c>
      <c r="P461" t="s">
        <v>3455</v>
      </c>
    </row>
    <row r="462" spans="1:16">
      <c r="A462" t="s">
        <v>3456</v>
      </c>
      <c r="B462" t="s">
        <v>11703</v>
      </c>
      <c r="C462" t="s">
        <v>11275</v>
      </c>
      <c r="D462" s="2">
        <v>8999</v>
      </c>
      <c r="E462" s="2">
        <v>13499</v>
      </c>
      <c r="F462" s="1">
        <v>0.33</v>
      </c>
      <c r="G462">
        <v>3.8</v>
      </c>
      <c r="H462" s="4">
        <v>3145</v>
      </c>
      <c r="I462" t="s">
        <v>3457</v>
      </c>
      <c r="J462" t="s">
        <v>3458</v>
      </c>
      <c r="K462" t="s">
        <v>3459</v>
      </c>
      <c r="L462" t="s">
        <v>3460</v>
      </c>
      <c r="M462" t="s">
        <v>3461</v>
      </c>
      <c r="N462" t="s">
        <v>3462</v>
      </c>
      <c r="O462" t="s">
        <v>3463</v>
      </c>
      <c r="P462" t="s">
        <v>3464</v>
      </c>
    </row>
    <row r="463" spans="1:16">
      <c r="A463" t="s">
        <v>3465</v>
      </c>
      <c r="B463" t="s">
        <v>11704</v>
      </c>
      <c r="C463" t="s">
        <v>11275</v>
      </c>
      <c r="D463">
        <v>599</v>
      </c>
      <c r="E463" s="2">
        <v>1299</v>
      </c>
      <c r="F463" s="1">
        <v>0.54</v>
      </c>
      <c r="G463">
        <v>4.0999999999999996</v>
      </c>
      <c r="H463" s="4">
        <v>192589</v>
      </c>
      <c r="I463" t="s">
        <v>3466</v>
      </c>
      <c r="J463" t="s">
        <v>2696</v>
      </c>
      <c r="K463" t="s">
        <v>2697</v>
      </c>
      <c r="L463" t="s">
        <v>2698</v>
      </c>
      <c r="M463" t="s">
        <v>2699</v>
      </c>
      <c r="N463" t="s">
        <v>2700</v>
      </c>
      <c r="O463" t="s">
        <v>3467</v>
      </c>
      <c r="P463" t="s">
        <v>3468</v>
      </c>
    </row>
    <row r="464" spans="1:16">
      <c r="A464" t="s">
        <v>3469</v>
      </c>
      <c r="B464" t="s">
        <v>11705</v>
      </c>
      <c r="C464" t="s">
        <v>11275</v>
      </c>
      <c r="D464">
        <v>349</v>
      </c>
      <c r="E464">
        <v>999</v>
      </c>
      <c r="F464" s="1">
        <v>0.65</v>
      </c>
      <c r="G464">
        <v>3.8</v>
      </c>
      <c r="H464" s="4">
        <v>16557</v>
      </c>
      <c r="I464" t="s">
        <v>3470</v>
      </c>
      <c r="J464" t="s">
        <v>3471</v>
      </c>
      <c r="K464" t="s">
        <v>3472</v>
      </c>
      <c r="L464" t="s">
        <v>3473</v>
      </c>
      <c r="M464" t="s">
        <v>3474</v>
      </c>
      <c r="N464" t="s">
        <v>3475</v>
      </c>
      <c r="O464" t="s">
        <v>3476</v>
      </c>
      <c r="P464" t="s">
        <v>3477</v>
      </c>
    </row>
    <row r="465" spans="1:16">
      <c r="A465" t="s">
        <v>3478</v>
      </c>
      <c r="B465" t="s">
        <v>11670</v>
      </c>
      <c r="C465" t="s">
        <v>11275</v>
      </c>
      <c r="D465" s="2">
        <v>13999</v>
      </c>
      <c r="E465" s="2">
        <v>19499</v>
      </c>
      <c r="F465" s="1">
        <v>0.28000000000000003</v>
      </c>
      <c r="G465">
        <v>4.0999999999999996</v>
      </c>
      <c r="H465" s="4">
        <v>18998</v>
      </c>
      <c r="I465" t="s">
        <v>3031</v>
      </c>
      <c r="J465" t="s">
        <v>2818</v>
      </c>
      <c r="K465" t="s">
        <v>2819</v>
      </c>
      <c r="L465" t="s">
        <v>2820</v>
      </c>
      <c r="M465" t="s">
        <v>2821</v>
      </c>
      <c r="N465" t="s">
        <v>2822</v>
      </c>
      <c r="O465" t="s">
        <v>3032</v>
      </c>
      <c r="P465" t="s">
        <v>3479</v>
      </c>
    </row>
    <row r="466" spans="1:16">
      <c r="A466" t="s">
        <v>3480</v>
      </c>
      <c r="B466" t="s">
        <v>11705</v>
      </c>
      <c r="C466" t="s">
        <v>11275</v>
      </c>
      <c r="D466">
        <v>349</v>
      </c>
      <c r="E466">
        <v>999</v>
      </c>
      <c r="F466" s="1">
        <v>0.65</v>
      </c>
      <c r="G466">
        <v>3.8</v>
      </c>
      <c r="H466" s="4">
        <v>16557</v>
      </c>
      <c r="I466" t="s">
        <v>3481</v>
      </c>
      <c r="J466" t="s">
        <v>3471</v>
      </c>
      <c r="K466" t="s">
        <v>3472</v>
      </c>
      <c r="L466" t="s">
        <v>3473</v>
      </c>
      <c r="M466" t="s">
        <v>3474</v>
      </c>
      <c r="N466" t="s">
        <v>3475</v>
      </c>
      <c r="O466" t="s">
        <v>3482</v>
      </c>
      <c r="P466" t="s">
        <v>3483</v>
      </c>
    </row>
    <row r="467" spans="1:16">
      <c r="A467" t="s">
        <v>3484</v>
      </c>
      <c r="B467" t="s">
        <v>11706</v>
      </c>
      <c r="C467" t="s">
        <v>11275</v>
      </c>
      <c r="D467">
        <v>499</v>
      </c>
      <c r="E467">
        <v>599</v>
      </c>
      <c r="F467" s="1">
        <v>0.17</v>
      </c>
      <c r="G467">
        <v>4.2</v>
      </c>
      <c r="H467" s="4">
        <v>21916</v>
      </c>
      <c r="I467" t="s">
        <v>3485</v>
      </c>
      <c r="J467" t="s">
        <v>3486</v>
      </c>
      <c r="K467" t="s">
        <v>3487</v>
      </c>
      <c r="L467" t="s">
        <v>3488</v>
      </c>
      <c r="M467" t="s">
        <v>3489</v>
      </c>
      <c r="N467" t="s">
        <v>3490</v>
      </c>
      <c r="O467" t="s">
        <v>3491</v>
      </c>
      <c r="P467" t="s">
        <v>3492</v>
      </c>
    </row>
    <row r="468" spans="1:16">
      <c r="A468" t="s">
        <v>3493</v>
      </c>
      <c r="B468" t="s">
        <v>11629</v>
      </c>
      <c r="C468" t="s">
        <v>11275</v>
      </c>
      <c r="D468" s="2">
        <v>2199</v>
      </c>
      <c r="E468" s="2">
        <v>9999</v>
      </c>
      <c r="F468" s="1">
        <v>0.78</v>
      </c>
      <c r="G468">
        <v>4.2</v>
      </c>
      <c r="H468" s="4">
        <v>29472</v>
      </c>
      <c r="I468" t="s">
        <v>3494</v>
      </c>
      <c r="J468" t="s">
        <v>2831</v>
      </c>
      <c r="K468" t="s">
        <v>2832</v>
      </c>
      <c r="L468" t="s">
        <v>2833</v>
      </c>
      <c r="M468" t="s">
        <v>2834</v>
      </c>
      <c r="N468" t="s">
        <v>2835</v>
      </c>
      <c r="O468" t="s">
        <v>3495</v>
      </c>
      <c r="P468" t="s">
        <v>3496</v>
      </c>
    </row>
    <row r="469" spans="1:16">
      <c r="A469" t="s">
        <v>3497</v>
      </c>
      <c r="B469" t="s">
        <v>11707</v>
      </c>
      <c r="C469" t="s">
        <v>11275</v>
      </c>
      <c r="D469">
        <v>95</v>
      </c>
      <c r="E469">
        <v>499</v>
      </c>
      <c r="F469" s="1">
        <v>0.81</v>
      </c>
      <c r="G469">
        <v>4.2</v>
      </c>
      <c r="H469" s="4">
        <v>1949</v>
      </c>
      <c r="I469" t="s">
        <v>3498</v>
      </c>
      <c r="J469" t="s">
        <v>3499</v>
      </c>
      <c r="K469" t="s">
        <v>3500</v>
      </c>
      <c r="L469" t="s">
        <v>3501</v>
      </c>
      <c r="M469" t="s">
        <v>3502</v>
      </c>
      <c r="N469" t="s">
        <v>3503</v>
      </c>
      <c r="O469" t="s">
        <v>3504</v>
      </c>
      <c r="P469" t="s">
        <v>3505</v>
      </c>
    </row>
    <row r="470" spans="1:16">
      <c r="A470" t="s">
        <v>3506</v>
      </c>
      <c r="B470" t="s">
        <v>11708</v>
      </c>
      <c r="C470" t="s">
        <v>11275</v>
      </c>
      <c r="D470">
        <v>139</v>
      </c>
      <c r="E470">
        <v>249</v>
      </c>
      <c r="F470" s="1">
        <v>0.44</v>
      </c>
      <c r="G470">
        <v>4</v>
      </c>
      <c r="H470" s="4">
        <v>9377</v>
      </c>
      <c r="I470" t="s">
        <v>674</v>
      </c>
      <c r="J470" t="s">
        <v>207</v>
      </c>
      <c r="K470" t="s">
        <v>208</v>
      </c>
      <c r="L470" t="s">
        <v>209</v>
      </c>
      <c r="M470" t="s">
        <v>210</v>
      </c>
      <c r="N470" t="s">
        <v>211</v>
      </c>
      <c r="O470" t="s">
        <v>3507</v>
      </c>
      <c r="P470" t="s">
        <v>3508</v>
      </c>
    </row>
    <row r="471" spans="1:16">
      <c r="A471" t="s">
        <v>3509</v>
      </c>
      <c r="B471" t="s">
        <v>11709</v>
      </c>
      <c r="C471" t="s">
        <v>11275</v>
      </c>
      <c r="D471" s="2">
        <v>4499</v>
      </c>
      <c r="E471" s="2">
        <v>7999</v>
      </c>
      <c r="F471" s="1">
        <v>0.44</v>
      </c>
      <c r="G471">
        <v>3.5</v>
      </c>
      <c r="H471" s="4">
        <v>37</v>
      </c>
      <c r="I471" t="s">
        <v>3510</v>
      </c>
      <c r="J471" t="s">
        <v>3511</v>
      </c>
      <c r="K471" t="s">
        <v>3512</v>
      </c>
      <c r="L471" t="s">
        <v>3513</v>
      </c>
      <c r="M471" t="s">
        <v>3514</v>
      </c>
      <c r="N471" t="s">
        <v>3515</v>
      </c>
      <c r="O471" t="s">
        <v>3516</v>
      </c>
      <c r="P471" t="s">
        <v>3517</v>
      </c>
    </row>
    <row r="472" spans="1:16">
      <c r="A472" t="s">
        <v>3518</v>
      </c>
      <c r="B472" t="s">
        <v>11710</v>
      </c>
      <c r="C472" t="s">
        <v>11275</v>
      </c>
      <c r="D472">
        <v>89</v>
      </c>
      <c r="E472">
        <v>599</v>
      </c>
      <c r="F472" s="1">
        <v>0.85</v>
      </c>
      <c r="G472">
        <v>4.3</v>
      </c>
      <c r="H472" s="4">
        <v>2351</v>
      </c>
      <c r="I472" t="s">
        <v>3519</v>
      </c>
      <c r="J472" t="s">
        <v>3520</v>
      </c>
      <c r="K472" t="s">
        <v>3521</v>
      </c>
      <c r="L472" t="s">
        <v>3522</v>
      </c>
      <c r="M472" t="s">
        <v>3523</v>
      </c>
      <c r="N472" t="s">
        <v>3524</v>
      </c>
      <c r="O472" t="s">
        <v>3525</v>
      </c>
      <c r="P472" t="s">
        <v>3526</v>
      </c>
    </row>
    <row r="473" spans="1:16">
      <c r="A473" t="s">
        <v>3527</v>
      </c>
      <c r="B473" t="s">
        <v>11683</v>
      </c>
      <c r="C473" t="s">
        <v>11275</v>
      </c>
      <c r="D473" s="2">
        <v>15499</v>
      </c>
      <c r="E473" s="2">
        <v>20999</v>
      </c>
      <c r="F473" s="1">
        <v>0.26</v>
      </c>
      <c r="G473">
        <v>4.0999999999999996</v>
      </c>
      <c r="H473" s="4">
        <v>19253</v>
      </c>
      <c r="I473" t="s">
        <v>3228</v>
      </c>
      <c r="J473" t="s">
        <v>2899</v>
      </c>
      <c r="K473" t="s">
        <v>2900</v>
      </c>
      <c r="L473" t="s">
        <v>2901</v>
      </c>
      <c r="M473" t="s">
        <v>2902</v>
      </c>
      <c r="N473" t="s">
        <v>2903</v>
      </c>
      <c r="O473" t="s">
        <v>3272</v>
      </c>
      <c r="P473" t="s">
        <v>3528</v>
      </c>
    </row>
    <row r="474" spans="1:16">
      <c r="A474" t="s">
        <v>3529</v>
      </c>
      <c r="B474" t="s">
        <v>11711</v>
      </c>
      <c r="C474" t="s">
        <v>11275</v>
      </c>
      <c r="D474" s="2">
        <v>13999</v>
      </c>
      <c r="E474" s="2">
        <v>15999</v>
      </c>
      <c r="F474" s="1">
        <v>0.13</v>
      </c>
      <c r="G474">
        <v>3.9</v>
      </c>
      <c r="H474" s="4">
        <v>2180</v>
      </c>
      <c r="I474" t="s">
        <v>3530</v>
      </c>
      <c r="J474" t="s">
        <v>3531</v>
      </c>
      <c r="K474" t="s">
        <v>3532</v>
      </c>
      <c r="L474" t="s">
        <v>3533</v>
      </c>
      <c r="M474" t="s">
        <v>3534</v>
      </c>
      <c r="N474" t="s">
        <v>3535</v>
      </c>
      <c r="O474" t="s">
        <v>3536</v>
      </c>
      <c r="P474" t="s">
        <v>3537</v>
      </c>
    </row>
    <row r="475" spans="1:16">
      <c r="A475" t="s">
        <v>3538</v>
      </c>
      <c r="B475" t="s">
        <v>11712</v>
      </c>
      <c r="C475" t="s">
        <v>11275</v>
      </c>
      <c r="D475" s="2">
        <v>1999</v>
      </c>
      <c r="E475" s="2">
        <v>4999</v>
      </c>
      <c r="F475" s="1">
        <v>0.6</v>
      </c>
      <c r="G475">
        <v>3.9</v>
      </c>
      <c r="H475" s="4">
        <v>7571</v>
      </c>
      <c r="I475" t="s">
        <v>3539</v>
      </c>
      <c r="J475" t="s">
        <v>3540</v>
      </c>
      <c r="K475" t="s">
        <v>3541</v>
      </c>
      <c r="L475" t="s">
        <v>3542</v>
      </c>
      <c r="M475" t="s">
        <v>3543</v>
      </c>
      <c r="N475" t="s">
        <v>3544</v>
      </c>
      <c r="O475" t="s">
        <v>3545</v>
      </c>
      <c r="P475" t="s">
        <v>3546</v>
      </c>
    </row>
    <row r="476" spans="1:16">
      <c r="A476" t="s">
        <v>3547</v>
      </c>
      <c r="B476" t="s">
        <v>11696</v>
      </c>
      <c r="C476" t="s">
        <v>11275</v>
      </c>
      <c r="D476" s="2">
        <v>1399</v>
      </c>
      <c r="E476" s="2">
        <v>5999</v>
      </c>
      <c r="F476" s="1">
        <v>0.77</v>
      </c>
      <c r="G476">
        <v>3.3</v>
      </c>
      <c r="H476" s="4">
        <v>4415</v>
      </c>
      <c r="I476" t="s">
        <v>3548</v>
      </c>
      <c r="J476" t="s">
        <v>3387</v>
      </c>
      <c r="K476" t="s">
        <v>3388</v>
      </c>
      <c r="L476" t="s">
        <v>3389</v>
      </c>
      <c r="M476" t="s">
        <v>3390</v>
      </c>
      <c r="N476" t="s">
        <v>3391</v>
      </c>
      <c r="O476" t="s">
        <v>3549</v>
      </c>
      <c r="P476" t="s">
        <v>3550</v>
      </c>
    </row>
    <row r="477" spans="1:16">
      <c r="A477" t="s">
        <v>3551</v>
      </c>
      <c r="B477" t="s">
        <v>11713</v>
      </c>
      <c r="C477" t="s">
        <v>11275</v>
      </c>
      <c r="D477">
        <v>599</v>
      </c>
      <c r="E477">
        <v>999</v>
      </c>
      <c r="F477" s="1">
        <v>0.4</v>
      </c>
      <c r="G477">
        <v>4</v>
      </c>
      <c r="H477" s="4">
        <v>18654</v>
      </c>
      <c r="I477" t="s">
        <v>3552</v>
      </c>
      <c r="J477" t="s">
        <v>3553</v>
      </c>
      <c r="K477" t="s">
        <v>3554</v>
      </c>
      <c r="L477" t="s">
        <v>3555</v>
      </c>
      <c r="M477" t="s">
        <v>3556</v>
      </c>
      <c r="N477" t="s">
        <v>3557</v>
      </c>
      <c r="O477" t="s">
        <v>3558</v>
      </c>
      <c r="P477" t="s">
        <v>3559</v>
      </c>
    </row>
    <row r="478" spans="1:16">
      <c r="A478" t="s">
        <v>3560</v>
      </c>
      <c r="B478" t="s">
        <v>11714</v>
      </c>
      <c r="C478" t="s">
        <v>11275</v>
      </c>
      <c r="D478">
        <v>199</v>
      </c>
      <c r="E478" s="2">
        <v>1099</v>
      </c>
      <c r="F478" s="1">
        <v>0.82</v>
      </c>
      <c r="G478">
        <v>4</v>
      </c>
      <c r="H478" s="4">
        <v>3197</v>
      </c>
      <c r="I478" t="s">
        <v>3561</v>
      </c>
      <c r="J478" t="s">
        <v>3562</v>
      </c>
      <c r="K478" t="s">
        <v>3563</v>
      </c>
      <c r="L478" t="s">
        <v>3564</v>
      </c>
      <c r="M478" t="s">
        <v>3565</v>
      </c>
      <c r="N478" t="s">
        <v>3566</v>
      </c>
      <c r="O478" t="s">
        <v>3567</v>
      </c>
      <c r="P478" t="s">
        <v>3568</v>
      </c>
    </row>
    <row r="479" spans="1:16">
      <c r="A479" t="s">
        <v>3569</v>
      </c>
      <c r="B479" t="s">
        <v>11715</v>
      </c>
      <c r="C479" t="s">
        <v>11275</v>
      </c>
      <c r="D479" s="2">
        <v>1799</v>
      </c>
      <c r="E479" s="2">
        <v>6990</v>
      </c>
      <c r="F479" s="1">
        <v>0.74</v>
      </c>
      <c r="G479">
        <v>4</v>
      </c>
      <c r="H479" s="4">
        <v>26880</v>
      </c>
      <c r="I479" t="s">
        <v>3570</v>
      </c>
      <c r="J479" t="s">
        <v>3571</v>
      </c>
      <c r="K479" t="s">
        <v>3572</v>
      </c>
      <c r="L479" t="s">
        <v>3573</v>
      </c>
      <c r="M479" t="s">
        <v>3574</v>
      </c>
      <c r="N479" t="s">
        <v>3575</v>
      </c>
      <c r="O479" t="s">
        <v>3576</v>
      </c>
      <c r="P479" t="s">
        <v>3577</v>
      </c>
    </row>
    <row r="480" spans="1:16">
      <c r="A480" t="s">
        <v>3578</v>
      </c>
      <c r="B480" t="s">
        <v>11692</v>
      </c>
      <c r="C480" t="s">
        <v>11275</v>
      </c>
      <c r="D480" s="2">
        <v>1499</v>
      </c>
      <c r="E480" s="2">
        <v>6990</v>
      </c>
      <c r="F480" s="1">
        <v>0.79</v>
      </c>
      <c r="G480">
        <v>3.9</v>
      </c>
      <c r="H480" s="4">
        <v>21796</v>
      </c>
      <c r="I480" t="s">
        <v>2686</v>
      </c>
      <c r="J480" t="s">
        <v>2687</v>
      </c>
      <c r="K480" t="s">
        <v>2688</v>
      </c>
      <c r="L480" t="s">
        <v>2689</v>
      </c>
      <c r="M480" t="s">
        <v>2690</v>
      </c>
      <c r="N480" t="s">
        <v>2691</v>
      </c>
      <c r="O480" t="s">
        <v>3579</v>
      </c>
      <c r="P480" t="s">
        <v>3580</v>
      </c>
    </row>
    <row r="481" spans="1:16">
      <c r="A481" t="s">
        <v>3581</v>
      </c>
      <c r="B481" t="s">
        <v>11716</v>
      </c>
      <c r="C481" t="s">
        <v>11275</v>
      </c>
      <c r="D481" s="2">
        <v>20999</v>
      </c>
      <c r="E481" s="2">
        <v>29990</v>
      </c>
      <c r="F481" s="1">
        <v>0.3</v>
      </c>
      <c r="G481">
        <v>4.3</v>
      </c>
      <c r="H481" s="4">
        <v>9499</v>
      </c>
      <c r="I481" t="s">
        <v>3306</v>
      </c>
      <c r="J481" t="s">
        <v>3307</v>
      </c>
      <c r="K481" t="s">
        <v>3308</v>
      </c>
      <c r="L481" t="s">
        <v>3309</v>
      </c>
      <c r="M481" t="s">
        <v>3310</v>
      </c>
      <c r="N481" t="s">
        <v>3311</v>
      </c>
      <c r="O481" t="s">
        <v>3582</v>
      </c>
      <c r="P481" t="s">
        <v>3583</v>
      </c>
    </row>
    <row r="482" spans="1:16">
      <c r="A482" t="s">
        <v>3584</v>
      </c>
      <c r="B482" t="s">
        <v>11717</v>
      </c>
      <c r="C482" t="s">
        <v>11275</v>
      </c>
      <c r="D482" s="2">
        <v>12999</v>
      </c>
      <c r="E482" s="2">
        <v>13499</v>
      </c>
      <c r="F482" s="1">
        <v>0.04</v>
      </c>
      <c r="G482">
        <v>4.0999999999999996</v>
      </c>
      <c r="H482" s="4">
        <v>56098</v>
      </c>
      <c r="I482" t="s">
        <v>3585</v>
      </c>
      <c r="J482" t="s">
        <v>3586</v>
      </c>
      <c r="K482" t="s">
        <v>3587</v>
      </c>
      <c r="L482" t="s">
        <v>3588</v>
      </c>
      <c r="M482" t="s">
        <v>3589</v>
      </c>
      <c r="N482" t="s">
        <v>3590</v>
      </c>
      <c r="O482" t="s">
        <v>3591</v>
      </c>
      <c r="P482" t="s">
        <v>3592</v>
      </c>
    </row>
    <row r="483" spans="1:16">
      <c r="A483" t="s">
        <v>3593</v>
      </c>
      <c r="B483" t="s">
        <v>11718</v>
      </c>
      <c r="C483" t="s">
        <v>11275</v>
      </c>
      <c r="D483" s="2">
        <v>16999</v>
      </c>
      <c r="E483" s="2">
        <v>20999</v>
      </c>
      <c r="F483" s="1">
        <v>0.19</v>
      </c>
      <c r="G483">
        <v>4.0999999999999996</v>
      </c>
      <c r="H483" s="4">
        <v>31822</v>
      </c>
      <c r="I483" t="s">
        <v>3594</v>
      </c>
      <c r="J483" t="s">
        <v>3595</v>
      </c>
      <c r="K483" t="s">
        <v>3596</v>
      </c>
      <c r="L483" t="s">
        <v>3597</v>
      </c>
      <c r="M483" t="s">
        <v>3598</v>
      </c>
      <c r="N483" t="s">
        <v>3599</v>
      </c>
      <c r="O483" t="s">
        <v>3600</v>
      </c>
      <c r="P483" t="s">
        <v>3601</v>
      </c>
    </row>
    <row r="484" spans="1:16">
      <c r="A484" t="s">
        <v>3602</v>
      </c>
      <c r="B484" t="s">
        <v>11688</v>
      </c>
      <c r="C484" t="s">
        <v>11275</v>
      </c>
      <c r="D484" s="2">
        <v>19999</v>
      </c>
      <c r="E484" s="2">
        <v>27990</v>
      </c>
      <c r="F484" s="1">
        <v>0.28999999999999998</v>
      </c>
      <c r="G484">
        <v>4.3</v>
      </c>
      <c r="H484" s="4">
        <v>9499</v>
      </c>
      <c r="I484" t="s">
        <v>3603</v>
      </c>
      <c r="J484" t="s">
        <v>3307</v>
      </c>
      <c r="K484" t="s">
        <v>3308</v>
      </c>
      <c r="L484" t="s">
        <v>3309</v>
      </c>
      <c r="M484" t="s">
        <v>3310</v>
      </c>
      <c r="N484" t="s">
        <v>3311</v>
      </c>
      <c r="O484" t="s">
        <v>3312</v>
      </c>
      <c r="P484" t="s">
        <v>3604</v>
      </c>
    </row>
    <row r="485" spans="1:16">
      <c r="A485" t="s">
        <v>3605</v>
      </c>
      <c r="B485" t="s">
        <v>11719</v>
      </c>
      <c r="C485" t="s">
        <v>11275</v>
      </c>
      <c r="D485" s="2">
        <v>12999</v>
      </c>
      <c r="E485" s="2">
        <v>18999</v>
      </c>
      <c r="F485" s="1">
        <v>0.32</v>
      </c>
      <c r="G485">
        <v>4.0999999999999996</v>
      </c>
      <c r="H485" s="4">
        <v>50772</v>
      </c>
      <c r="I485" t="s">
        <v>3606</v>
      </c>
      <c r="J485" t="s">
        <v>3180</v>
      </c>
      <c r="K485" t="s">
        <v>3181</v>
      </c>
      <c r="L485" t="s">
        <v>3182</v>
      </c>
      <c r="M485" t="s">
        <v>3183</v>
      </c>
      <c r="N485" t="s">
        <v>3184</v>
      </c>
      <c r="O485" t="s">
        <v>3607</v>
      </c>
      <c r="P485" t="s">
        <v>3608</v>
      </c>
    </row>
    <row r="486" spans="1:16">
      <c r="A486" t="s">
        <v>3609</v>
      </c>
      <c r="B486" t="s">
        <v>11720</v>
      </c>
      <c r="C486" t="s">
        <v>11275</v>
      </c>
      <c r="D486" s="2">
        <v>2999</v>
      </c>
      <c r="E486" s="2">
        <v>5999</v>
      </c>
      <c r="F486" s="1">
        <v>0.5</v>
      </c>
      <c r="G486">
        <v>4.0999999999999996</v>
      </c>
      <c r="H486" s="4">
        <v>7148</v>
      </c>
      <c r="I486" t="s">
        <v>3610</v>
      </c>
      <c r="J486" t="s">
        <v>3611</v>
      </c>
      <c r="K486" t="s">
        <v>3612</v>
      </c>
      <c r="L486" t="s">
        <v>3613</v>
      </c>
      <c r="M486" t="s">
        <v>3614</v>
      </c>
      <c r="N486" t="s">
        <v>3615</v>
      </c>
      <c r="O486" t="s">
        <v>3616</v>
      </c>
      <c r="P486" t="s">
        <v>3617</v>
      </c>
    </row>
    <row r="487" spans="1:16">
      <c r="A487" t="s">
        <v>3618</v>
      </c>
      <c r="B487" t="s">
        <v>11721</v>
      </c>
      <c r="C487" t="s">
        <v>11275</v>
      </c>
      <c r="D487">
        <v>329</v>
      </c>
      <c r="E487">
        <v>999</v>
      </c>
      <c r="F487" s="1">
        <v>0.67</v>
      </c>
      <c r="G487">
        <v>4.2</v>
      </c>
      <c r="H487" s="4">
        <v>3492</v>
      </c>
      <c r="I487" t="s">
        <v>3619</v>
      </c>
      <c r="J487" t="s">
        <v>3620</v>
      </c>
      <c r="K487" t="s">
        <v>3621</v>
      </c>
      <c r="L487" t="s">
        <v>3622</v>
      </c>
      <c r="M487" t="s">
        <v>3623</v>
      </c>
      <c r="N487" t="s">
        <v>3624</v>
      </c>
      <c r="O487" t="s">
        <v>3625</v>
      </c>
      <c r="P487" t="s">
        <v>3626</v>
      </c>
    </row>
    <row r="488" spans="1:16">
      <c r="A488" t="s">
        <v>3627</v>
      </c>
      <c r="B488" t="s">
        <v>11696</v>
      </c>
      <c r="C488" t="s">
        <v>11275</v>
      </c>
      <c r="D488" s="2">
        <v>1299</v>
      </c>
      <c r="E488" s="2">
        <v>5999</v>
      </c>
      <c r="F488" s="1">
        <v>0.78</v>
      </c>
      <c r="G488">
        <v>3.3</v>
      </c>
      <c r="H488" s="4">
        <v>4415</v>
      </c>
      <c r="I488" t="s">
        <v>3628</v>
      </c>
      <c r="J488" t="s">
        <v>3387</v>
      </c>
      <c r="K488" t="s">
        <v>3388</v>
      </c>
      <c r="L488" t="s">
        <v>3389</v>
      </c>
      <c r="M488" t="s">
        <v>3390</v>
      </c>
      <c r="N488" t="s">
        <v>3391</v>
      </c>
      <c r="O488" t="s">
        <v>3629</v>
      </c>
      <c r="P488" t="s">
        <v>3630</v>
      </c>
    </row>
    <row r="489" spans="1:16">
      <c r="A489" t="s">
        <v>3631</v>
      </c>
      <c r="B489" t="s">
        <v>11610</v>
      </c>
      <c r="C489" t="s">
        <v>11275</v>
      </c>
      <c r="D489" s="2">
        <v>1989</v>
      </c>
      <c r="E489" s="2">
        <v>3500</v>
      </c>
      <c r="F489" s="1">
        <v>0.43</v>
      </c>
      <c r="G489">
        <v>4.4000000000000004</v>
      </c>
      <c r="H489" s="4">
        <v>67260</v>
      </c>
      <c r="I489" t="s">
        <v>3632</v>
      </c>
      <c r="J489" t="s">
        <v>2660</v>
      </c>
      <c r="K489" t="s">
        <v>2661</v>
      </c>
      <c r="L489" t="s">
        <v>2662</v>
      </c>
      <c r="M489" t="s">
        <v>2663</v>
      </c>
      <c r="N489" t="s">
        <v>2664</v>
      </c>
      <c r="O489" t="s">
        <v>3633</v>
      </c>
      <c r="P489" t="s">
        <v>3634</v>
      </c>
    </row>
    <row r="490" spans="1:16">
      <c r="A490" t="s">
        <v>3635</v>
      </c>
      <c r="B490" t="s">
        <v>11603</v>
      </c>
      <c r="C490" t="s">
        <v>11275</v>
      </c>
      <c r="D490" s="2">
        <v>1999</v>
      </c>
      <c r="E490" s="2">
        <v>9999</v>
      </c>
      <c r="F490" s="1">
        <v>0.8</v>
      </c>
      <c r="G490">
        <v>4.3</v>
      </c>
      <c r="H490" s="4">
        <v>27704</v>
      </c>
      <c r="I490" t="s">
        <v>2940</v>
      </c>
      <c r="J490" t="s">
        <v>2605</v>
      </c>
      <c r="K490" t="s">
        <v>2606</v>
      </c>
      <c r="L490" t="s">
        <v>2607</v>
      </c>
      <c r="M490" t="s">
        <v>2608</v>
      </c>
      <c r="N490" t="s">
        <v>2609</v>
      </c>
      <c r="O490" t="s">
        <v>3636</v>
      </c>
      <c r="P490" t="s">
        <v>3637</v>
      </c>
    </row>
    <row r="491" spans="1:16">
      <c r="A491" t="s">
        <v>3638</v>
      </c>
      <c r="B491" t="s">
        <v>11672</v>
      </c>
      <c r="C491" t="s">
        <v>11275</v>
      </c>
      <c r="D491" s="2">
        <v>12999</v>
      </c>
      <c r="E491" s="2">
        <v>18999</v>
      </c>
      <c r="F491" s="1">
        <v>0.32</v>
      </c>
      <c r="G491">
        <v>4.0999999999999996</v>
      </c>
      <c r="H491" s="4">
        <v>50772</v>
      </c>
      <c r="I491" t="s">
        <v>3606</v>
      </c>
      <c r="J491" t="s">
        <v>3180</v>
      </c>
      <c r="K491" t="s">
        <v>3181</v>
      </c>
      <c r="L491" t="s">
        <v>3182</v>
      </c>
      <c r="M491" t="s">
        <v>3183</v>
      </c>
      <c r="N491" t="s">
        <v>3184</v>
      </c>
      <c r="O491" t="s">
        <v>3185</v>
      </c>
      <c r="P491" t="s">
        <v>3639</v>
      </c>
    </row>
    <row r="492" spans="1:16">
      <c r="A492" t="s">
        <v>3640</v>
      </c>
      <c r="B492" t="s">
        <v>11722</v>
      </c>
      <c r="C492" t="s">
        <v>11275</v>
      </c>
      <c r="D492" s="2">
        <v>1499</v>
      </c>
      <c r="E492" s="2">
        <v>4999</v>
      </c>
      <c r="F492" s="1">
        <v>0.7</v>
      </c>
      <c r="G492">
        <v>4</v>
      </c>
      <c r="H492" s="4">
        <v>92588</v>
      </c>
      <c r="I492" t="s">
        <v>3641</v>
      </c>
      <c r="J492" t="s">
        <v>3642</v>
      </c>
      <c r="K492" t="s">
        <v>3643</v>
      </c>
      <c r="L492" t="s">
        <v>3644</v>
      </c>
      <c r="M492" t="s">
        <v>3645</v>
      </c>
      <c r="N492" t="s">
        <v>3646</v>
      </c>
      <c r="O492" t="s">
        <v>3647</v>
      </c>
      <c r="P492" t="s">
        <v>3648</v>
      </c>
    </row>
    <row r="493" spans="1:16">
      <c r="A493" t="s">
        <v>3649</v>
      </c>
      <c r="B493" t="s">
        <v>11723</v>
      </c>
      <c r="C493" t="s">
        <v>11275</v>
      </c>
      <c r="D493" s="2">
        <v>16999</v>
      </c>
      <c r="E493" s="2">
        <v>20999</v>
      </c>
      <c r="F493" s="1">
        <v>0.19</v>
      </c>
      <c r="G493">
        <v>4.0999999999999996</v>
      </c>
      <c r="H493" s="4">
        <v>31822</v>
      </c>
      <c r="I493" t="s">
        <v>3650</v>
      </c>
      <c r="J493" t="s">
        <v>3595</v>
      </c>
      <c r="K493" t="s">
        <v>3596</v>
      </c>
      <c r="L493" t="s">
        <v>3597</v>
      </c>
      <c r="M493" t="s">
        <v>3598</v>
      </c>
      <c r="N493" t="s">
        <v>3599</v>
      </c>
      <c r="O493" t="s">
        <v>3651</v>
      </c>
      <c r="P493" t="s">
        <v>3652</v>
      </c>
    </row>
    <row r="494" spans="1:16">
      <c r="A494" t="s">
        <v>3653</v>
      </c>
      <c r="B494" t="s">
        <v>11724</v>
      </c>
      <c r="C494" t="s">
        <v>11275</v>
      </c>
      <c r="D494" s="2">
        <v>1999</v>
      </c>
      <c r="E494" s="2">
        <v>8499</v>
      </c>
      <c r="F494" s="1">
        <v>0.76</v>
      </c>
      <c r="G494">
        <v>4.3</v>
      </c>
      <c r="H494" s="4">
        <v>240</v>
      </c>
      <c r="I494" t="s">
        <v>3654</v>
      </c>
      <c r="J494" t="s">
        <v>3655</v>
      </c>
      <c r="K494" t="s">
        <v>3656</v>
      </c>
      <c r="L494" t="s">
        <v>3657</v>
      </c>
      <c r="M494" t="s">
        <v>3658</v>
      </c>
      <c r="N494" t="s">
        <v>3659</v>
      </c>
      <c r="O494" t="s">
        <v>3660</v>
      </c>
      <c r="P494" t="s">
        <v>3661</v>
      </c>
    </row>
    <row r="495" spans="1:16">
      <c r="A495" t="s">
        <v>3662</v>
      </c>
      <c r="B495" t="s">
        <v>11725</v>
      </c>
      <c r="C495" t="s">
        <v>11275</v>
      </c>
      <c r="D495" s="2">
        <v>4999</v>
      </c>
      <c r="E495" s="2">
        <v>6999</v>
      </c>
      <c r="F495" s="1">
        <v>0.28999999999999998</v>
      </c>
      <c r="G495">
        <v>3.8</v>
      </c>
      <c r="H495" s="4">
        <v>758</v>
      </c>
      <c r="I495" t="s">
        <v>3663</v>
      </c>
      <c r="J495" t="s">
        <v>3664</v>
      </c>
      <c r="K495" t="s">
        <v>3665</v>
      </c>
      <c r="L495" t="s">
        <v>3666</v>
      </c>
      <c r="M495" t="s">
        <v>3667</v>
      </c>
      <c r="N495" t="s">
        <v>3668</v>
      </c>
      <c r="O495" t="s">
        <v>3669</v>
      </c>
      <c r="P495" t="s">
        <v>3670</v>
      </c>
    </row>
    <row r="496" spans="1:16">
      <c r="A496" t="s">
        <v>3671</v>
      </c>
      <c r="B496" t="s">
        <v>11726</v>
      </c>
      <c r="C496" t="s">
        <v>11275</v>
      </c>
      <c r="D496" s="2">
        <v>2499</v>
      </c>
      <c r="E496" s="2">
        <v>5999</v>
      </c>
      <c r="F496" s="1">
        <v>0.57999999999999996</v>
      </c>
      <c r="G496">
        <v>3.7</v>
      </c>
      <c r="H496" s="4">
        <v>828</v>
      </c>
      <c r="I496" t="s">
        <v>3672</v>
      </c>
      <c r="J496" t="s">
        <v>3673</v>
      </c>
      <c r="K496" t="s">
        <v>3674</v>
      </c>
      <c r="L496" t="s">
        <v>3675</v>
      </c>
      <c r="M496" t="s">
        <v>3676</v>
      </c>
      <c r="N496" t="s">
        <v>3677</v>
      </c>
      <c r="O496" t="s">
        <v>3678</v>
      </c>
      <c r="P496" t="s">
        <v>3679</v>
      </c>
    </row>
    <row r="497" spans="1:16">
      <c r="A497" t="s">
        <v>3680</v>
      </c>
      <c r="B497" t="s">
        <v>11691</v>
      </c>
      <c r="C497" t="s">
        <v>11275</v>
      </c>
      <c r="D497" s="2">
        <v>1399</v>
      </c>
      <c r="E497" s="2">
        <v>1630</v>
      </c>
      <c r="F497" s="1">
        <v>0.14000000000000001</v>
      </c>
      <c r="G497">
        <v>4</v>
      </c>
      <c r="H497" s="4">
        <v>9378</v>
      </c>
      <c r="I497" t="s">
        <v>3681</v>
      </c>
      <c r="J497" t="s">
        <v>3337</v>
      </c>
      <c r="K497" t="s">
        <v>3338</v>
      </c>
      <c r="L497" t="s">
        <v>3339</v>
      </c>
      <c r="M497" t="s">
        <v>3340</v>
      </c>
      <c r="N497" t="s">
        <v>3341</v>
      </c>
      <c r="O497" t="s">
        <v>3682</v>
      </c>
      <c r="P497" t="s">
        <v>3683</v>
      </c>
    </row>
    <row r="498" spans="1:16">
      <c r="A498" t="s">
        <v>3684</v>
      </c>
      <c r="B498" t="s">
        <v>11727</v>
      </c>
      <c r="C498" t="s">
        <v>11277</v>
      </c>
      <c r="D498" s="2">
        <v>1499</v>
      </c>
      <c r="E498" s="2">
        <v>9999</v>
      </c>
      <c r="F498" s="1">
        <v>0.85</v>
      </c>
      <c r="G498">
        <v>4.2</v>
      </c>
      <c r="H498" s="4">
        <v>22638</v>
      </c>
      <c r="I498" t="s">
        <v>3685</v>
      </c>
      <c r="J498" t="s">
        <v>2796</v>
      </c>
      <c r="K498" t="s">
        <v>2797</v>
      </c>
      <c r="L498" t="s">
        <v>2798</v>
      </c>
      <c r="M498" t="s">
        <v>2799</v>
      </c>
      <c r="N498" t="s">
        <v>2800</v>
      </c>
      <c r="O498" t="s">
        <v>3686</v>
      </c>
      <c r="P498" t="s">
        <v>3687</v>
      </c>
    </row>
    <row r="499" spans="1:16">
      <c r="A499" t="s">
        <v>3688</v>
      </c>
      <c r="B499" t="s">
        <v>11728</v>
      </c>
      <c r="C499" t="s">
        <v>11275</v>
      </c>
      <c r="D499">
        <v>249</v>
      </c>
      <c r="E499">
        <v>599</v>
      </c>
      <c r="F499" s="1">
        <v>0.57999999999999996</v>
      </c>
      <c r="G499">
        <v>3.9</v>
      </c>
      <c r="H499" s="4">
        <v>2147</v>
      </c>
      <c r="I499" t="s">
        <v>3689</v>
      </c>
      <c r="J499" t="s">
        <v>3690</v>
      </c>
      <c r="K499" t="s">
        <v>3691</v>
      </c>
      <c r="L499" t="s">
        <v>3692</v>
      </c>
      <c r="M499" t="s">
        <v>3693</v>
      </c>
      <c r="N499" t="s">
        <v>3694</v>
      </c>
      <c r="O499" t="s">
        <v>3695</v>
      </c>
      <c r="P499" t="s">
        <v>3696</v>
      </c>
    </row>
    <row r="500" spans="1:16">
      <c r="A500" t="s">
        <v>3697</v>
      </c>
      <c r="B500" t="s">
        <v>11729</v>
      </c>
      <c r="C500" t="s">
        <v>11275</v>
      </c>
      <c r="D500">
        <v>299</v>
      </c>
      <c r="E500" s="2">
        <v>1199</v>
      </c>
      <c r="F500" s="1">
        <v>0.75</v>
      </c>
      <c r="G500">
        <v>4.5</v>
      </c>
      <c r="H500" s="4">
        <v>596</v>
      </c>
      <c r="I500" t="s">
        <v>3698</v>
      </c>
      <c r="J500" t="s">
        <v>3699</v>
      </c>
      <c r="K500" t="s">
        <v>3700</v>
      </c>
      <c r="L500" t="s">
        <v>3701</v>
      </c>
      <c r="M500" t="s">
        <v>3702</v>
      </c>
      <c r="N500" t="s">
        <v>3703</v>
      </c>
      <c r="O500" t="s">
        <v>3704</v>
      </c>
      <c r="P500" t="s">
        <v>3705</v>
      </c>
    </row>
    <row r="501" spans="1:16">
      <c r="A501" t="s">
        <v>3706</v>
      </c>
      <c r="B501" t="s">
        <v>11707</v>
      </c>
      <c r="C501" t="s">
        <v>11275</v>
      </c>
      <c r="D501">
        <v>79</v>
      </c>
      <c r="E501">
        <v>499</v>
      </c>
      <c r="F501" s="1">
        <v>0.84</v>
      </c>
      <c r="G501">
        <v>4.2</v>
      </c>
      <c r="H501" s="4">
        <v>1949</v>
      </c>
      <c r="I501" t="s">
        <v>3707</v>
      </c>
      <c r="J501" t="s">
        <v>3499</v>
      </c>
      <c r="K501" t="s">
        <v>3500</v>
      </c>
      <c r="L501" t="s">
        <v>3501</v>
      </c>
      <c r="M501" t="s">
        <v>3502</v>
      </c>
      <c r="N501" t="s">
        <v>3503</v>
      </c>
      <c r="O501" t="s">
        <v>3708</v>
      </c>
      <c r="P501" t="s">
        <v>3709</v>
      </c>
    </row>
    <row r="502" spans="1:16">
      <c r="A502" t="s">
        <v>3710</v>
      </c>
      <c r="B502" t="s">
        <v>11730</v>
      </c>
      <c r="C502" t="s">
        <v>11275</v>
      </c>
      <c r="D502" s="2">
        <v>13999</v>
      </c>
      <c r="E502" s="2">
        <v>15999</v>
      </c>
      <c r="F502" s="1">
        <v>0.13</v>
      </c>
      <c r="G502">
        <v>3.9</v>
      </c>
      <c r="H502" s="4">
        <v>2180</v>
      </c>
      <c r="I502" t="s">
        <v>3530</v>
      </c>
      <c r="J502" t="s">
        <v>3711</v>
      </c>
      <c r="K502" t="s">
        <v>3712</v>
      </c>
      <c r="L502" t="s">
        <v>3713</v>
      </c>
      <c r="M502" t="s">
        <v>3714</v>
      </c>
      <c r="N502" t="s">
        <v>3715</v>
      </c>
      <c r="O502" t="s">
        <v>3716</v>
      </c>
      <c r="P502" t="s">
        <v>3717</v>
      </c>
    </row>
    <row r="503" spans="1:16">
      <c r="A503" t="s">
        <v>3718</v>
      </c>
      <c r="B503" t="s">
        <v>11731</v>
      </c>
      <c r="C503" t="s">
        <v>11275</v>
      </c>
      <c r="D503">
        <v>949</v>
      </c>
      <c r="E503">
        <v>999</v>
      </c>
      <c r="F503" s="1">
        <v>0.05</v>
      </c>
      <c r="G503">
        <v>4.2</v>
      </c>
      <c r="H503" s="4">
        <v>31539</v>
      </c>
      <c r="I503" t="s">
        <v>3719</v>
      </c>
      <c r="J503" t="s">
        <v>3399</v>
      </c>
      <c r="K503" t="s">
        <v>3400</v>
      </c>
      <c r="L503" t="s">
        <v>3401</v>
      </c>
      <c r="M503" t="s">
        <v>3402</v>
      </c>
      <c r="N503" t="s">
        <v>3403</v>
      </c>
      <c r="O503" t="s">
        <v>3720</v>
      </c>
      <c r="P503" t="s">
        <v>3721</v>
      </c>
    </row>
    <row r="504" spans="1:16">
      <c r="A504" t="s">
        <v>3722</v>
      </c>
      <c r="B504" t="s">
        <v>11732</v>
      </c>
      <c r="C504" t="s">
        <v>11275</v>
      </c>
      <c r="D504">
        <v>99</v>
      </c>
      <c r="E504">
        <v>499</v>
      </c>
      <c r="F504" s="1">
        <v>0.8</v>
      </c>
      <c r="G504">
        <v>4.0999999999999996</v>
      </c>
      <c r="H504" s="4">
        <v>2451</v>
      </c>
      <c r="I504" t="s">
        <v>3723</v>
      </c>
      <c r="J504" t="s">
        <v>3724</v>
      </c>
      <c r="K504" t="s">
        <v>3725</v>
      </c>
      <c r="L504" t="s">
        <v>3726</v>
      </c>
      <c r="M504" t="s">
        <v>3727</v>
      </c>
      <c r="N504" t="s">
        <v>3728</v>
      </c>
      <c r="O504" t="s">
        <v>3729</v>
      </c>
      <c r="P504" t="s">
        <v>3730</v>
      </c>
    </row>
    <row r="505" spans="1:16">
      <c r="A505" t="s">
        <v>3731</v>
      </c>
      <c r="B505" t="s">
        <v>11733</v>
      </c>
      <c r="C505" t="s">
        <v>11275</v>
      </c>
      <c r="D505" s="2">
        <v>2499</v>
      </c>
      <c r="E505" s="2">
        <v>7990</v>
      </c>
      <c r="F505" s="1">
        <v>0.69</v>
      </c>
      <c r="G505">
        <v>4.0999999999999996</v>
      </c>
      <c r="H505" s="4">
        <v>154</v>
      </c>
      <c r="I505" t="s">
        <v>3732</v>
      </c>
      <c r="J505" t="s">
        <v>3379</v>
      </c>
      <c r="K505" t="s">
        <v>3380</v>
      </c>
      <c r="L505" t="s">
        <v>3381</v>
      </c>
      <c r="M505" t="s">
        <v>11241</v>
      </c>
      <c r="N505" t="s">
        <v>3382</v>
      </c>
      <c r="O505" t="s">
        <v>3733</v>
      </c>
      <c r="P505" t="s">
        <v>3734</v>
      </c>
    </row>
    <row r="506" spans="1:16">
      <c r="A506" t="s">
        <v>3735</v>
      </c>
      <c r="B506" t="s">
        <v>11734</v>
      </c>
      <c r="C506" t="s">
        <v>11275</v>
      </c>
      <c r="D506">
        <v>689</v>
      </c>
      <c r="E506" s="2">
        <v>1999</v>
      </c>
      <c r="F506" s="1">
        <v>0.66</v>
      </c>
      <c r="G506">
        <v>4.3</v>
      </c>
      <c r="H506" s="4">
        <v>1193</v>
      </c>
      <c r="I506" t="s">
        <v>3736</v>
      </c>
      <c r="J506" t="s">
        <v>3737</v>
      </c>
      <c r="K506" t="s">
        <v>3738</v>
      </c>
      <c r="L506" t="s">
        <v>3739</v>
      </c>
      <c r="M506" t="s">
        <v>3740</v>
      </c>
      <c r="N506" t="s">
        <v>3741</v>
      </c>
      <c r="O506" t="s">
        <v>3742</v>
      </c>
      <c r="P506" t="s">
        <v>3743</v>
      </c>
    </row>
    <row r="507" spans="1:16">
      <c r="A507" t="s">
        <v>3744</v>
      </c>
      <c r="B507" t="s">
        <v>11735</v>
      </c>
      <c r="C507" t="s">
        <v>11275</v>
      </c>
      <c r="D507">
        <v>499</v>
      </c>
      <c r="E507" s="2">
        <v>1899</v>
      </c>
      <c r="F507" s="1">
        <v>0.74</v>
      </c>
      <c r="G507">
        <v>4.0999999999999996</v>
      </c>
      <c r="H507" s="4">
        <v>1475</v>
      </c>
      <c r="I507" t="s">
        <v>3745</v>
      </c>
      <c r="J507" t="s">
        <v>3746</v>
      </c>
      <c r="K507" t="s">
        <v>3747</v>
      </c>
      <c r="L507" t="s">
        <v>3748</v>
      </c>
      <c r="M507" t="s">
        <v>3749</v>
      </c>
      <c r="N507" t="s">
        <v>3750</v>
      </c>
      <c r="O507" t="s">
        <v>3751</v>
      </c>
      <c r="P507" t="s">
        <v>3752</v>
      </c>
    </row>
    <row r="508" spans="1:16">
      <c r="A508" t="s">
        <v>3753</v>
      </c>
      <c r="B508" t="s">
        <v>11736</v>
      </c>
      <c r="C508" t="s">
        <v>11275</v>
      </c>
      <c r="D508">
        <v>299</v>
      </c>
      <c r="E508">
        <v>999</v>
      </c>
      <c r="F508" s="1">
        <v>0.7</v>
      </c>
      <c r="G508">
        <v>4.3</v>
      </c>
      <c r="H508" s="4">
        <v>8891</v>
      </c>
      <c r="I508" t="s">
        <v>3754</v>
      </c>
      <c r="J508" t="s">
        <v>3755</v>
      </c>
      <c r="K508" t="s">
        <v>3756</v>
      </c>
      <c r="L508" t="s">
        <v>3757</v>
      </c>
      <c r="M508" t="s">
        <v>3758</v>
      </c>
      <c r="N508" t="s">
        <v>3759</v>
      </c>
      <c r="O508" t="s">
        <v>3760</v>
      </c>
      <c r="P508" t="s">
        <v>3761</v>
      </c>
    </row>
    <row r="509" spans="1:16">
      <c r="A509" t="s">
        <v>3762</v>
      </c>
      <c r="B509" t="s">
        <v>11737</v>
      </c>
      <c r="C509" t="s">
        <v>11275</v>
      </c>
      <c r="D509">
        <v>209</v>
      </c>
      <c r="E509">
        <v>499</v>
      </c>
      <c r="F509" s="1">
        <v>0.57999999999999996</v>
      </c>
      <c r="G509">
        <v>3.6</v>
      </c>
      <c r="H509" s="4">
        <v>104</v>
      </c>
      <c r="I509" t="s">
        <v>3763</v>
      </c>
      <c r="J509" t="s">
        <v>3764</v>
      </c>
      <c r="K509" t="s">
        <v>3765</v>
      </c>
      <c r="L509" t="s">
        <v>3766</v>
      </c>
      <c r="M509" t="s">
        <v>3767</v>
      </c>
      <c r="N509" t="s">
        <v>3768</v>
      </c>
      <c r="O509" t="s">
        <v>3769</v>
      </c>
      <c r="P509" t="s">
        <v>3770</v>
      </c>
    </row>
    <row r="510" spans="1:16">
      <c r="A510" t="s">
        <v>3771</v>
      </c>
      <c r="B510" t="s">
        <v>11738</v>
      </c>
      <c r="C510" t="s">
        <v>11275</v>
      </c>
      <c r="D510" s="2">
        <v>8499</v>
      </c>
      <c r="E510" s="2">
        <v>12999</v>
      </c>
      <c r="F510" s="1">
        <v>0.35</v>
      </c>
      <c r="G510">
        <v>4.0999999999999996</v>
      </c>
      <c r="H510" s="4">
        <v>6662</v>
      </c>
      <c r="I510" t="s">
        <v>3772</v>
      </c>
      <c r="J510" t="s">
        <v>3773</v>
      </c>
      <c r="K510" t="s">
        <v>3774</v>
      </c>
      <c r="L510" t="s">
        <v>3775</v>
      </c>
      <c r="M510" t="s">
        <v>3776</v>
      </c>
      <c r="N510" t="s">
        <v>3777</v>
      </c>
      <c r="O510" t="s">
        <v>3778</v>
      </c>
      <c r="P510" t="s">
        <v>3779</v>
      </c>
    </row>
    <row r="511" spans="1:16">
      <c r="A511" t="s">
        <v>3780</v>
      </c>
      <c r="B511" t="s">
        <v>11739</v>
      </c>
      <c r="C511" t="s">
        <v>11275</v>
      </c>
      <c r="D511" s="2">
        <v>2179</v>
      </c>
      <c r="E511" s="2">
        <v>3999</v>
      </c>
      <c r="F511" s="1">
        <v>0.46</v>
      </c>
      <c r="G511">
        <v>4</v>
      </c>
      <c r="H511" s="4">
        <v>8380</v>
      </c>
      <c r="I511" t="s">
        <v>3781</v>
      </c>
      <c r="J511" t="s">
        <v>3782</v>
      </c>
      <c r="K511" t="s">
        <v>3783</v>
      </c>
      <c r="L511" t="s">
        <v>3784</v>
      </c>
      <c r="M511" t="s">
        <v>3785</v>
      </c>
      <c r="N511" t="s">
        <v>3786</v>
      </c>
      <c r="O511" t="s">
        <v>3787</v>
      </c>
      <c r="P511" t="s">
        <v>3788</v>
      </c>
    </row>
    <row r="512" spans="1:16">
      <c r="A512" t="s">
        <v>3789</v>
      </c>
      <c r="B512" t="s">
        <v>11718</v>
      </c>
      <c r="C512" t="s">
        <v>11275</v>
      </c>
      <c r="D512" s="2">
        <v>16999</v>
      </c>
      <c r="E512" s="2">
        <v>20999</v>
      </c>
      <c r="F512" s="1">
        <v>0.19</v>
      </c>
      <c r="G512">
        <v>4.0999999999999996</v>
      </c>
      <c r="H512" s="4">
        <v>31822</v>
      </c>
      <c r="I512" t="s">
        <v>3790</v>
      </c>
      <c r="J512" t="s">
        <v>3595</v>
      </c>
      <c r="K512" t="s">
        <v>3596</v>
      </c>
      <c r="L512" t="s">
        <v>3597</v>
      </c>
      <c r="M512" t="s">
        <v>3598</v>
      </c>
      <c r="N512" t="s">
        <v>3599</v>
      </c>
      <c r="O512" t="s">
        <v>3791</v>
      </c>
      <c r="P512" t="s">
        <v>3792</v>
      </c>
    </row>
    <row r="513" spans="1:16">
      <c r="A513" t="s">
        <v>3793</v>
      </c>
      <c r="B513" t="s">
        <v>11740</v>
      </c>
      <c r="C513" t="s">
        <v>11275</v>
      </c>
      <c r="D513" s="2">
        <v>44999</v>
      </c>
      <c r="E513" s="2">
        <v>49999</v>
      </c>
      <c r="F513" s="1">
        <v>0.1</v>
      </c>
      <c r="G513">
        <v>4.3</v>
      </c>
      <c r="H513" s="4">
        <v>3075</v>
      </c>
      <c r="I513" t="s">
        <v>3794</v>
      </c>
      <c r="J513" t="s">
        <v>3795</v>
      </c>
      <c r="K513" t="s">
        <v>3796</v>
      </c>
      <c r="L513" t="s">
        <v>3797</v>
      </c>
      <c r="M513" t="s">
        <v>3798</v>
      </c>
      <c r="N513" t="s">
        <v>3799</v>
      </c>
      <c r="O513" t="s">
        <v>3800</v>
      </c>
      <c r="P513" t="s">
        <v>3801</v>
      </c>
    </row>
    <row r="514" spans="1:16">
      <c r="A514" t="s">
        <v>3802</v>
      </c>
      <c r="B514" t="s">
        <v>11741</v>
      </c>
      <c r="C514" t="s">
        <v>11275</v>
      </c>
      <c r="D514" s="2">
        <v>2599</v>
      </c>
      <c r="E514" s="2">
        <v>2999</v>
      </c>
      <c r="F514" s="1">
        <v>0.13</v>
      </c>
      <c r="G514">
        <v>3.9</v>
      </c>
      <c r="H514" s="4">
        <v>14266</v>
      </c>
      <c r="I514" t="s">
        <v>3803</v>
      </c>
      <c r="J514" t="s">
        <v>3804</v>
      </c>
      <c r="K514" t="s">
        <v>3805</v>
      </c>
      <c r="L514" t="s">
        <v>3806</v>
      </c>
      <c r="M514" t="s">
        <v>3807</v>
      </c>
      <c r="N514" t="s">
        <v>3808</v>
      </c>
      <c r="O514" t="s">
        <v>3809</v>
      </c>
      <c r="P514" t="s">
        <v>3810</v>
      </c>
    </row>
    <row r="515" spans="1:16">
      <c r="A515" t="s">
        <v>3811</v>
      </c>
      <c r="B515" t="s">
        <v>11742</v>
      </c>
      <c r="C515" t="s">
        <v>11275</v>
      </c>
      <c r="D515" s="2">
        <v>2799</v>
      </c>
      <c r="E515" s="2">
        <v>6499</v>
      </c>
      <c r="F515" s="1">
        <v>0.56999999999999995</v>
      </c>
      <c r="G515">
        <v>4.0999999999999996</v>
      </c>
      <c r="H515" s="4">
        <v>38879</v>
      </c>
      <c r="I515" t="s">
        <v>3812</v>
      </c>
      <c r="J515" t="s">
        <v>3813</v>
      </c>
      <c r="K515" t="s">
        <v>3814</v>
      </c>
      <c r="L515" t="s">
        <v>3815</v>
      </c>
      <c r="M515" t="s">
        <v>3816</v>
      </c>
      <c r="N515" t="s">
        <v>3817</v>
      </c>
      <c r="O515" t="s">
        <v>3818</v>
      </c>
      <c r="P515" t="s">
        <v>3819</v>
      </c>
    </row>
    <row r="516" spans="1:16">
      <c r="A516" t="s">
        <v>3820</v>
      </c>
      <c r="B516" t="s">
        <v>11743</v>
      </c>
      <c r="C516" t="s">
        <v>11275</v>
      </c>
      <c r="D516" s="2">
        <v>1399</v>
      </c>
      <c r="E516" s="2">
        <v>2990</v>
      </c>
      <c r="F516" s="1">
        <v>0.53</v>
      </c>
      <c r="G516">
        <v>4.0999999999999996</v>
      </c>
      <c r="H516" s="4">
        <v>97175</v>
      </c>
      <c r="I516" t="s">
        <v>3821</v>
      </c>
      <c r="J516" t="s">
        <v>3822</v>
      </c>
      <c r="K516" t="s">
        <v>3823</v>
      </c>
      <c r="L516" t="s">
        <v>3824</v>
      </c>
      <c r="M516" t="s">
        <v>3825</v>
      </c>
      <c r="N516" t="s">
        <v>3826</v>
      </c>
      <c r="O516" t="s">
        <v>3827</v>
      </c>
      <c r="P516" t="s">
        <v>3828</v>
      </c>
    </row>
    <row r="517" spans="1:16">
      <c r="A517" t="s">
        <v>3829</v>
      </c>
      <c r="B517" t="s">
        <v>11627</v>
      </c>
      <c r="C517" t="s">
        <v>11275</v>
      </c>
      <c r="D517">
        <v>649</v>
      </c>
      <c r="E517" s="2">
        <v>2400</v>
      </c>
      <c r="F517" s="1">
        <v>0.73</v>
      </c>
      <c r="G517">
        <v>4.4000000000000004</v>
      </c>
      <c r="H517" s="4">
        <v>67260</v>
      </c>
      <c r="I517" t="s">
        <v>3830</v>
      </c>
      <c r="J517" t="s">
        <v>2660</v>
      </c>
      <c r="K517" t="s">
        <v>2661</v>
      </c>
      <c r="L517" t="s">
        <v>2662</v>
      </c>
      <c r="M517" t="s">
        <v>2663</v>
      </c>
      <c r="N517" t="s">
        <v>2664</v>
      </c>
      <c r="O517" t="s">
        <v>2665</v>
      </c>
      <c r="P517" t="s">
        <v>3831</v>
      </c>
    </row>
    <row r="518" spans="1:16">
      <c r="A518" t="s">
        <v>3832</v>
      </c>
      <c r="B518" t="s">
        <v>11744</v>
      </c>
      <c r="C518" t="s">
        <v>11275</v>
      </c>
      <c r="D518">
        <v>799</v>
      </c>
      <c r="E518" s="2">
        <v>3990</v>
      </c>
      <c r="F518" s="1">
        <v>0.8</v>
      </c>
      <c r="G518">
        <v>3.8</v>
      </c>
      <c r="H518" s="4">
        <v>119</v>
      </c>
      <c r="I518" t="s">
        <v>3833</v>
      </c>
      <c r="J518" t="s">
        <v>3834</v>
      </c>
      <c r="K518" t="s">
        <v>3835</v>
      </c>
      <c r="L518" t="s">
        <v>3836</v>
      </c>
      <c r="M518" t="s">
        <v>3837</v>
      </c>
      <c r="N518" t="s">
        <v>3838</v>
      </c>
      <c r="O518" t="s">
        <v>3839</v>
      </c>
      <c r="P518" t="s">
        <v>3840</v>
      </c>
    </row>
    <row r="519" spans="1:16">
      <c r="A519" t="s">
        <v>3841</v>
      </c>
      <c r="B519" t="s">
        <v>11745</v>
      </c>
      <c r="C519" t="s">
        <v>11275</v>
      </c>
      <c r="D519">
        <v>149</v>
      </c>
      <c r="E519">
        <v>149</v>
      </c>
      <c r="F519" s="1">
        <v>0</v>
      </c>
      <c r="G519">
        <v>4.3</v>
      </c>
      <c r="H519" s="4">
        <v>10833</v>
      </c>
      <c r="I519" t="s">
        <v>3842</v>
      </c>
      <c r="J519" t="s">
        <v>3843</v>
      </c>
      <c r="K519" t="s">
        <v>3844</v>
      </c>
      <c r="L519" t="s">
        <v>3845</v>
      </c>
      <c r="M519" t="s">
        <v>3846</v>
      </c>
      <c r="N519" t="s">
        <v>3847</v>
      </c>
      <c r="O519" t="s">
        <v>3848</v>
      </c>
      <c r="P519" t="s">
        <v>3849</v>
      </c>
    </row>
    <row r="520" spans="1:16">
      <c r="A520" t="s">
        <v>3850</v>
      </c>
      <c r="B520" t="s">
        <v>11746</v>
      </c>
      <c r="C520" t="s">
        <v>11275</v>
      </c>
      <c r="D520" s="2">
        <v>3799</v>
      </c>
      <c r="E520" s="2">
        <v>5299</v>
      </c>
      <c r="F520" s="1">
        <v>0.28000000000000003</v>
      </c>
      <c r="G520">
        <v>3.5</v>
      </c>
      <c r="H520" s="4">
        <v>1641</v>
      </c>
      <c r="I520" t="s">
        <v>3851</v>
      </c>
      <c r="J520" t="s">
        <v>3852</v>
      </c>
      <c r="K520" t="s">
        <v>3853</v>
      </c>
      <c r="L520" t="s">
        <v>3854</v>
      </c>
      <c r="M520" t="s">
        <v>3855</v>
      </c>
      <c r="N520" t="s">
        <v>3856</v>
      </c>
      <c r="O520" t="s">
        <v>3857</v>
      </c>
      <c r="P520" t="s">
        <v>3858</v>
      </c>
    </row>
    <row r="521" spans="1:16">
      <c r="A521" t="s">
        <v>3859</v>
      </c>
      <c r="B521" t="s">
        <v>11747</v>
      </c>
      <c r="C521" t="s">
        <v>11275</v>
      </c>
      <c r="D521">
        <v>199</v>
      </c>
      <c r="E521" s="2">
        <v>1899</v>
      </c>
      <c r="F521" s="1">
        <v>0.9</v>
      </c>
      <c r="G521">
        <v>4</v>
      </c>
      <c r="H521" s="4">
        <v>4740</v>
      </c>
      <c r="I521" t="s">
        <v>3860</v>
      </c>
      <c r="J521" t="s">
        <v>3861</v>
      </c>
      <c r="K521" t="s">
        <v>3862</v>
      </c>
      <c r="L521" t="s">
        <v>3863</v>
      </c>
      <c r="M521" t="s">
        <v>3864</v>
      </c>
      <c r="N521" t="s">
        <v>3865</v>
      </c>
      <c r="O521" t="s">
        <v>3866</v>
      </c>
      <c r="P521" t="s">
        <v>3867</v>
      </c>
    </row>
    <row r="522" spans="1:16">
      <c r="A522" t="s">
        <v>3868</v>
      </c>
      <c r="B522" t="s">
        <v>11748</v>
      </c>
      <c r="C522" t="s">
        <v>11275</v>
      </c>
      <c r="D522" s="2">
        <v>23999</v>
      </c>
      <c r="E522" s="2">
        <v>32999</v>
      </c>
      <c r="F522" s="1">
        <v>0.27</v>
      </c>
      <c r="G522">
        <v>3.9</v>
      </c>
      <c r="H522" s="4">
        <v>8866</v>
      </c>
      <c r="I522" t="s">
        <v>3869</v>
      </c>
      <c r="J522" t="s">
        <v>3870</v>
      </c>
      <c r="K522" t="s">
        <v>3871</v>
      </c>
      <c r="L522" t="s">
        <v>3872</v>
      </c>
      <c r="M522" t="s">
        <v>3873</v>
      </c>
      <c r="N522" t="s">
        <v>3874</v>
      </c>
      <c r="O522" t="s">
        <v>3875</v>
      </c>
      <c r="P522" t="s">
        <v>3876</v>
      </c>
    </row>
    <row r="523" spans="1:16">
      <c r="A523" t="s">
        <v>3877</v>
      </c>
      <c r="B523" t="s">
        <v>11749</v>
      </c>
      <c r="C523" t="s">
        <v>11275</v>
      </c>
      <c r="D523" s="2">
        <v>29990</v>
      </c>
      <c r="E523" s="2">
        <v>39990</v>
      </c>
      <c r="F523" s="1">
        <v>0.25</v>
      </c>
      <c r="G523">
        <v>4.3</v>
      </c>
      <c r="H523" s="4">
        <v>8399</v>
      </c>
      <c r="I523" t="s">
        <v>3878</v>
      </c>
      <c r="J523" t="s">
        <v>3879</v>
      </c>
      <c r="K523" t="s">
        <v>3880</v>
      </c>
      <c r="L523" t="s">
        <v>3881</v>
      </c>
      <c r="M523" t="s">
        <v>3882</v>
      </c>
      <c r="N523" t="s">
        <v>3883</v>
      </c>
      <c r="O523" t="s">
        <v>3884</v>
      </c>
      <c r="P523" t="s">
        <v>3885</v>
      </c>
    </row>
    <row r="524" spans="1:16">
      <c r="A524" t="s">
        <v>3886</v>
      </c>
      <c r="B524" t="s">
        <v>11750</v>
      </c>
      <c r="C524" t="s">
        <v>11275</v>
      </c>
      <c r="D524">
        <v>281</v>
      </c>
      <c r="E524" s="2">
        <v>1999</v>
      </c>
      <c r="F524" s="1">
        <v>0.86</v>
      </c>
      <c r="G524">
        <v>2.8</v>
      </c>
      <c r="H524" s="4">
        <v>87</v>
      </c>
      <c r="I524" t="s">
        <v>3887</v>
      </c>
      <c r="J524" t="s">
        <v>3888</v>
      </c>
      <c r="K524" t="s">
        <v>3889</v>
      </c>
      <c r="L524" t="s">
        <v>3890</v>
      </c>
      <c r="M524" t="s">
        <v>3891</v>
      </c>
      <c r="N524" t="s">
        <v>3892</v>
      </c>
      <c r="O524" t="s">
        <v>3893</v>
      </c>
      <c r="P524" t="s">
        <v>3894</v>
      </c>
    </row>
    <row r="525" spans="1:16">
      <c r="A525" t="s">
        <v>3895</v>
      </c>
      <c r="B525" t="s">
        <v>11751</v>
      </c>
      <c r="C525" t="s">
        <v>11275</v>
      </c>
      <c r="D525" s="2">
        <v>7998</v>
      </c>
      <c r="E525" s="2">
        <v>11999</v>
      </c>
      <c r="F525" s="1">
        <v>0.33</v>
      </c>
      <c r="G525">
        <v>3.8</v>
      </c>
      <c r="H525" s="4">
        <v>125</v>
      </c>
      <c r="I525" t="s">
        <v>3896</v>
      </c>
      <c r="J525" t="s">
        <v>3897</v>
      </c>
      <c r="K525" t="s">
        <v>3898</v>
      </c>
      <c r="L525" t="s">
        <v>3899</v>
      </c>
      <c r="M525" t="s">
        <v>3900</v>
      </c>
      <c r="N525" t="s">
        <v>3901</v>
      </c>
      <c r="O525" t="s">
        <v>3902</v>
      </c>
      <c r="P525" t="s">
        <v>3903</v>
      </c>
    </row>
    <row r="526" spans="1:16">
      <c r="A526" t="s">
        <v>3904</v>
      </c>
      <c r="B526" t="s">
        <v>11752</v>
      </c>
      <c r="C526" t="s">
        <v>11275</v>
      </c>
      <c r="D526">
        <v>249</v>
      </c>
      <c r="E526">
        <v>999</v>
      </c>
      <c r="F526" s="1">
        <v>0.75</v>
      </c>
      <c r="G526">
        <v>4.5</v>
      </c>
      <c r="H526" s="4">
        <v>38</v>
      </c>
      <c r="I526" t="s">
        <v>3905</v>
      </c>
      <c r="J526" t="s">
        <v>3906</v>
      </c>
      <c r="K526" t="s">
        <v>3907</v>
      </c>
      <c r="L526" t="s">
        <v>3908</v>
      </c>
      <c r="M526" t="s">
        <v>3909</v>
      </c>
      <c r="N526" t="s">
        <v>3910</v>
      </c>
      <c r="O526" t="s">
        <v>3911</v>
      </c>
      <c r="P526" t="s">
        <v>3912</v>
      </c>
    </row>
    <row r="527" spans="1:16">
      <c r="A527" t="s">
        <v>3913</v>
      </c>
      <c r="B527" t="s">
        <v>11753</v>
      </c>
      <c r="C527" t="s">
        <v>11275</v>
      </c>
      <c r="D527">
        <v>299</v>
      </c>
      <c r="E527">
        <v>599</v>
      </c>
      <c r="F527" s="1">
        <v>0.5</v>
      </c>
      <c r="G527">
        <v>4.3</v>
      </c>
      <c r="H527" s="4">
        <v>4674</v>
      </c>
      <c r="I527" t="s">
        <v>3914</v>
      </c>
      <c r="J527" t="s">
        <v>3915</v>
      </c>
      <c r="K527" t="s">
        <v>3916</v>
      </c>
      <c r="L527" t="s">
        <v>3917</v>
      </c>
      <c r="M527" t="s">
        <v>3918</v>
      </c>
      <c r="N527" t="s">
        <v>3919</v>
      </c>
      <c r="O527" t="s">
        <v>3920</v>
      </c>
      <c r="P527" t="s">
        <v>3921</v>
      </c>
    </row>
    <row r="528" spans="1:16">
      <c r="A528" t="s">
        <v>3922</v>
      </c>
      <c r="B528" t="s">
        <v>11754</v>
      </c>
      <c r="C528" t="s">
        <v>11275</v>
      </c>
      <c r="D528">
        <v>499</v>
      </c>
      <c r="E528" s="2">
        <v>1899</v>
      </c>
      <c r="F528" s="1">
        <v>0.74</v>
      </c>
      <c r="G528">
        <v>4.0999999999999996</v>
      </c>
      <c r="H528" s="4">
        <v>412</v>
      </c>
      <c r="I528" t="s">
        <v>3923</v>
      </c>
      <c r="J528" t="s">
        <v>3924</v>
      </c>
      <c r="K528" t="s">
        <v>3925</v>
      </c>
      <c r="L528" t="s">
        <v>3926</v>
      </c>
      <c r="M528" t="s">
        <v>3927</v>
      </c>
      <c r="N528" t="s">
        <v>3928</v>
      </c>
      <c r="O528" t="s">
        <v>3929</v>
      </c>
      <c r="P528" t="s">
        <v>3930</v>
      </c>
    </row>
    <row r="529" spans="1:16">
      <c r="A529" t="s">
        <v>3931</v>
      </c>
      <c r="B529" t="s">
        <v>11755</v>
      </c>
      <c r="C529" t="s">
        <v>11275</v>
      </c>
      <c r="D529">
        <v>899</v>
      </c>
      <c r="E529" s="2">
        <v>3499</v>
      </c>
      <c r="F529" s="1">
        <v>0.74</v>
      </c>
      <c r="G529">
        <v>3</v>
      </c>
      <c r="H529" s="4">
        <v>681</v>
      </c>
      <c r="I529" t="s">
        <v>3932</v>
      </c>
      <c r="J529" t="s">
        <v>3933</v>
      </c>
      <c r="K529" t="s">
        <v>3934</v>
      </c>
      <c r="L529" t="s">
        <v>3935</v>
      </c>
      <c r="M529" t="s">
        <v>3936</v>
      </c>
      <c r="N529" t="s">
        <v>3937</v>
      </c>
      <c r="O529" t="s">
        <v>3938</v>
      </c>
      <c r="P529" t="s">
        <v>3939</v>
      </c>
    </row>
    <row r="530" spans="1:16">
      <c r="A530" t="s">
        <v>3940</v>
      </c>
      <c r="B530" t="s">
        <v>11756</v>
      </c>
      <c r="C530" t="s">
        <v>11275</v>
      </c>
      <c r="D530" s="2">
        <v>1599</v>
      </c>
      <c r="E530" s="2">
        <v>3499</v>
      </c>
      <c r="F530" s="1">
        <v>0.54</v>
      </c>
      <c r="G530">
        <v>4</v>
      </c>
      <c r="H530" s="4">
        <v>36384</v>
      </c>
      <c r="I530" t="s">
        <v>3941</v>
      </c>
      <c r="J530" t="s">
        <v>3942</v>
      </c>
      <c r="K530" t="s">
        <v>3943</v>
      </c>
      <c r="L530" t="s">
        <v>3944</v>
      </c>
      <c r="M530" t="s">
        <v>3945</v>
      </c>
      <c r="N530" t="s">
        <v>3946</v>
      </c>
      <c r="O530" t="s">
        <v>3947</v>
      </c>
      <c r="P530" t="s">
        <v>3948</v>
      </c>
    </row>
    <row r="531" spans="1:16">
      <c r="A531" t="s">
        <v>3949</v>
      </c>
      <c r="B531" t="s">
        <v>11757</v>
      </c>
      <c r="C531" t="s">
        <v>11275</v>
      </c>
      <c r="D531">
        <v>120</v>
      </c>
      <c r="E531">
        <v>999</v>
      </c>
      <c r="F531" s="1">
        <v>0.88</v>
      </c>
      <c r="G531">
        <v>3.9</v>
      </c>
      <c r="H531" s="4">
        <v>6491</v>
      </c>
      <c r="I531" t="s">
        <v>3950</v>
      </c>
      <c r="J531" t="s">
        <v>3951</v>
      </c>
      <c r="K531" t="s">
        <v>3952</v>
      </c>
      <c r="L531" t="s">
        <v>3953</v>
      </c>
      <c r="M531" t="s">
        <v>3954</v>
      </c>
      <c r="N531" t="s">
        <v>3955</v>
      </c>
      <c r="O531" t="s">
        <v>3956</v>
      </c>
      <c r="P531" t="s">
        <v>3957</v>
      </c>
    </row>
    <row r="532" spans="1:16">
      <c r="A532" t="s">
        <v>3958</v>
      </c>
      <c r="B532" t="s">
        <v>11758</v>
      </c>
      <c r="C532" t="s">
        <v>11275</v>
      </c>
      <c r="D532" s="2">
        <v>3999</v>
      </c>
      <c r="E532" s="2">
        <v>6999</v>
      </c>
      <c r="F532" s="1">
        <v>0.43</v>
      </c>
      <c r="G532">
        <v>4.0999999999999996</v>
      </c>
      <c r="H532" s="4">
        <v>10229</v>
      </c>
      <c r="I532" t="s">
        <v>3959</v>
      </c>
      <c r="J532" t="s">
        <v>3960</v>
      </c>
      <c r="K532" t="s">
        <v>3961</v>
      </c>
      <c r="L532" t="s">
        <v>3962</v>
      </c>
      <c r="M532" t="s">
        <v>3963</v>
      </c>
      <c r="N532" t="s">
        <v>3964</v>
      </c>
      <c r="O532" t="s">
        <v>3965</v>
      </c>
      <c r="P532" t="s">
        <v>3966</v>
      </c>
    </row>
    <row r="533" spans="1:16">
      <c r="A533" t="s">
        <v>3967</v>
      </c>
      <c r="B533" t="s">
        <v>11759</v>
      </c>
      <c r="C533" t="s">
        <v>11275</v>
      </c>
      <c r="D533" s="2">
        <v>12999</v>
      </c>
      <c r="E533" s="2">
        <v>18999</v>
      </c>
      <c r="F533" s="1">
        <v>0.32</v>
      </c>
      <c r="G533">
        <v>4.0999999999999996</v>
      </c>
      <c r="H533" s="4">
        <v>50772</v>
      </c>
      <c r="I533" t="s">
        <v>3606</v>
      </c>
      <c r="J533" t="s">
        <v>3180</v>
      </c>
      <c r="K533" t="s">
        <v>3181</v>
      </c>
      <c r="L533" t="s">
        <v>3182</v>
      </c>
      <c r="M533" t="s">
        <v>3183</v>
      </c>
      <c r="N533" t="s">
        <v>3184</v>
      </c>
      <c r="O533" t="s">
        <v>3607</v>
      </c>
      <c r="P533" t="s">
        <v>3968</v>
      </c>
    </row>
    <row r="534" spans="1:16">
      <c r="A534" t="s">
        <v>3969</v>
      </c>
      <c r="B534" t="s">
        <v>11760</v>
      </c>
      <c r="C534" t="s">
        <v>11275</v>
      </c>
      <c r="D534" s="2">
        <v>1599</v>
      </c>
      <c r="E534" s="2">
        <v>2599</v>
      </c>
      <c r="F534" s="1">
        <v>0.38</v>
      </c>
      <c r="G534">
        <v>4.3</v>
      </c>
      <c r="H534" s="4">
        <v>1801</v>
      </c>
      <c r="I534" t="s">
        <v>3970</v>
      </c>
      <c r="J534" t="s">
        <v>3971</v>
      </c>
      <c r="K534" t="s">
        <v>3972</v>
      </c>
      <c r="L534" t="s">
        <v>3973</v>
      </c>
      <c r="M534" t="s">
        <v>3974</v>
      </c>
      <c r="N534" t="s">
        <v>3975</v>
      </c>
      <c r="O534" t="s">
        <v>3976</v>
      </c>
      <c r="P534" t="s">
        <v>3977</v>
      </c>
    </row>
    <row r="535" spans="1:16">
      <c r="A535" t="s">
        <v>3978</v>
      </c>
      <c r="B535" t="s">
        <v>11761</v>
      </c>
      <c r="C535" t="s">
        <v>11275</v>
      </c>
      <c r="D535">
        <v>699</v>
      </c>
      <c r="E535" s="2">
        <v>1199</v>
      </c>
      <c r="F535" s="1">
        <v>0.42</v>
      </c>
      <c r="G535">
        <v>4</v>
      </c>
      <c r="H535" s="4">
        <v>14404</v>
      </c>
      <c r="I535" t="s">
        <v>3979</v>
      </c>
      <c r="J535" t="s">
        <v>3193</v>
      </c>
      <c r="K535" t="s">
        <v>3194</v>
      </c>
      <c r="L535" t="s">
        <v>3195</v>
      </c>
      <c r="M535" t="s">
        <v>3196</v>
      </c>
      <c r="N535" t="s">
        <v>3197</v>
      </c>
      <c r="O535" t="s">
        <v>3980</v>
      </c>
      <c r="P535" t="s">
        <v>3981</v>
      </c>
    </row>
    <row r="536" spans="1:16">
      <c r="A536" t="s">
        <v>3982</v>
      </c>
      <c r="B536" t="s">
        <v>11762</v>
      </c>
      <c r="C536" t="s">
        <v>11275</v>
      </c>
      <c r="D536">
        <v>99</v>
      </c>
      <c r="E536">
        <v>999</v>
      </c>
      <c r="F536" s="1">
        <v>0.9</v>
      </c>
      <c r="G536">
        <v>4.4000000000000004</v>
      </c>
      <c r="H536" s="4">
        <v>305</v>
      </c>
      <c r="I536" t="s">
        <v>3983</v>
      </c>
      <c r="J536" t="s">
        <v>3984</v>
      </c>
      <c r="K536" t="s">
        <v>3985</v>
      </c>
      <c r="L536" t="s">
        <v>3986</v>
      </c>
      <c r="M536" t="s">
        <v>3987</v>
      </c>
      <c r="N536" t="s">
        <v>3988</v>
      </c>
      <c r="O536" t="s">
        <v>3989</v>
      </c>
      <c r="P536" t="s">
        <v>3990</v>
      </c>
    </row>
    <row r="537" spans="1:16">
      <c r="A537" t="s">
        <v>3991</v>
      </c>
      <c r="B537" t="s">
        <v>11763</v>
      </c>
      <c r="C537" t="s">
        <v>11275</v>
      </c>
      <c r="D537" s="2">
        <v>7915</v>
      </c>
      <c r="E537" s="2">
        <v>9999</v>
      </c>
      <c r="F537" s="1">
        <v>0.21</v>
      </c>
      <c r="G537">
        <v>4.3</v>
      </c>
      <c r="H537" s="4">
        <v>1376</v>
      </c>
      <c r="I537" t="s">
        <v>3992</v>
      </c>
      <c r="J537" t="s">
        <v>3993</v>
      </c>
      <c r="K537" t="s">
        <v>3994</v>
      </c>
      <c r="L537" t="s">
        <v>3995</v>
      </c>
      <c r="M537" t="s">
        <v>3996</v>
      </c>
      <c r="N537" t="s">
        <v>3997</v>
      </c>
      <c r="O537" t="s">
        <v>3998</v>
      </c>
      <c r="P537" t="s">
        <v>3999</v>
      </c>
    </row>
    <row r="538" spans="1:16">
      <c r="A538" t="s">
        <v>4000</v>
      </c>
      <c r="B538" t="s">
        <v>11625</v>
      </c>
      <c r="C538" t="s">
        <v>11277</v>
      </c>
      <c r="D538" s="2">
        <v>1499</v>
      </c>
      <c r="E538" s="2">
        <v>7999</v>
      </c>
      <c r="F538" s="1">
        <v>0.81</v>
      </c>
      <c r="G538">
        <v>4.2</v>
      </c>
      <c r="H538" s="4">
        <v>22638</v>
      </c>
      <c r="I538" t="s">
        <v>4001</v>
      </c>
      <c r="J538" t="s">
        <v>2796</v>
      </c>
      <c r="K538" t="s">
        <v>2797</v>
      </c>
      <c r="L538" t="s">
        <v>2798</v>
      </c>
      <c r="M538" t="s">
        <v>2799</v>
      </c>
      <c r="N538" t="s">
        <v>2800</v>
      </c>
      <c r="O538" t="s">
        <v>4002</v>
      </c>
      <c r="P538" t="s">
        <v>4003</v>
      </c>
    </row>
    <row r="539" spans="1:16">
      <c r="A539" t="s">
        <v>4004</v>
      </c>
      <c r="B539" t="s">
        <v>11764</v>
      </c>
      <c r="C539" t="s">
        <v>11277</v>
      </c>
      <c r="D539" s="2">
        <v>1055</v>
      </c>
      <c r="E539" s="2">
        <v>1249</v>
      </c>
      <c r="F539" s="1">
        <v>0.16</v>
      </c>
      <c r="G539">
        <v>3.8</v>
      </c>
      <c r="H539" s="4">
        <v>2352</v>
      </c>
      <c r="I539" t="s">
        <v>4005</v>
      </c>
      <c r="J539" t="s">
        <v>4006</v>
      </c>
      <c r="K539" t="s">
        <v>4007</v>
      </c>
      <c r="L539" t="s">
        <v>4008</v>
      </c>
      <c r="M539" t="s">
        <v>4009</v>
      </c>
      <c r="N539" t="s">
        <v>4010</v>
      </c>
      <c r="O539" t="s">
        <v>4011</v>
      </c>
      <c r="P539" t="s">
        <v>4012</v>
      </c>
    </row>
    <row r="540" spans="1:16">
      <c r="A540" t="s">
        <v>4013</v>
      </c>
      <c r="B540" t="s">
        <v>11765</v>
      </c>
      <c r="C540" t="s">
        <v>11277</v>
      </c>
      <c r="D540">
        <v>150</v>
      </c>
      <c r="E540">
        <v>599</v>
      </c>
      <c r="F540" s="1">
        <v>0.75</v>
      </c>
      <c r="G540">
        <v>4.3</v>
      </c>
      <c r="H540" s="4">
        <v>714</v>
      </c>
      <c r="I540" t="s">
        <v>4014</v>
      </c>
      <c r="J540" t="s">
        <v>4015</v>
      </c>
      <c r="K540" t="s">
        <v>4016</v>
      </c>
      <c r="L540" t="s">
        <v>4017</v>
      </c>
      <c r="M540" t="s">
        <v>4018</v>
      </c>
      <c r="N540" t="s">
        <v>4019</v>
      </c>
      <c r="O540" t="s">
        <v>4020</v>
      </c>
      <c r="P540" t="s">
        <v>4021</v>
      </c>
    </row>
    <row r="541" spans="1:16">
      <c r="A541" t="s">
        <v>4022</v>
      </c>
      <c r="B541" t="s">
        <v>11766</v>
      </c>
      <c r="C541" t="s">
        <v>11277</v>
      </c>
      <c r="D541">
        <v>474</v>
      </c>
      <c r="E541" s="2">
        <v>1799</v>
      </c>
      <c r="F541" s="1">
        <v>0.74</v>
      </c>
      <c r="G541">
        <v>4.3</v>
      </c>
      <c r="H541" s="4">
        <v>1454</v>
      </c>
      <c r="I541" t="s">
        <v>4023</v>
      </c>
      <c r="J541" t="s">
        <v>4024</v>
      </c>
      <c r="K541" t="s">
        <v>4025</v>
      </c>
      <c r="L541" t="s">
        <v>4026</v>
      </c>
      <c r="M541" t="s">
        <v>4027</v>
      </c>
      <c r="N541" t="s">
        <v>11243</v>
      </c>
      <c r="O541" t="s">
        <v>4028</v>
      </c>
      <c r="P541" t="s">
        <v>4029</v>
      </c>
    </row>
    <row r="542" spans="1:16">
      <c r="A542" t="s">
        <v>4030</v>
      </c>
      <c r="B542" t="s">
        <v>11767</v>
      </c>
      <c r="C542" t="s">
        <v>11277</v>
      </c>
      <c r="D542">
        <v>239</v>
      </c>
      <c r="E542">
        <v>599</v>
      </c>
      <c r="F542" s="1">
        <v>0.6</v>
      </c>
      <c r="G542">
        <v>3.9</v>
      </c>
      <c r="H542" s="4">
        <v>2147</v>
      </c>
      <c r="I542" t="s">
        <v>4031</v>
      </c>
      <c r="J542" t="s">
        <v>3690</v>
      </c>
      <c r="K542" t="s">
        <v>3691</v>
      </c>
      <c r="L542" t="s">
        <v>3692</v>
      </c>
      <c r="M542" t="s">
        <v>3693</v>
      </c>
      <c r="N542" t="s">
        <v>3694</v>
      </c>
      <c r="O542" t="s">
        <v>4032</v>
      </c>
      <c r="P542" t="s">
        <v>4033</v>
      </c>
    </row>
    <row r="543" spans="1:16">
      <c r="A543" t="s">
        <v>4034</v>
      </c>
      <c r="B543" t="s">
        <v>11633</v>
      </c>
      <c r="C543" t="s">
        <v>11275</v>
      </c>
      <c r="D543" s="2">
        <v>7499</v>
      </c>
      <c r="E543" s="2">
        <v>9499</v>
      </c>
      <c r="F543" s="1">
        <v>0.21</v>
      </c>
      <c r="G543">
        <v>4.0999999999999996</v>
      </c>
      <c r="H543" s="4">
        <v>313832</v>
      </c>
      <c r="I543" t="s">
        <v>4035</v>
      </c>
      <c r="J543" t="s">
        <v>2856</v>
      </c>
      <c r="K543" t="s">
        <v>2857</v>
      </c>
      <c r="L543" t="s">
        <v>2858</v>
      </c>
      <c r="M543" t="s">
        <v>2859</v>
      </c>
      <c r="N543" t="s">
        <v>2860</v>
      </c>
      <c r="O543" t="s">
        <v>2865</v>
      </c>
      <c r="P543" t="s">
        <v>4036</v>
      </c>
    </row>
    <row r="544" spans="1:16">
      <c r="A544" t="s">
        <v>4037</v>
      </c>
      <c r="B544" t="s">
        <v>11768</v>
      </c>
      <c r="C544" t="s">
        <v>11275</v>
      </c>
      <c r="D544">
        <v>265</v>
      </c>
      <c r="E544">
        <v>999</v>
      </c>
      <c r="F544" s="1">
        <v>0.73</v>
      </c>
      <c r="G544">
        <v>3.7</v>
      </c>
      <c r="H544" s="4">
        <v>465</v>
      </c>
      <c r="I544" t="s">
        <v>4038</v>
      </c>
      <c r="J544" t="s">
        <v>4039</v>
      </c>
      <c r="K544" t="s">
        <v>4040</v>
      </c>
      <c r="L544" t="s">
        <v>4041</v>
      </c>
      <c r="M544" t="s">
        <v>4042</v>
      </c>
      <c r="N544" t="s">
        <v>4043</v>
      </c>
      <c r="O544" t="s">
        <v>4044</v>
      </c>
      <c r="P544" t="s">
        <v>4045</v>
      </c>
    </row>
    <row r="545" spans="1:16">
      <c r="A545" t="s">
        <v>4046</v>
      </c>
      <c r="B545" t="s">
        <v>11769</v>
      </c>
      <c r="C545" t="s">
        <v>11275</v>
      </c>
      <c r="D545" s="2">
        <v>37990</v>
      </c>
      <c r="E545" s="2">
        <v>74999</v>
      </c>
      <c r="F545" s="1">
        <v>0.49</v>
      </c>
      <c r="G545">
        <v>4.2</v>
      </c>
      <c r="H545" s="4">
        <v>27790</v>
      </c>
      <c r="I545" t="s">
        <v>4047</v>
      </c>
      <c r="J545" t="s">
        <v>4048</v>
      </c>
      <c r="K545" t="s">
        <v>4049</v>
      </c>
      <c r="L545" t="s">
        <v>4050</v>
      </c>
      <c r="M545" t="s">
        <v>4051</v>
      </c>
      <c r="N545" t="s">
        <v>4052</v>
      </c>
      <c r="O545" t="s">
        <v>4053</v>
      </c>
      <c r="P545" t="s">
        <v>4054</v>
      </c>
    </row>
    <row r="546" spans="1:16">
      <c r="A546" t="s">
        <v>4055</v>
      </c>
      <c r="B546" t="s">
        <v>11770</v>
      </c>
      <c r="C546" t="s">
        <v>11277</v>
      </c>
      <c r="D546" s="2">
        <v>1799</v>
      </c>
      <c r="E546" s="2">
        <v>3999</v>
      </c>
      <c r="F546" s="1">
        <v>0.55000000000000004</v>
      </c>
      <c r="G546">
        <v>4.5999999999999996</v>
      </c>
      <c r="H546" s="4">
        <v>245</v>
      </c>
      <c r="I546" t="s">
        <v>4056</v>
      </c>
      <c r="J546" t="s">
        <v>4057</v>
      </c>
      <c r="K546" t="s">
        <v>4058</v>
      </c>
      <c r="L546" t="s">
        <v>4059</v>
      </c>
      <c r="M546" t="s">
        <v>4060</v>
      </c>
      <c r="N546" t="s">
        <v>4061</v>
      </c>
      <c r="O546" t="s">
        <v>4062</v>
      </c>
      <c r="P546" t="s">
        <v>4063</v>
      </c>
    </row>
    <row r="547" spans="1:16">
      <c r="A547" t="s">
        <v>4064</v>
      </c>
      <c r="B547" t="s">
        <v>11771</v>
      </c>
      <c r="C547" t="s">
        <v>11277</v>
      </c>
      <c r="D547" s="2">
        <v>8499</v>
      </c>
      <c r="E547" s="2">
        <v>11999</v>
      </c>
      <c r="F547" s="1">
        <v>0.28999999999999998</v>
      </c>
      <c r="G547">
        <v>3.9</v>
      </c>
      <c r="H547" s="4">
        <v>276</v>
      </c>
      <c r="I547" t="s">
        <v>4065</v>
      </c>
      <c r="J547" t="s">
        <v>4066</v>
      </c>
      <c r="K547" t="s">
        <v>4067</v>
      </c>
      <c r="L547" t="s">
        <v>4068</v>
      </c>
      <c r="M547" t="s">
        <v>4069</v>
      </c>
      <c r="N547" t="s">
        <v>4070</v>
      </c>
      <c r="O547" t="s">
        <v>4071</v>
      </c>
      <c r="P547" t="s">
        <v>4072</v>
      </c>
    </row>
    <row r="548" spans="1:16">
      <c r="A548" t="s">
        <v>4073</v>
      </c>
      <c r="B548" t="s">
        <v>11772</v>
      </c>
      <c r="C548" t="s">
        <v>11275</v>
      </c>
      <c r="D548" s="2">
        <v>1999</v>
      </c>
      <c r="E548" s="2">
        <v>3999</v>
      </c>
      <c r="F548" s="1">
        <v>0.5</v>
      </c>
      <c r="G548">
        <v>4</v>
      </c>
      <c r="H548" s="4">
        <v>30254</v>
      </c>
      <c r="I548" t="s">
        <v>4074</v>
      </c>
      <c r="J548" t="s">
        <v>4075</v>
      </c>
      <c r="K548" t="s">
        <v>4076</v>
      </c>
      <c r="L548" t="s">
        <v>4077</v>
      </c>
      <c r="M548" t="s">
        <v>4078</v>
      </c>
      <c r="N548" t="s">
        <v>4079</v>
      </c>
      <c r="O548" t="s">
        <v>4080</v>
      </c>
      <c r="P548" t="s">
        <v>4081</v>
      </c>
    </row>
    <row r="549" spans="1:16">
      <c r="A549" t="s">
        <v>4082</v>
      </c>
      <c r="B549" t="s">
        <v>11636</v>
      </c>
      <c r="C549" t="s">
        <v>11277</v>
      </c>
      <c r="D549" s="2">
        <v>3999</v>
      </c>
      <c r="E549" s="2">
        <v>17999</v>
      </c>
      <c r="F549" s="1">
        <v>0.78</v>
      </c>
      <c r="G549">
        <v>4.3</v>
      </c>
      <c r="H549" s="4">
        <v>17161</v>
      </c>
      <c r="I549" t="s">
        <v>4083</v>
      </c>
      <c r="J549" t="s">
        <v>2881</v>
      </c>
      <c r="K549" t="s">
        <v>2882</v>
      </c>
      <c r="L549" t="s">
        <v>2883</v>
      </c>
      <c r="M549" t="s">
        <v>2884</v>
      </c>
      <c r="N549" t="s">
        <v>2885</v>
      </c>
      <c r="O549" t="s">
        <v>4084</v>
      </c>
      <c r="P549" t="s">
        <v>4085</v>
      </c>
    </row>
    <row r="550" spans="1:16">
      <c r="A550" t="s">
        <v>4086</v>
      </c>
      <c r="B550" t="s">
        <v>11773</v>
      </c>
      <c r="C550" t="s">
        <v>11277</v>
      </c>
      <c r="D550">
        <v>219</v>
      </c>
      <c r="E550">
        <v>499</v>
      </c>
      <c r="F550" s="1">
        <v>0.56000000000000005</v>
      </c>
      <c r="G550">
        <v>4.4000000000000004</v>
      </c>
      <c r="H550" s="4">
        <v>14</v>
      </c>
      <c r="I550" t="s">
        <v>4087</v>
      </c>
      <c r="J550" t="s">
        <v>4088</v>
      </c>
      <c r="K550" t="s">
        <v>4089</v>
      </c>
      <c r="L550" t="s">
        <v>4090</v>
      </c>
      <c r="M550" t="s">
        <v>4091</v>
      </c>
      <c r="N550" t="s">
        <v>4092</v>
      </c>
      <c r="O550" t="s">
        <v>4093</v>
      </c>
      <c r="P550" t="s">
        <v>4094</v>
      </c>
    </row>
    <row r="551" spans="1:16">
      <c r="A551" t="s">
        <v>4095</v>
      </c>
      <c r="B551" t="s">
        <v>11774</v>
      </c>
      <c r="C551" t="s">
        <v>11282</v>
      </c>
      <c r="D551">
        <v>599</v>
      </c>
      <c r="E551" s="2">
        <v>1399</v>
      </c>
      <c r="F551" s="1">
        <v>0.56999999999999995</v>
      </c>
      <c r="G551">
        <v>4.0999999999999996</v>
      </c>
      <c r="H551" s="4">
        <v>14560</v>
      </c>
      <c r="I551" t="s">
        <v>4096</v>
      </c>
      <c r="J551" t="s">
        <v>4097</v>
      </c>
      <c r="K551" t="s">
        <v>4098</v>
      </c>
      <c r="L551" t="s">
        <v>4099</v>
      </c>
      <c r="M551" t="s">
        <v>4100</v>
      </c>
      <c r="N551" t="s">
        <v>4101</v>
      </c>
      <c r="O551" t="s">
        <v>4102</v>
      </c>
      <c r="P551" t="s">
        <v>4103</v>
      </c>
    </row>
    <row r="552" spans="1:16">
      <c r="A552" t="s">
        <v>4104</v>
      </c>
      <c r="B552" t="s">
        <v>11775</v>
      </c>
      <c r="C552" t="s">
        <v>11275</v>
      </c>
      <c r="D552" s="2">
        <v>2499</v>
      </c>
      <c r="E552" s="2">
        <v>2999</v>
      </c>
      <c r="F552" s="1">
        <v>0.17</v>
      </c>
      <c r="G552">
        <v>4.0999999999999996</v>
      </c>
      <c r="H552" s="4">
        <v>3156</v>
      </c>
      <c r="I552" t="s">
        <v>4105</v>
      </c>
      <c r="J552" t="s">
        <v>4106</v>
      </c>
      <c r="K552" t="s">
        <v>4107</v>
      </c>
      <c r="L552" t="s">
        <v>4108</v>
      </c>
      <c r="M552" t="s">
        <v>4109</v>
      </c>
      <c r="N552" t="s">
        <v>4110</v>
      </c>
      <c r="O552" t="s">
        <v>4111</v>
      </c>
      <c r="P552" t="s">
        <v>4112</v>
      </c>
    </row>
    <row r="553" spans="1:16">
      <c r="A553" t="s">
        <v>4113</v>
      </c>
      <c r="B553" t="s">
        <v>11776</v>
      </c>
      <c r="C553" t="s">
        <v>11283</v>
      </c>
      <c r="D553">
        <v>89</v>
      </c>
      <c r="E553">
        <v>499</v>
      </c>
      <c r="F553" s="1">
        <v>0.82</v>
      </c>
      <c r="G553">
        <v>4.0999999999999996</v>
      </c>
      <c r="H553" s="4">
        <v>9340</v>
      </c>
      <c r="I553" t="s">
        <v>4114</v>
      </c>
      <c r="J553" t="s">
        <v>4115</v>
      </c>
      <c r="K553" t="s">
        <v>4116</v>
      </c>
      <c r="L553" t="s">
        <v>4117</v>
      </c>
      <c r="M553" t="s">
        <v>4118</v>
      </c>
      <c r="N553" t="s">
        <v>4119</v>
      </c>
      <c r="O553" t="s">
        <v>4120</v>
      </c>
      <c r="P553" t="s">
        <v>4121</v>
      </c>
    </row>
    <row r="554" spans="1:16">
      <c r="A554" t="s">
        <v>4122</v>
      </c>
      <c r="B554" t="s">
        <v>11777</v>
      </c>
      <c r="C554" t="s">
        <v>11280</v>
      </c>
      <c r="D554" s="2">
        <v>2999</v>
      </c>
      <c r="E554" s="2">
        <v>11999</v>
      </c>
      <c r="F554" s="1">
        <v>0.75</v>
      </c>
      <c r="G554">
        <v>4.4000000000000004</v>
      </c>
      <c r="H554" s="4">
        <v>768</v>
      </c>
      <c r="I554" t="s">
        <v>4123</v>
      </c>
      <c r="J554" t="s">
        <v>4124</v>
      </c>
      <c r="K554" t="s">
        <v>4125</v>
      </c>
      <c r="L554" t="s">
        <v>4126</v>
      </c>
      <c r="M554" t="s">
        <v>4127</v>
      </c>
      <c r="N554" t="s">
        <v>11244</v>
      </c>
      <c r="O554" t="s">
        <v>4128</v>
      </c>
      <c r="P554" t="s">
        <v>4129</v>
      </c>
    </row>
    <row r="555" spans="1:16">
      <c r="A555" t="s">
        <v>4130</v>
      </c>
      <c r="B555" t="s">
        <v>11778</v>
      </c>
      <c r="C555" t="s">
        <v>11275</v>
      </c>
      <c r="D555">
        <v>314</v>
      </c>
      <c r="E555" s="2">
        <v>1499</v>
      </c>
      <c r="F555" s="1">
        <v>0.79</v>
      </c>
      <c r="G555">
        <v>4.5</v>
      </c>
      <c r="H555" s="4">
        <v>28978</v>
      </c>
      <c r="I555" t="s">
        <v>4131</v>
      </c>
      <c r="J555" t="s">
        <v>3449</v>
      </c>
      <c r="K555" t="s">
        <v>3450</v>
      </c>
      <c r="L555" t="s">
        <v>3451</v>
      </c>
      <c r="M555" t="s">
        <v>3452</v>
      </c>
      <c r="N555" t="s">
        <v>3453</v>
      </c>
      <c r="O555" t="s">
        <v>4132</v>
      </c>
      <c r="P555" t="s">
        <v>4133</v>
      </c>
    </row>
    <row r="556" spans="1:16">
      <c r="A556" t="s">
        <v>4134</v>
      </c>
      <c r="B556" t="s">
        <v>11779</v>
      </c>
      <c r="C556" t="s">
        <v>11275</v>
      </c>
      <c r="D556" s="2">
        <v>13999</v>
      </c>
      <c r="E556" s="2">
        <v>19499</v>
      </c>
      <c r="F556" s="1">
        <v>0.28000000000000003</v>
      </c>
      <c r="G556">
        <v>4.0999999999999996</v>
      </c>
      <c r="H556" s="4">
        <v>18998</v>
      </c>
      <c r="I556" t="s">
        <v>3031</v>
      </c>
      <c r="J556" t="s">
        <v>2818</v>
      </c>
      <c r="K556" t="s">
        <v>2819</v>
      </c>
      <c r="L556" t="s">
        <v>2820</v>
      </c>
      <c r="M556" t="s">
        <v>2821</v>
      </c>
      <c r="N556" t="s">
        <v>2822</v>
      </c>
      <c r="O556" t="s">
        <v>4135</v>
      </c>
      <c r="P556" t="s">
        <v>4136</v>
      </c>
    </row>
    <row r="557" spans="1:16">
      <c r="A557" t="s">
        <v>4137</v>
      </c>
      <c r="B557" t="s">
        <v>11780</v>
      </c>
      <c r="C557" t="s">
        <v>11277</v>
      </c>
      <c r="D557">
        <v>139</v>
      </c>
      <c r="E557">
        <v>499</v>
      </c>
      <c r="F557" s="1">
        <v>0.72</v>
      </c>
      <c r="G557">
        <v>4.2</v>
      </c>
      <c r="H557" s="4">
        <v>4971</v>
      </c>
      <c r="I557" t="s">
        <v>4138</v>
      </c>
      <c r="J557" t="s">
        <v>4139</v>
      </c>
      <c r="K557" t="s">
        <v>4140</v>
      </c>
      <c r="L557" t="s">
        <v>4141</v>
      </c>
      <c r="M557" t="s">
        <v>4142</v>
      </c>
      <c r="N557" t="s">
        <v>4143</v>
      </c>
      <c r="O557" t="s">
        <v>4144</v>
      </c>
      <c r="P557" t="s">
        <v>4145</v>
      </c>
    </row>
    <row r="558" spans="1:16">
      <c r="A558" t="s">
        <v>4146</v>
      </c>
      <c r="B558" t="s">
        <v>11781</v>
      </c>
      <c r="C558" t="s">
        <v>11277</v>
      </c>
      <c r="D558" s="2">
        <v>2599</v>
      </c>
      <c r="E558" s="2">
        <v>6999</v>
      </c>
      <c r="F558" s="1">
        <v>0.63</v>
      </c>
      <c r="G558">
        <v>4.5</v>
      </c>
      <c r="H558" s="4">
        <v>1526</v>
      </c>
      <c r="I558" t="s">
        <v>4147</v>
      </c>
      <c r="J558" t="s">
        <v>4148</v>
      </c>
      <c r="K558" t="s">
        <v>4149</v>
      </c>
      <c r="L558" t="s">
        <v>4150</v>
      </c>
      <c r="M558" t="s">
        <v>4151</v>
      </c>
      <c r="N558" t="s">
        <v>4152</v>
      </c>
      <c r="O558" t="s">
        <v>4153</v>
      </c>
      <c r="P558" t="s">
        <v>4154</v>
      </c>
    </row>
    <row r="559" spans="1:16">
      <c r="A559" t="s">
        <v>4155</v>
      </c>
      <c r="B559" t="s">
        <v>11782</v>
      </c>
      <c r="C559" t="s">
        <v>11275</v>
      </c>
      <c r="D559">
        <v>365</v>
      </c>
      <c r="E559">
        <v>999</v>
      </c>
      <c r="F559" s="1">
        <v>0.63</v>
      </c>
      <c r="G559">
        <v>4.0999999999999996</v>
      </c>
      <c r="H559" s="4">
        <v>363711</v>
      </c>
      <c r="I559" t="s">
        <v>3035</v>
      </c>
      <c r="J559" t="s">
        <v>2741</v>
      </c>
      <c r="K559" t="s">
        <v>2742</v>
      </c>
      <c r="L559" t="s">
        <v>2743</v>
      </c>
      <c r="M559" t="s">
        <v>2744</v>
      </c>
      <c r="N559" t="s">
        <v>2745</v>
      </c>
      <c r="O559" t="s">
        <v>4156</v>
      </c>
      <c r="P559" t="s">
        <v>4157</v>
      </c>
    </row>
    <row r="560" spans="1:16">
      <c r="A560" t="s">
        <v>4158</v>
      </c>
      <c r="B560" t="s">
        <v>11783</v>
      </c>
      <c r="C560" t="s">
        <v>11277</v>
      </c>
      <c r="D560" s="2">
        <v>1499</v>
      </c>
      <c r="E560" s="2">
        <v>4490</v>
      </c>
      <c r="F560" s="1">
        <v>0.67</v>
      </c>
      <c r="G560">
        <v>3.9</v>
      </c>
      <c r="H560" s="4">
        <v>136954</v>
      </c>
      <c r="I560" t="s">
        <v>4159</v>
      </c>
      <c r="J560" t="s">
        <v>4160</v>
      </c>
      <c r="K560" t="s">
        <v>4161</v>
      </c>
      <c r="L560" t="s">
        <v>4162</v>
      </c>
      <c r="M560" t="s">
        <v>4163</v>
      </c>
      <c r="N560" t="s">
        <v>4164</v>
      </c>
      <c r="O560" t="s">
        <v>4165</v>
      </c>
      <c r="P560" t="s">
        <v>4166</v>
      </c>
    </row>
    <row r="561" spans="1:16">
      <c r="A561" t="s">
        <v>4167</v>
      </c>
      <c r="B561" t="s">
        <v>11784</v>
      </c>
      <c r="C561" t="s">
        <v>11275</v>
      </c>
      <c r="D561">
        <v>289</v>
      </c>
      <c r="E561">
        <v>650</v>
      </c>
      <c r="F561" s="1">
        <v>0.56000000000000005</v>
      </c>
      <c r="G561">
        <v>4.3</v>
      </c>
      <c r="H561" s="4">
        <v>253105</v>
      </c>
      <c r="I561" t="s">
        <v>4168</v>
      </c>
      <c r="J561" t="s">
        <v>4169</v>
      </c>
      <c r="K561" t="s">
        <v>4170</v>
      </c>
      <c r="L561" t="s">
        <v>4171</v>
      </c>
      <c r="M561" t="s">
        <v>4172</v>
      </c>
      <c r="N561" t="s">
        <v>4173</v>
      </c>
      <c r="O561" t="s">
        <v>4174</v>
      </c>
      <c r="P561" t="s">
        <v>4175</v>
      </c>
    </row>
    <row r="562" spans="1:16">
      <c r="A562" t="s">
        <v>4176</v>
      </c>
      <c r="B562" t="s">
        <v>11785</v>
      </c>
      <c r="C562" t="s">
        <v>11277</v>
      </c>
      <c r="D562">
        <v>599</v>
      </c>
      <c r="E562">
        <v>895</v>
      </c>
      <c r="F562" s="1">
        <v>0.33</v>
      </c>
      <c r="G562">
        <v>4.4000000000000004</v>
      </c>
      <c r="H562" s="4">
        <v>61314</v>
      </c>
      <c r="I562" t="s">
        <v>4177</v>
      </c>
      <c r="J562" t="s">
        <v>4178</v>
      </c>
      <c r="K562" t="s">
        <v>4179</v>
      </c>
      <c r="L562" t="s">
        <v>4180</v>
      </c>
      <c r="M562" t="s">
        <v>4181</v>
      </c>
      <c r="N562" t="s">
        <v>4182</v>
      </c>
      <c r="O562" t="s">
        <v>4183</v>
      </c>
      <c r="P562" t="s">
        <v>4184</v>
      </c>
    </row>
    <row r="563" spans="1:16">
      <c r="A563" t="s">
        <v>4185</v>
      </c>
      <c r="B563" t="s">
        <v>11786</v>
      </c>
      <c r="C563" t="s">
        <v>11275</v>
      </c>
      <c r="D563">
        <v>217</v>
      </c>
      <c r="E563">
        <v>237</v>
      </c>
      <c r="F563" s="1">
        <v>0.08</v>
      </c>
      <c r="G563">
        <v>3.8</v>
      </c>
      <c r="H563" s="4">
        <v>7354</v>
      </c>
      <c r="I563" t="s">
        <v>4186</v>
      </c>
      <c r="J563" t="s">
        <v>4187</v>
      </c>
      <c r="K563" t="s">
        <v>4188</v>
      </c>
      <c r="L563" t="s">
        <v>4189</v>
      </c>
      <c r="M563" t="s">
        <v>4190</v>
      </c>
      <c r="N563" t="s">
        <v>4191</v>
      </c>
      <c r="O563" t="s">
        <v>4192</v>
      </c>
      <c r="P563" t="s">
        <v>4193</v>
      </c>
    </row>
    <row r="564" spans="1:16">
      <c r="A564" t="s">
        <v>4194</v>
      </c>
      <c r="B564" t="s">
        <v>11787</v>
      </c>
      <c r="C564" t="s">
        <v>11283</v>
      </c>
      <c r="D564" s="2">
        <v>1299</v>
      </c>
      <c r="E564" s="2">
        <v>2990</v>
      </c>
      <c r="F564" s="1">
        <v>0.56999999999999995</v>
      </c>
      <c r="G564">
        <v>3.8</v>
      </c>
      <c r="H564" s="4">
        <v>180998</v>
      </c>
      <c r="I564" t="s">
        <v>4195</v>
      </c>
      <c r="J564" t="s">
        <v>4196</v>
      </c>
      <c r="K564" t="s">
        <v>4197</v>
      </c>
      <c r="L564" t="s">
        <v>4198</v>
      </c>
      <c r="M564" t="s">
        <v>4199</v>
      </c>
      <c r="N564" t="s">
        <v>11245</v>
      </c>
      <c r="O564" t="s">
        <v>4200</v>
      </c>
      <c r="P564" t="s">
        <v>4201</v>
      </c>
    </row>
    <row r="565" spans="1:16">
      <c r="A565" t="s">
        <v>4202</v>
      </c>
      <c r="B565" t="s">
        <v>11788</v>
      </c>
      <c r="C565" t="s">
        <v>11277</v>
      </c>
      <c r="D565">
        <v>263</v>
      </c>
      <c r="E565">
        <v>699</v>
      </c>
      <c r="F565" s="1">
        <v>0.62</v>
      </c>
      <c r="G565">
        <v>3.5</v>
      </c>
      <c r="H565" s="4">
        <v>690</v>
      </c>
      <c r="I565" t="s">
        <v>4203</v>
      </c>
      <c r="J565" t="s">
        <v>4204</v>
      </c>
      <c r="K565" t="s">
        <v>4205</v>
      </c>
      <c r="L565" t="s">
        <v>4206</v>
      </c>
      <c r="M565" t="s">
        <v>4207</v>
      </c>
      <c r="N565" t="s">
        <v>4208</v>
      </c>
      <c r="O565" t="s">
        <v>4209</v>
      </c>
      <c r="P565" t="s">
        <v>4210</v>
      </c>
    </row>
    <row r="566" spans="1:16">
      <c r="A566" t="s">
        <v>4211</v>
      </c>
      <c r="B566" t="s">
        <v>11789</v>
      </c>
      <c r="C566" t="s">
        <v>11277</v>
      </c>
      <c r="D566" s="2">
        <v>1399</v>
      </c>
      <c r="E566" s="2">
        <v>3990</v>
      </c>
      <c r="F566" s="1">
        <v>0.65</v>
      </c>
      <c r="G566">
        <v>4.0999999999999996</v>
      </c>
      <c r="H566" s="4">
        <v>141841</v>
      </c>
      <c r="I566" t="s">
        <v>4212</v>
      </c>
      <c r="J566" t="s">
        <v>4213</v>
      </c>
      <c r="K566" t="s">
        <v>4214</v>
      </c>
      <c r="L566" t="s">
        <v>4215</v>
      </c>
      <c r="M566" t="s">
        <v>4216</v>
      </c>
      <c r="N566" t="s">
        <v>4217</v>
      </c>
      <c r="O566" t="s">
        <v>4218</v>
      </c>
      <c r="P566" t="s">
        <v>4219</v>
      </c>
    </row>
    <row r="567" spans="1:16">
      <c r="A567" t="s">
        <v>4220</v>
      </c>
      <c r="B567" t="s">
        <v>11790</v>
      </c>
      <c r="C567" t="s">
        <v>11277</v>
      </c>
      <c r="D567">
        <v>349</v>
      </c>
      <c r="E567" s="2">
        <v>1499</v>
      </c>
      <c r="F567" s="1">
        <v>0.77</v>
      </c>
      <c r="G567">
        <v>4.3</v>
      </c>
      <c r="H567" s="4">
        <v>24791</v>
      </c>
      <c r="I567" t="s">
        <v>4221</v>
      </c>
      <c r="J567" t="s">
        <v>4222</v>
      </c>
      <c r="K567" t="s">
        <v>4223</v>
      </c>
      <c r="L567" t="s">
        <v>4224</v>
      </c>
      <c r="M567" t="s">
        <v>4225</v>
      </c>
      <c r="N567" t="s">
        <v>4226</v>
      </c>
      <c r="O567" t="s">
        <v>4227</v>
      </c>
      <c r="P567" t="s">
        <v>4228</v>
      </c>
    </row>
    <row r="568" spans="1:16">
      <c r="A568" t="s">
        <v>4229</v>
      </c>
      <c r="B568" t="s">
        <v>11791</v>
      </c>
      <c r="C568" t="s">
        <v>11277</v>
      </c>
      <c r="D568">
        <v>149</v>
      </c>
      <c r="E568">
        <v>399</v>
      </c>
      <c r="F568" s="1">
        <v>0.63</v>
      </c>
      <c r="G568">
        <v>3.5</v>
      </c>
      <c r="H568" s="4">
        <v>21764</v>
      </c>
      <c r="I568" t="s">
        <v>4230</v>
      </c>
      <c r="J568" t="s">
        <v>4231</v>
      </c>
      <c r="K568" t="s">
        <v>4232</v>
      </c>
      <c r="L568" t="s">
        <v>4233</v>
      </c>
      <c r="M568" t="s">
        <v>4234</v>
      </c>
      <c r="N568" t="s">
        <v>4235</v>
      </c>
      <c r="O568" t="s">
        <v>4236</v>
      </c>
      <c r="P568" t="s">
        <v>4237</v>
      </c>
    </row>
    <row r="569" spans="1:16">
      <c r="A569" t="s">
        <v>4238</v>
      </c>
      <c r="B569" t="s">
        <v>11792</v>
      </c>
      <c r="C569" t="s">
        <v>11277</v>
      </c>
      <c r="D569" s="2">
        <v>1220</v>
      </c>
      <c r="E569" s="2">
        <v>3990</v>
      </c>
      <c r="F569" s="1">
        <v>0.69</v>
      </c>
      <c r="G569">
        <v>4.0999999999999996</v>
      </c>
      <c r="H569" s="4">
        <v>107151</v>
      </c>
      <c r="I569" t="s">
        <v>4239</v>
      </c>
      <c r="J569" t="s">
        <v>4240</v>
      </c>
      <c r="K569" t="s">
        <v>4241</v>
      </c>
      <c r="L569" t="s">
        <v>4242</v>
      </c>
      <c r="M569" t="s">
        <v>4243</v>
      </c>
      <c r="N569" t="s">
        <v>4244</v>
      </c>
      <c r="O569" t="s">
        <v>4245</v>
      </c>
      <c r="P569" t="s">
        <v>4246</v>
      </c>
    </row>
    <row r="570" spans="1:16">
      <c r="A570" t="s">
        <v>4247</v>
      </c>
      <c r="B570" t="s">
        <v>11793</v>
      </c>
      <c r="C570" t="s">
        <v>11275</v>
      </c>
      <c r="D570">
        <v>499</v>
      </c>
      <c r="E570">
        <v>999</v>
      </c>
      <c r="F570" s="1">
        <v>0.5</v>
      </c>
      <c r="G570">
        <v>3.9</v>
      </c>
      <c r="H570" s="4">
        <v>92995</v>
      </c>
      <c r="I570" t="s">
        <v>4248</v>
      </c>
      <c r="J570" t="s">
        <v>4249</v>
      </c>
      <c r="K570" t="s">
        <v>4250</v>
      </c>
      <c r="L570" t="s">
        <v>4251</v>
      </c>
      <c r="M570" t="s">
        <v>4252</v>
      </c>
      <c r="N570" t="s">
        <v>4253</v>
      </c>
      <c r="O570" t="s">
        <v>4254</v>
      </c>
      <c r="P570" t="s">
        <v>4255</v>
      </c>
    </row>
    <row r="571" spans="1:16">
      <c r="A571" t="s">
        <v>4256</v>
      </c>
      <c r="B571" t="s">
        <v>11794</v>
      </c>
      <c r="C571" t="s">
        <v>11277</v>
      </c>
      <c r="D571">
        <v>99</v>
      </c>
      <c r="E571">
        <v>999</v>
      </c>
      <c r="F571" s="1">
        <v>0.9</v>
      </c>
      <c r="G571">
        <v>4.0999999999999996</v>
      </c>
      <c r="H571" s="4">
        <v>8751</v>
      </c>
      <c r="I571" t="s">
        <v>3983</v>
      </c>
      <c r="J571" t="s">
        <v>4257</v>
      </c>
      <c r="K571" t="s">
        <v>4258</v>
      </c>
      <c r="L571" t="s">
        <v>4259</v>
      </c>
      <c r="M571" t="s">
        <v>4260</v>
      </c>
      <c r="N571" t="s">
        <v>4261</v>
      </c>
      <c r="O571" t="s">
        <v>4262</v>
      </c>
      <c r="P571" t="s">
        <v>4263</v>
      </c>
    </row>
    <row r="572" spans="1:16">
      <c r="A572" t="s">
        <v>4264</v>
      </c>
      <c r="B572" t="s">
        <v>11795</v>
      </c>
      <c r="C572" t="s">
        <v>11277</v>
      </c>
      <c r="D572">
        <v>475</v>
      </c>
      <c r="E572" s="2">
        <v>1500</v>
      </c>
      <c r="F572" s="1">
        <v>0.68</v>
      </c>
      <c r="G572">
        <v>4.2</v>
      </c>
      <c r="H572" s="4">
        <v>64273</v>
      </c>
      <c r="I572" t="s">
        <v>4265</v>
      </c>
      <c r="J572" t="s">
        <v>4266</v>
      </c>
      <c r="K572" t="s">
        <v>4267</v>
      </c>
      <c r="L572" t="s">
        <v>4268</v>
      </c>
      <c r="M572" t="s">
        <v>4269</v>
      </c>
      <c r="N572" t="s">
        <v>4270</v>
      </c>
      <c r="O572" t="s">
        <v>4271</v>
      </c>
      <c r="P572" t="s">
        <v>4272</v>
      </c>
    </row>
    <row r="573" spans="1:16">
      <c r="A573" t="s">
        <v>4273</v>
      </c>
      <c r="B573" t="s">
        <v>11796</v>
      </c>
      <c r="C573" t="s">
        <v>11277</v>
      </c>
      <c r="D573">
        <v>269</v>
      </c>
      <c r="E573">
        <v>649</v>
      </c>
      <c r="F573" s="1">
        <v>0.59</v>
      </c>
      <c r="G573">
        <v>4.3</v>
      </c>
      <c r="H573" s="4">
        <v>54315</v>
      </c>
      <c r="I573" t="s">
        <v>4274</v>
      </c>
      <c r="J573" t="s">
        <v>4275</v>
      </c>
      <c r="K573" t="s">
        <v>4276</v>
      </c>
      <c r="L573" t="s">
        <v>4277</v>
      </c>
      <c r="M573" t="s">
        <v>4278</v>
      </c>
      <c r="N573" t="s">
        <v>4279</v>
      </c>
      <c r="O573" t="s">
        <v>4280</v>
      </c>
      <c r="P573" t="s">
        <v>4281</v>
      </c>
    </row>
    <row r="574" spans="1:16">
      <c r="A574" t="s">
        <v>4282</v>
      </c>
      <c r="B574" t="s">
        <v>11797</v>
      </c>
      <c r="C574" t="s">
        <v>11275</v>
      </c>
      <c r="D574">
        <v>299</v>
      </c>
      <c r="E574">
        <v>599</v>
      </c>
      <c r="F574" s="1">
        <v>0.5</v>
      </c>
      <c r="G574">
        <v>4.0999999999999996</v>
      </c>
      <c r="H574" s="4">
        <v>1597</v>
      </c>
      <c r="I574" t="s">
        <v>4283</v>
      </c>
      <c r="J574" t="s">
        <v>4284</v>
      </c>
      <c r="K574" t="s">
        <v>4285</v>
      </c>
      <c r="L574" t="s">
        <v>4286</v>
      </c>
      <c r="M574" t="s">
        <v>4287</v>
      </c>
      <c r="N574" t="s">
        <v>4288</v>
      </c>
      <c r="O574" t="s">
        <v>4289</v>
      </c>
      <c r="P574" t="s">
        <v>4290</v>
      </c>
    </row>
    <row r="575" spans="1:16">
      <c r="A575" t="s">
        <v>4291</v>
      </c>
      <c r="B575" t="s">
        <v>11798</v>
      </c>
      <c r="C575" t="s">
        <v>11275</v>
      </c>
      <c r="D575">
        <v>329</v>
      </c>
      <c r="E575">
        <v>999</v>
      </c>
      <c r="F575" s="1">
        <v>0.67</v>
      </c>
      <c r="G575">
        <v>3.9</v>
      </c>
      <c r="H575" s="4">
        <v>77027</v>
      </c>
      <c r="I575" t="s">
        <v>4292</v>
      </c>
      <c r="J575" t="s">
        <v>4293</v>
      </c>
      <c r="K575" t="s">
        <v>4294</v>
      </c>
      <c r="L575" t="s">
        <v>4295</v>
      </c>
      <c r="M575" t="s">
        <v>4296</v>
      </c>
      <c r="N575" t="s">
        <v>4297</v>
      </c>
      <c r="O575" t="s">
        <v>4298</v>
      </c>
      <c r="P575" t="s">
        <v>4299</v>
      </c>
    </row>
    <row r="576" spans="1:16">
      <c r="A576" t="s">
        <v>4300</v>
      </c>
      <c r="B576" t="s">
        <v>11799</v>
      </c>
      <c r="C576" t="s">
        <v>11277</v>
      </c>
      <c r="D576">
        <v>549</v>
      </c>
      <c r="E576" s="2">
        <v>1799</v>
      </c>
      <c r="F576" s="1">
        <v>0.69</v>
      </c>
      <c r="G576">
        <v>4.3</v>
      </c>
      <c r="H576" s="4">
        <v>28829</v>
      </c>
      <c r="I576" t="s">
        <v>4301</v>
      </c>
      <c r="J576" t="s">
        <v>4302</v>
      </c>
      <c r="K576" t="s">
        <v>4303</v>
      </c>
      <c r="L576" t="s">
        <v>4304</v>
      </c>
      <c r="M576" t="s">
        <v>4305</v>
      </c>
      <c r="N576" t="s">
        <v>4306</v>
      </c>
      <c r="O576" t="s">
        <v>4307</v>
      </c>
      <c r="P576" t="s">
        <v>4308</v>
      </c>
    </row>
    <row r="577" spans="1:16">
      <c r="A577" t="s">
        <v>4309</v>
      </c>
      <c r="B577" t="s">
        <v>11800</v>
      </c>
      <c r="C577" t="s">
        <v>11277</v>
      </c>
      <c r="D577">
        <v>299</v>
      </c>
      <c r="E577">
        <v>650</v>
      </c>
      <c r="F577" s="1">
        <v>0.54</v>
      </c>
      <c r="G577">
        <v>4.5</v>
      </c>
      <c r="H577" s="4">
        <v>33176</v>
      </c>
      <c r="I577" t="s">
        <v>4310</v>
      </c>
      <c r="J577" t="s">
        <v>4311</v>
      </c>
      <c r="K577" t="s">
        <v>4312</v>
      </c>
      <c r="L577" t="s">
        <v>4313</v>
      </c>
      <c r="M577" t="s">
        <v>4314</v>
      </c>
      <c r="N577" t="s">
        <v>4315</v>
      </c>
      <c r="O577" t="s">
        <v>4316</v>
      </c>
      <c r="P577" t="s">
        <v>4317</v>
      </c>
    </row>
    <row r="578" spans="1:16">
      <c r="A578" t="s">
        <v>4318</v>
      </c>
      <c r="B578" t="s">
        <v>11801</v>
      </c>
      <c r="C578" t="s">
        <v>11275</v>
      </c>
      <c r="D578">
        <v>798</v>
      </c>
      <c r="E578" s="2">
        <v>1995</v>
      </c>
      <c r="F578" s="1">
        <v>0.6</v>
      </c>
      <c r="G578">
        <v>4</v>
      </c>
      <c r="H578" s="4">
        <v>68664</v>
      </c>
      <c r="I578" t="s">
        <v>4319</v>
      </c>
      <c r="J578" t="s">
        <v>4320</v>
      </c>
      <c r="K578" t="s">
        <v>4321</v>
      </c>
      <c r="L578" t="s">
        <v>4322</v>
      </c>
      <c r="M578" t="s">
        <v>4323</v>
      </c>
      <c r="N578" t="s">
        <v>4324</v>
      </c>
      <c r="O578" t="s">
        <v>4325</v>
      </c>
      <c r="P578" t="s">
        <v>4326</v>
      </c>
    </row>
    <row r="579" spans="1:16">
      <c r="A579" t="s">
        <v>4327</v>
      </c>
      <c r="B579" t="s">
        <v>11802</v>
      </c>
      <c r="C579" t="s">
        <v>11277</v>
      </c>
      <c r="D579">
        <v>266</v>
      </c>
      <c r="E579">
        <v>315</v>
      </c>
      <c r="F579" s="1">
        <v>0.16</v>
      </c>
      <c r="G579">
        <v>4.5</v>
      </c>
      <c r="H579" s="4">
        <v>28030</v>
      </c>
      <c r="I579" t="s">
        <v>4328</v>
      </c>
      <c r="J579" t="s">
        <v>4329</v>
      </c>
      <c r="K579" t="s">
        <v>4330</v>
      </c>
      <c r="L579" t="s">
        <v>4331</v>
      </c>
      <c r="M579" t="s">
        <v>4332</v>
      </c>
      <c r="N579" t="s">
        <v>4333</v>
      </c>
      <c r="O579" t="s">
        <v>4334</v>
      </c>
      <c r="P579" t="s">
        <v>4335</v>
      </c>
    </row>
    <row r="580" spans="1:16">
      <c r="A580" t="s">
        <v>4336</v>
      </c>
      <c r="B580" t="s">
        <v>11803</v>
      </c>
      <c r="C580" t="s">
        <v>11277</v>
      </c>
      <c r="D580">
        <v>50</v>
      </c>
      <c r="E580">
        <v>50</v>
      </c>
      <c r="F580" s="1">
        <v>0</v>
      </c>
      <c r="G580">
        <v>4.3</v>
      </c>
      <c r="H580" s="4">
        <v>5792</v>
      </c>
      <c r="I580" t="s">
        <v>4337</v>
      </c>
      <c r="J580" t="s">
        <v>4338</v>
      </c>
      <c r="K580" t="s">
        <v>4339</v>
      </c>
      <c r="L580" t="s">
        <v>4340</v>
      </c>
      <c r="M580" t="s">
        <v>4341</v>
      </c>
      <c r="N580" t="s">
        <v>4342</v>
      </c>
      <c r="O580" t="s">
        <v>4343</v>
      </c>
      <c r="P580" t="s">
        <v>4344</v>
      </c>
    </row>
    <row r="581" spans="1:16">
      <c r="A581" t="s">
        <v>4345</v>
      </c>
      <c r="B581" t="s">
        <v>11804</v>
      </c>
      <c r="C581" t="s">
        <v>11277</v>
      </c>
      <c r="D581">
        <v>130</v>
      </c>
      <c r="E581">
        <v>165</v>
      </c>
      <c r="F581" s="1">
        <v>0.21</v>
      </c>
      <c r="G581">
        <v>3.9</v>
      </c>
      <c r="H581" s="4">
        <v>14778</v>
      </c>
      <c r="I581" t="s">
        <v>4346</v>
      </c>
      <c r="J581" t="s">
        <v>4347</v>
      </c>
      <c r="K581" t="s">
        <v>4348</v>
      </c>
      <c r="L581" t="s">
        <v>4349</v>
      </c>
      <c r="M581" t="s">
        <v>4350</v>
      </c>
      <c r="N581" t="s">
        <v>4351</v>
      </c>
      <c r="O581" t="s">
        <v>4352</v>
      </c>
      <c r="P581" t="s">
        <v>4353</v>
      </c>
    </row>
    <row r="582" spans="1:16">
      <c r="A582" t="s">
        <v>4354</v>
      </c>
      <c r="B582" t="s">
        <v>11805</v>
      </c>
      <c r="C582" t="s">
        <v>11275</v>
      </c>
      <c r="D582">
        <v>449</v>
      </c>
      <c r="E582" s="2">
        <v>1290</v>
      </c>
      <c r="F582" s="1">
        <v>0.65</v>
      </c>
      <c r="G582">
        <v>4.0999999999999996</v>
      </c>
      <c r="H582" s="4">
        <v>91770</v>
      </c>
      <c r="I582" t="s">
        <v>4355</v>
      </c>
      <c r="J582" t="s">
        <v>4356</v>
      </c>
      <c r="K582" t="s">
        <v>4357</v>
      </c>
      <c r="L582" t="s">
        <v>4358</v>
      </c>
      <c r="M582" t="s">
        <v>4359</v>
      </c>
      <c r="N582" t="s">
        <v>4360</v>
      </c>
      <c r="O582" t="s">
        <v>4361</v>
      </c>
      <c r="P582" t="s">
        <v>4362</v>
      </c>
    </row>
    <row r="583" spans="1:16">
      <c r="A583" t="s">
        <v>4363</v>
      </c>
      <c r="B583" t="s">
        <v>11806</v>
      </c>
      <c r="C583" t="s">
        <v>11275</v>
      </c>
      <c r="D583">
        <v>399</v>
      </c>
      <c r="E583" s="2">
        <v>1290</v>
      </c>
      <c r="F583" s="1">
        <v>0.69</v>
      </c>
      <c r="G583">
        <v>4.2</v>
      </c>
      <c r="H583" s="4">
        <v>206</v>
      </c>
      <c r="I583" t="s">
        <v>4364</v>
      </c>
      <c r="J583" t="s">
        <v>4365</v>
      </c>
      <c r="K583" t="s">
        <v>4366</v>
      </c>
      <c r="L583" t="s">
        <v>4367</v>
      </c>
      <c r="M583" t="s">
        <v>4368</v>
      </c>
      <c r="N583" t="s">
        <v>4369</v>
      </c>
      <c r="O583" t="s">
        <v>4370</v>
      </c>
      <c r="P583" t="s">
        <v>4371</v>
      </c>
    </row>
    <row r="584" spans="1:16">
      <c r="A584" t="s">
        <v>4372</v>
      </c>
      <c r="B584" t="s">
        <v>11807</v>
      </c>
      <c r="C584" t="s">
        <v>11277</v>
      </c>
      <c r="D584" s="2">
        <v>1399</v>
      </c>
      <c r="E584" s="2">
        <v>2498</v>
      </c>
      <c r="F584" s="1">
        <v>0.44</v>
      </c>
      <c r="G584">
        <v>4.2</v>
      </c>
      <c r="H584" s="4">
        <v>33717</v>
      </c>
      <c r="I584" t="s">
        <v>4373</v>
      </c>
      <c r="J584" t="s">
        <v>4374</v>
      </c>
      <c r="K584" t="s">
        <v>4375</v>
      </c>
      <c r="L584" t="s">
        <v>4376</v>
      </c>
      <c r="M584" t="s">
        <v>4377</v>
      </c>
      <c r="N584" t="s">
        <v>4378</v>
      </c>
      <c r="O584" t="s">
        <v>4379</v>
      </c>
      <c r="P584" t="s">
        <v>4380</v>
      </c>
    </row>
    <row r="585" spans="1:16">
      <c r="A585" t="s">
        <v>4381</v>
      </c>
      <c r="B585" t="s">
        <v>11808</v>
      </c>
      <c r="C585" t="s">
        <v>11275</v>
      </c>
      <c r="D585" s="2">
        <v>4098</v>
      </c>
      <c r="E585" s="2">
        <v>4999</v>
      </c>
      <c r="F585" s="1">
        <v>0.18</v>
      </c>
      <c r="G585">
        <v>4.5</v>
      </c>
      <c r="H585" s="4">
        <v>50810</v>
      </c>
      <c r="I585" t="s">
        <v>4382</v>
      </c>
      <c r="J585" t="s">
        <v>4383</v>
      </c>
      <c r="K585" t="s">
        <v>4384</v>
      </c>
      <c r="L585" t="s">
        <v>4385</v>
      </c>
      <c r="M585" t="s">
        <v>4386</v>
      </c>
      <c r="N585" t="s">
        <v>4387</v>
      </c>
      <c r="O585" t="s">
        <v>4388</v>
      </c>
      <c r="P585" t="s">
        <v>4389</v>
      </c>
    </row>
    <row r="586" spans="1:16">
      <c r="A586" t="s">
        <v>4390</v>
      </c>
      <c r="B586" t="s">
        <v>11809</v>
      </c>
      <c r="C586" t="s">
        <v>11277</v>
      </c>
      <c r="D586">
        <v>499</v>
      </c>
      <c r="E586" s="2">
        <v>1999</v>
      </c>
      <c r="F586" s="1">
        <v>0.75</v>
      </c>
      <c r="G586">
        <v>3.7</v>
      </c>
      <c r="H586" s="4">
        <v>3369</v>
      </c>
      <c r="I586" t="s">
        <v>4391</v>
      </c>
      <c r="J586" t="s">
        <v>4392</v>
      </c>
      <c r="K586" t="s">
        <v>4393</v>
      </c>
      <c r="L586" t="s">
        <v>4394</v>
      </c>
      <c r="M586" t="s">
        <v>4395</v>
      </c>
      <c r="N586" t="s">
        <v>4396</v>
      </c>
      <c r="O586" t="s">
        <v>4397</v>
      </c>
      <c r="P586" t="s">
        <v>4398</v>
      </c>
    </row>
    <row r="587" spans="1:16">
      <c r="A587" t="s">
        <v>4399</v>
      </c>
      <c r="B587" t="s">
        <v>11810</v>
      </c>
      <c r="C587" t="s">
        <v>11277</v>
      </c>
      <c r="D587">
        <v>299</v>
      </c>
      <c r="E587">
        <v>449</v>
      </c>
      <c r="F587" s="1">
        <v>0.33</v>
      </c>
      <c r="G587">
        <v>3.5</v>
      </c>
      <c r="H587" s="4">
        <v>11827</v>
      </c>
      <c r="I587" t="s">
        <v>4400</v>
      </c>
      <c r="J587" t="s">
        <v>4401</v>
      </c>
      <c r="K587" t="s">
        <v>4402</v>
      </c>
      <c r="L587" t="s">
        <v>4403</v>
      </c>
      <c r="M587" t="s">
        <v>4404</v>
      </c>
      <c r="N587" t="s">
        <v>4405</v>
      </c>
      <c r="O587" t="s">
        <v>4406</v>
      </c>
      <c r="P587" t="s">
        <v>4407</v>
      </c>
    </row>
    <row r="588" spans="1:16">
      <c r="A588" t="s">
        <v>4408</v>
      </c>
      <c r="B588" t="s">
        <v>11811</v>
      </c>
      <c r="C588" t="s">
        <v>11283</v>
      </c>
      <c r="D588">
        <v>699</v>
      </c>
      <c r="E588">
        <v>999</v>
      </c>
      <c r="F588" s="1">
        <v>0.3</v>
      </c>
      <c r="G588">
        <v>3.5</v>
      </c>
      <c r="H588" s="4">
        <v>15295</v>
      </c>
      <c r="I588" t="s">
        <v>4409</v>
      </c>
      <c r="J588" t="s">
        <v>4410</v>
      </c>
      <c r="K588" t="s">
        <v>4411</v>
      </c>
      <c r="L588" t="s">
        <v>4412</v>
      </c>
      <c r="M588" t="s">
        <v>4413</v>
      </c>
      <c r="N588" t="s">
        <v>4414</v>
      </c>
      <c r="O588" t="s">
        <v>4415</v>
      </c>
      <c r="P588" t="s">
        <v>4416</v>
      </c>
    </row>
    <row r="589" spans="1:16">
      <c r="A589" t="s">
        <v>4417</v>
      </c>
      <c r="B589" t="s">
        <v>11812</v>
      </c>
      <c r="C589" t="s">
        <v>11277</v>
      </c>
      <c r="D589">
        <v>799</v>
      </c>
      <c r="E589" s="2">
        <v>3990</v>
      </c>
      <c r="F589" s="1">
        <v>0.8</v>
      </c>
      <c r="G589">
        <v>4.3</v>
      </c>
      <c r="H589" s="4">
        <v>27139</v>
      </c>
      <c r="I589" t="s">
        <v>4418</v>
      </c>
      <c r="J589" t="s">
        <v>4419</v>
      </c>
      <c r="K589" t="s">
        <v>4420</v>
      </c>
      <c r="L589" t="s">
        <v>4421</v>
      </c>
      <c r="M589" t="s">
        <v>4422</v>
      </c>
      <c r="N589" t="s">
        <v>4423</v>
      </c>
      <c r="O589" t="s">
        <v>4424</v>
      </c>
      <c r="P589" t="s">
        <v>4425</v>
      </c>
    </row>
    <row r="590" spans="1:16">
      <c r="A590" t="s">
        <v>4426</v>
      </c>
      <c r="B590" t="s">
        <v>11813</v>
      </c>
      <c r="C590" t="s">
        <v>11275</v>
      </c>
      <c r="D590" s="2">
        <v>1399</v>
      </c>
      <c r="E590" s="2">
        <v>5499</v>
      </c>
      <c r="F590" s="1">
        <v>0.75</v>
      </c>
      <c r="G590">
        <v>3.9</v>
      </c>
      <c r="H590" s="4">
        <v>9504</v>
      </c>
      <c r="I590" t="s">
        <v>4427</v>
      </c>
      <c r="J590" t="s">
        <v>4428</v>
      </c>
      <c r="K590" t="s">
        <v>4429</v>
      </c>
      <c r="L590" t="s">
        <v>4430</v>
      </c>
      <c r="M590" t="s">
        <v>4431</v>
      </c>
      <c r="N590" t="s">
        <v>4432</v>
      </c>
      <c r="O590" t="s">
        <v>4433</v>
      </c>
      <c r="P590" t="s">
        <v>4434</v>
      </c>
    </row>
    <row r="591" spans="1:16">
      <c r="A591" t="s">
        <v>4435</v>
      </c>
      <c r="B591" t="s">
        <v>11814</v>
      </c>
      <c r="C591" t="s">
        <v>11277</v>
      </c>
      <c r="D591">
        <v>519</v>
      </c>
      <c r="E591" s="2">
        <v>1350</v>
      </c>
      <c r="F591" s="1">
        <v>0.62</v>
      </c>
      <c r="G591">
        <v>4.3</v>
      </c>
      <c r="H591" s="4">
        <v>30058</v>
      </c>
      <c r="I591" t="s">
        <v>4436</v>
      </c>
      <c r="J591" t="s">
        <v>4437</v>
      </c>
      <c r="K591" t="s">
        <v>4438</v>
      </c>
      <c r="L591" t="s">
        <v>4439</v>
      </c>
      <c r="M591" t="s">
        <v>4440</v>
      </c>
      <c r="N591" t="s">
        <v>4441</v>
      </c>
      <c r="O591" t="s">
        <v>4442</v>
      </c>
      <c r="P591" t="s">
        <v>4443</v>
      </c>
    </row>
    <row r="592" spans="1:16">
      <c r="A592" t="s">
        <v>4444</v>
      </c>
      <c r="B592" t="s">
        <v>11815</v>
      </c>
      <c r="C592" t="s">
        <v>11277</v>
      </c>
      <c r="D592" s="2">
        <v>1499</v>
      </c>
      <c r="E592" s="2">
        <v>3990</v>
      </c>
      <c r="F592" s="1">
        <v>0.62</v>
      </c>
      <c r="G592">
        <v>4.0999999999999996</v>
      </c>
      <c r="H592" s="4">
        <v>109864</v>
      </c>
      <c r="I592" t="s">
        <v>4445</v>
      </c>
      <c r="J592" t="s">
        <v>4446</v>
      </c>
      <c r="K592" t="s">
        <v>4447</v>
      </c>
      <c r="L592" t="s">
        <v>4448</v>
      </c>
      <c r="M592" t="s">
        <v>4449</v>
      </c>
      <c r="N592" t="s">
        <v>4450</v>
      </c>
      <c r="O592" t="s">
        <v>4451</v>
      </c>
      <c r="P592" t="s">
        <v>4452</v>
      </c>
    </row>
    <row r="593" spans="1:16">
      <c r="A593" t="s">
        <v>4453</v>
      </c>
      <c r="B593" t="s">
        <v>11816</v>
      </c>
      <c r="C593" t="s">
        <v>11275</v>
      </c>
      <c r="D593" s="2">
        <v>1295</v>
      </c>
      <c r="E593" s="2">
        <v>1295</v>
      </c>
      <c r="F593" s="1">
        <v>0</v>
      </c>
      <c r="G593">
        <v>4.5</v>
      </c>
      <c r="H593" s="4">
        <v>5760</v>
      </c>
      <c r="I593" t="s">
        <v>4454</v>
      </c>
      <c r="J593" t="s">
        <v>4455</v>
      </c>
      <c r="K593" t="s">
        <v>4456</v>
      </c>
      <c r="L593" t="s">
        <v>4457</v>
      </c>
      <c r="M593" t="s">
        <v>4458</v>
      </c>
      <c r="N593" t="s">
        <v>11246</v>
      </c>
      <c r="O593" t="s">
        <v>4459</v>
      </c>
      <c r="P593" t="s">
        <v>4460</v>
      </c>
    </row>
    <row r="594" spans="1:16">
      <c r="A594" t="s">
        <v>4461</v>
      </c>
      <c r="B594" t="s">
        <v>11817</v>
      </c>
      <c r="C594" t="s">
        <v>11275</v>
      </c>
      <c r="D594" s="2">
        <v>1889</v>
      </c>
      <c r="E594" s="2">
        <v>5499</v>
      </c>
      <c r="F594" s="1">
        <v>0.66</v>
      </c>
      <c r="G594">
        <v>4.2</v>
      </c>
      <c r="H594" s="4">
        <v>49551</v>
      </c>
      <c r="I594" t="s">
        <v>4462</v>
      </c>
      <c r="J594" t="s">
        <v>4463</v>
      </c>
      <c r="K594" t="s">
        <v>4464</v>
      </c>
      <c r="L594" t="s">
        <v>4465</v>
      </c>
      <c r="M594" t="s">
        <v>4466</v>
      </c>
      <c r="N594" t="s">
        <v>4467</v>
      </c>
      <c r="O594" t="s">
        <v>4468</v>
      </c>
      <c r="P594" t="s">
        <v>4469</v>
      </c>
    </row>
    <row r="595" spans="1:16">
      <c r="A595" t="s">
        <v>4470</v>
      </c>
      <c r="B595" t="s">
        <v>11818</v>
      </c>
      <c r="C595" t="s">
        <v>11277</v>
      </c>
      <c r="D595">
        <v>455</v>
      </c>
      <c r="E595" s="2">
        <v>1490</v>
      </c>
      <c r="F595" s="1">
        <v>0.69</v>
      </c>
      <c r="G595">
        <v>4.0999999999999996</v>
      </c>
      <c r="H595" s="4">
        <v>161677</v>
      </c>
      <c r="I595" t="s">
        <v>4471</v>
      </c>
      <c r="J595" t="s">
        <v>4472</v>
      </c>
      <c r="K595" t="s">
        <v>4473</v>
      </c>
      <c r="L595" t="s">
        <v>4474</v>
      </c>
      <c r="M595" t="s">
        <v>4475</v>
      </c>
      <c r="N595" t="s">
        <v>4476</v>
      </c>
      <c r="O595" t="s">
        <v>4477</v>
      </c>
      <c r="P595" t="s">
        <v>4478</v>
      </c>
    </row>
    <row r="596" spans="1:16">
      <c r="A596" t="s">
        <v>4479</v>
      </c>
      <c r="B596" t="s">
        <v>11819</v>
      </c>
      <c r="C596" t="s">
        <v>11283</v>
      </c>
      <c r="D596">
        <v>399</v>
      </c>
      <c r="E596">
        <v>995</v>
      </c>
      <c r="F596" s="1">
        <v>0.6</v>
      </c>
      <c r="G596">
        <v>3.9</v>
      </c>
      <c r="H596" s="4">
        <v>21372</v>
      </c>
      <c r="I596" t="s">
        <v>4480</v>
      </c>
      <c r="J596" t="s">
        <v>4481</v>
      </c>
      <c r="K596" t="s">
        <v>4482</v>
      </c>
      <c r="L596" t="s">
        <v>4483</v>
      </c>
      <c r="M596" t="s">
        <v>4484</v>
      </c>
      <c r="N596" t="s">
        <v>11247</v>
      </c>
      <c r="O596" t="s">
        <v>4485</v>
      </c>
      <c r="P596" t="s">
        <v>4486</v>
      </c>
    </row>
    <row r="597" spans="1:16">
      <c r="A597" t="s">
        <v>4487</v>
      </c>
      <c r="B597" t="s">
        <v>11820</v>
      </c>
      <c r="C597" t="s">
        <v>11275</v>
      </c>
      <c r="D597">
        <v>717</v>
      </c>
      <c r="E597">
        <v>761</v>
      </c>
      <c r="F597" s="1">
        <v>0.06</v>
      </c>
      <c r="G597">
        <v>4</v>
      </c>
      <c r="H597" s="4">
        <v>7199</v>
      </c>
      <c r="I597" t="s">
        <v>4488</v>
      </c>
      <c r="J597" t="s">
        <v>4489</v>
      </c>
      <c r="K597" t="s">
        <v>4490</v>
      </c>
      <c r="L597" t="s">
        <v>4491</v>
      </c>
      <c r="M597" t="s">
        <v>4492</v>
      </c>
      <c r="N597" t="s">
        <v>4493</v>
      </c>
      <c r="O597" t="s">
        <v>4494</v>
      </c>
      <c r="P597" t="s">
        <v>4495</v>
      </c>
    </row>
    <row r="598" spans="1:16">
      <c r="A598" t="s">
        <v>4496</v>
      </c>
      <c r="B598" t="s">
        <v>11821</v>
      </c>
      <c r="C598" t="s">
        <v>11275</v>
      </c>
      <c r="D598">
        <v>39</v>
      </c>
      <c r="E598">
        <v>299</v>
      </c>
      <c r="F598" s="1">
        <v>0.87</v>
      </c>
      <c r="G598">
        <v>3.5</v>
      </c>
      <c r="H598" s="4">
        <v>15233</v>
      </c>
      <c r="I598" t="s">
        <v>4497</v>
      </c>
      <c r="J598" t="s">
        <v>4498</v>
      </c>
      <c r="K598" t="s">
        <v>4499</v>
      </c>
      <c r="L598" t="s">
        <v>4500</v>
      </c>
      <c r="M598" t="s">
        <v>4501</v>
      </c>
      <c r="N598" t="s">
        <v>4502</v>
      </c>
      <c r="O598" t="s">
        <v>4503</v>
      </c>
      <c r="P598" t="s">
        <v>4504</v>
      </c>
    </row>
    <row r="599" spans="1:16">
      <c r="A599" t="s">
        <v>4505</v>
      </c>
      <c r="B599" t="s">
        <v>11822</v>
      </c>
      <c r="C599" t="s">
        <v>11277</v>
      </c>
      <c r="D599">
        <v>889</v>
      </c>
      <c r="E599" s="2">
        <v>2500</v>
      </c>
      <c r="F599" s="1">
        <v>0.64</v>
      </c>
      <c r="G599">
        <v>4.3</v>
      </c>
      <c r="H599" s="4">
        <v>55747</v>
      </c>
      <c r="I599" t="s">
        <v>4506</v>
      </c>
      <c r="J599" t="s">
        <v>4507</v>
      </c>
      <c r="K599" t="s">
        <v>4508</v>
      </c>
      <c r="L599" t="s">
        <v>4509</v>
      </c>
      <c r="M599" t="s">
        <v>4510</v>
      </c>
      <c r="N599" t="s">
        <v>4511</v>
      </c>
      <c r="O599" t="s">
        <v>4512</v>
      </c>
      <c r="P599" t="s">
        <v>4513</v>
      </c>
    </row>
    <row r="600" spans="1:16">
      <c r="A600" t="s">
        <v>4514</v>
      </c>
      <c r="B600" t="s">
        <v>11823</v>
      </c>
      <c r="C600" t="s">
        <v>11277</v>
      </c>
      <c r="D600" s="2">
        <v>1199</v>
      </c>
      <c r="E600" s="2">
        <v>4999</v>
      </c>
      <c r="F600" s="1">
        <v>0.76</v>
      </c>
      <c r="G600">
        <v>3.8</v>
      </c>
      <c r="H600" s="4">
        <v>14961</v>
      </c>
      <c r="I600" t="s">
        <v>4515</v>
      </c>
      <c r="J600" t="s">
        <v>4516</v>
      </c>
      <c r="K600" t="s">
        <v>4517</v>
      </c>
      <c r="L600" t="s">
        <v>4518</v>
      </c>
      <c r="M600" t="s">
        <v>4519</v>
      </c>
      <c r="N600" t="s">
        <v>4520</v>
      </c>
      <c r="O600" t="s">
        <v>4521</v>
      </c>
      <c r="P600" t="s">
        <v>4522</v>
      </c>
    </row>
    <row r="601" spans="1:16">
      <c r="A601" t="s">
        <v>4523</v>
      </c>
      <c r="B601" t="s">
        <v>11824</v>
      </c>
      <c r="C601" t="s">
        <v>11275</v>
      </c>
      <c r="D601">
        <v>569</v>
      </c>
      <c r="E601" s="2">
        <v>1299</v>
      </c>
      <c r="F601" s="1">
        <v>0.56000000000000005</v>
      </c>
      <c r="G601">
        <v>4.4000000000000004</v>
      </c>
      <c r="H601" s="4">
        <v>9275</v>
      </c>
      <c r="I601" t="s">
        <v>4524</v>
      </c>
      <c r="J601" t="s">
        <v>4525</v>
      </c>
      <c r="K601" t="s">
        <v>4526</v>
      </c>
      <c r="L601" t="s">
        <v>4527</v>
      </c>
      <c r="M601" t="s">
        <v>4528</v>
      </c>
      <c r="N601" t="s">
        <v>4529</v>
      </c>
      <c r="O601" t="s">
        <v>4530</v>
      </c>
      <c r="P601" t="s">
        <v>4531</v>
      </c>
    </row>
    <row r="602" spans="1:16">
      <c r="A602" t="s">
        <v>4532</v>
      </c>
      <c r="B602" t="s">
        <v>11825</v>
      </c>
      <c r="C602" t="s">
        <v>11275</v>
      </c>
      <c r="D602" s="2">
        <v>1499</v>
      </c>
      <c r="E602" s="2">
        <v>8999</v>
      </c>
      <c r="F602" s="1">
        <v>0.83</v>
      </c>
      <c r="G602">
        <v>3.7</v>
      </c>
      <c r="H602" s="4">
        <v>28324</v>
      </c>
      <c r="I602" t="s">
        <v>4533</v>
      </c>
      <c r="J602" t="s">
        <v>4534</v>
      </c>
      <c r="K602" t="s">
        <v>4535</v>
      </c>
      <c r="L602" t="s">
        <v>4536</v>
      </c>
      <c r="M602" t="s">
        <v>4537</v>
      </c>
      <c r="N602" t="s">
        <v>4538</v>
      </c>
      <c r="O602" t="s">
        <v>4539</v>
      </c>
      <c r="P602" t="s">
        <v>4540</v>
      </c>
    </row>
    <row r="603" spans="1:16">
      <c r="A603" t="s">
        <v>4541</v>
      </c>
      <c r="B603" t="s">
        <v>11826</v>
      </c>
      <c r="C603" t="s">
        <v>11277</v>
      </c>
      <c r="D603">
        <v>149</v>
      </c>
      <c r="E603">
        <v>180</v>
      </c>
      <c r="F603" s="1">
        <v>0.17</v>
      </c>
      <c r="G603">
        <v>4.4000000000000004</v>
      </c>
      <c r="H603" s="4">
        <v>644</v>
      </c>
      <c r="I603" t="s">
        <v>4542</v>
      </c>
      <c r="J603" t="s">
        <v>4543</v>
      </c>
      <c r="K603" t="s">
        <v>4544</v>
      </c>
      <c r="L603" t="s">
        <v>4545</v>
      </c>
      <c r="M603" t="s">
        <v>4546</v>
      </c>
      <c r="N603" t="s">
        <v>4547</v>
      </c>
      <c r="O603" t="s">
        <v>4548</v>
      </c>
      <c r="P603" t="s">
        <v>4549</v>
      </c>
    </row>
    <row r="604" spans="1:16">
      <c r="A604" t="s">
        <v>4550</v>
      </c>
      <c r="B604" t="s">
        <v>11827</v>
      </c>
      <c r="C604" t="s">
        <v>11275</v>
      </c>
      <c r="D604">
        <v>399</v>
      </c>
      <c r="E604">
        <v>549</v>
      </c>
      <c r="F604" s="1">
        <v>0.27</v>
      </c>
      <c r="G604">
        <v>4.4000000000000004</v>
      </c>
      <c r="H604" s="4">
        <v>18139</v>
      </c>
      <c r="I604" t="s">
        <v>4551</v>
      </c>
      <c r="J604" t="s">
        <v>4552</v>
      </c>
      <c r="K604" t="s">
        <v>4553</v>
      </c>
      <c r="L604" t="s">
        <v>4554</v>
      </c>
      <c r="M604" t="s">
        <v>4555</v>
      </c>
      <c r="N604" t="s">
        <v>4556</v>
      </c>
      <c r="O604" t="s">
        <v>4557</v>
      </c>
      <c r="P604" t="s">
        <v>4558</v>
      </c>
    </row>
    <row r="605" spans="1:16">
      <c r="A605" t="s">
        <v>4559</v>
      </c>
      <c r="B605" t="s">
        <v>11828</v>
      </c>
      <c r="C605" t="s">
        <v>11275</v>
      </c>
      <c r="D605">
        <v>191</v>
      </c>
      <c r="E605">
        <v>225</v>
      </c>
      <c r="F605" s="1">
        <v>0.15</v>
      </c>
      <c r="G605">
        <v>4.4000000000000004</v>
      </c>
      <c r="H605" s="4">
        <v>7203</v>
      </c>
      <c r="I605" t="s">
        <v>4560</v>
      </c>
      <c r="J605" t="s">
        <v>4561</v>
      </c>
      <c r="K605" t="s">
        <v>4562</v>
      </c>
      <c r="L605" t="s">
        <v>4563</v>
      </c>
      <c r="M605" t="s">
        <v>4564</v>
      </c>
      <c r="N605" t="s">
        <v>4565</v>
      </c>
      <c r="O605" t="s">
        <v>4566</v>
      </c>
      <c r="P605" t="s">
        <v>4567</v>
      </c>
    </row>
    <row r="606" spans="1:16">
      <c r="A606" t="s">
        <v>4568</v>
      </c>
      <c r="B606" t="s">
        <v>11829</v>
      </c>
      <c r="C606" t="s">
        <v>11277</v>
      </c>
      <c r="D606">
        <v>129</v>
      </c>
      <c r="E606">
        <v>999</v>
      </c>
      <c r="F606" s="1">
        <v>0.87</v>
      </c>
      <c r="G606">
        <v>4.2</v>
      </c>
      <c r="H606" s="4">
        <v>491</v>
      </c>
      <c r="I606" t="s">
        <v>4569</v>
      </c>
      <c r="J606" t="s">
        <v>4570</v>
      </c>
      <c r="K606" t="s">
        <v>4571</v>
      </c>
      <c r="L606" t="s">
        <v>4572</v>
      </c>
      <c r="M606" t="s">
        <v>4573</v>
      </c>
      <c r="N606" t="s">
        <v>4574</v>
      </c>
      <c r="O606" t="s">
        <v>4575</v>
      </c>
      <c r="P606" t="s">
        <v>4576</v>
      </c>
    </row>
    <row r="607" spans="1:16">
      <c r="A607" t="s">
        <v>4577</v>
      </c>
      <c r="B607" t="s">
        <v>11830</v>
      </c>
      <c r="C607" t="s">
        <v>11275</v>
      </c>
      <c r="D607">
        <v>199</v>
      </c>
      <c r="E607">
        <v>599</v>
      </c>
      <c r="F607" s="1">
        <v>0.67</v>
      </c>
      <c r="G607">
        <v>4.5</v>
      </c>
      <c r="H607" s="4">
        <v>13568</v>
      </c>
      <c r="I607" t="s">
        <v>4578</v>
      </c>
      <c r="J607" t="s">
        <v>4579</v>
      </c>
      <c r="K607" t="s">
        <v>4580</v>
      </c>
      <c r="L607" t="s">
        <v>4581</v>
      </c>
      <c r="M607" t="s">
        <v>4582</v>
      </c>
      <c r="N607" t="s">
        <v>4583</v>
      </c>
      <c r="O607" t="s">
        <v>4584</v>
      </c>
      <c r="P607" t="s">
        <v>4585</v>
      </c>
    </row>
    <row r="608" spans="1:16">
      <c r="A608" t="s">
        <v>4586</v>
      </c>
      <c r="B608" t="s">
        <v>11831</v>
      </c>
      <c r="C608" t="s">
        <v>11275</v>
      </c>
      <c r="D608">
        <v>999</v>
      </c>
      <c r="E608" s="2">
        <v>4499</v>
      </c>
      <c r="F608" s="1">
        <v>0.78</v>
      </c>
      <c r="G608">
        <v>3.8</v>
      </c>
      <c r="H608" s="4">
        <v>3390</v>
      </c>
      <c r="I608" t="s">
        <v>4587</v>
      </c>
      <c r="J608" t="s">
        <v>4588</v>
      </c>
      <c r="K608" t="s">
        <v>4589</v>
      </c>
      <c r="L608" t="s">
        <v>4590</v>
      </c>
      <c r="M608" t="s">
        <v>4591</v>
      </c>
      <c r="N608" t="s">
        <v>4592</v>
      </c>
      <c r="O608" t="s">
        <v>4593</v>
      </c>
      <c r="P608" t="s">
        <v>4594</v>
      </c>
    </row>
    <row r="609" spans="1:16">
      <c r="A609" t="s">
        <v>4595</v>
      </c>
      <c r="B609" t="s">
        <v>11832</v>
      </c>
      <c r="C609" t="s">
        <v>11275</v>
      </c>
      <c r="D609">
        <v>899</v>
      </c>
      <c r="E609" s="2">
        <v>4499</v>
      </c>
      <c r="F609" s="1">
        <v>0.8</v>
      </c>
      <c r="G609">
        <v>3.8</v>
      </c>
      <c r="H609" s="4">
        <v>103052</v>
      </c>
      <c r="I609" t="s">
        <v>4596</v>
      </c>
      <c r="J609" t="s">
        <v>4597</v>
      </c>
      <c r="K609" t="s">
        <v>4598</v>
      </c>
      <c r="L609" t="s">
        <v>4599</v>
      </c>
      <c r="M609" t="s">
        <v>4600</v>
      </c>
      <c r="N609" t="s">
        <v>11248</v>
      </c>
      <c r="O609" t="s">
        <v>4601</v>
      </c>
      <c r="P609" t="s">
        <v>4602</v>
      </c>
    </row>
    <row r="610" spans="1:16">
      <c r="A610" t="s">
        <v>4603</v>
      </c>
      <c r="B610" t="s">
        <v>11833</v>
      </c>
      <c r="C610" t="s">
        <v>11283</v>
      </c>
      <c r="D610">
        <v>522</v>
      </c>
      <c r="E610">
        <v>550</v>
      </c>
      <c r="F610" s="1">
        <v>0.05</v>
      </c>
      <c r="G610">
        <v>4.4000000000000004</v>
      </c>
      <c r="H610" s="4">
        <v>12179</v>
      </c>
      <c r="I610" t="s">
        <v>4604</v>
      </c>
      <c r="J610" t="s">
        <v>4605</v>
      </c>
      <c r="K610" t="s">
        <v>4606</v>
      </c>
      <c r="L610" t="s">
        <v>4607</v>
      </c>
      <c r="M610" t="s">
        <v>4608</v>
      </c>
      <c r="N610" t="s">
        <v>4609</v>
      </c>
      <c r="O610" t="s">
        <v>4610</v>
      </c>
      <c r="P610" t="s">
        <v>4611</v>
      </c>
    </row>
    <row r="611" spans="1:16">
      <c r="A611" t="s">
        <v>4612</v>
      </c>
      <c r="B611" t="s">
        <v>11834</v>
      </c>
      <c r="C611" t="s">
        <v>11277</v>
      </c>
      <c r="D611">
        <v>799</v>
      </c>
      <c r="E611" s="2">
        <v>1999</v>
      </c>
      <c r="F611" s="1">
        <v>0.6</v>
      </c>
      <c r="G611">
        <v>3.8</v>
      </c>
      <c r="H611" s="4">
        <v>12958</v>
      </c>
      <c r="I611" t="s">
        <v>4613</v>
      </c>
      <c r="J611" t="s">
        <v>4614</v>
      </c>
      <c r="K611" t="s">
        <v>4615</v>
      </c>
      <c r="L611" t="s">
        <v>4616</v>
      </c>
      <c r="M611" t="s">
        <v>4617</v>
      </c>
      <c r="N611" t="s">
        <v>4618</v>
      </c>
      <c r="O611" t="s">
        <v>4619</v>
      </c>
      <c r="P611" t="s">
        <v>4620</v>
      </c>
    </row>
    <row r="612" spans="1:16">
      <c r="A612" t="s">
        <v>4621</v>
      </c>
      <c r="B612" t="s">
        <v>11835</v>
      </c>
      <c r="C612" t="s">
        <v>11275</v>
      </c>
      <c r="D612">
        <v>681</v>
      </c>
      <c r="E612" s="2">
        <v>1199</v>
      </c>
      <c r="F612" s="1">
        <v>0.43</v>
      </c>
      <c r="G612">
        <v>4.2</v>
      </c>
      <c r="H612" s="4">
        <v>8258</v>
      </c>
      <c r="I612" t="s">
        <v>4622</v>
      </c>
      <c r="J612" t="s">
        <v>4623</v>
      </c>
      <c r="K612" t="s">
        <v>4624</v>
      </c>
      <c r="L612" t="s">
        <v>4625</v>
      </c>
      <c r="M612" t="s">
        <v>4626</v>
      </c>
      <c r="N612" t="s">
        <v>11249</v>
      </c>
      <c r="O612" t="s">
        <v>4627</v>
      </c>
      <c r="P612" t="s">
        <v>4628</v>
      </c>
    </row>
    <row r="613" spans="1:16">
      <c r="A613" t="s">
        <v>4629</v>
      </c>
      <c r="B613" t="s">
        <v>11836</v>
      </c>
      <c r="C613" t="s">
        <v>11275</v>
      </c>
      <c r="D613" s="2">
        <v>1199</v>
      </c>
      <c r="E613" s="2">
        <v>3490</v>
      </c>
      <c r="F613" s="1">
        <v>0.66</v>
      </c>
      <c r="G613">
        <v>4.0999999999999996</v>
      </c>
      <c r="H613" s="4">
        <v>11716</v>
      </c>
      <c r="I613" t="s">
        <v>4630</v>
      </c>
      <c r="J613" t="s">
        <v>4631</v>
      </c>
      <c r="K613" t="s">
        <v>4632</v>
      </c>
      <c r="L613" t="s">
        <v>4633</v>
      </c>
      <c r="M613" t="s">
        <v>4634</v>
      </c>
      <c r="N613" t="s">
        <v>4635</v>
      </c>
      <c r="O613" t="s">
        <v>4636</v>
      </c>
      <c r="P613" t="s">
        <v>4637</v>
      </c>
    </row>
    <row r="614" spans="1:16">
      <c r="A614" t="s">
        <v>4638</v>
      </c>
      <c r="B614" t="s">
        <v>11837</v>
      </c>
      <c r="C614" t="s">
        <v>11277</v>
      </c>
      <c r="D614" s="2">
        <v>2499</v>
      </c>
      <c r="E614" s="2">
        <v>4999</v>
      </c>
      <c r="F614" s="1">
        <v>0.5</v>
      </c>
      <c r="G614">
        <v>4.4000000000000004</v>
      </c>
      <c r="H614" s="4">
        <v>35024</v>
      </c>
      <c r="I614" t="s">
        <v>4639</v>
      </c>
      <c r="J614" t="s">
        <v>4640</v>
      </c>
      <c r="K614" t="s">
        <v>4641</v>
      </c>
      <c r="L614" t="s">
        <v>4642</v>
      </c>
      <c r="M614" t="s">
        <v>4643</v>
      </c>
      <c r="N614" t="s">
        <v>4644</v>
      </c>
      <c r="O614" t="s">
        <v>4645</v>
      </c>
      <c r="P614" t="s">
        <v>4646</v>
      </c>
    </row>
    <row r="615" spans="1:16">
      <c r="A615" t="s">
        <v>4647</v>
      </c>
      <c r="B615" t="s">
        <v>11838</v>
      </c>
      <c r="C615" t="s">
        <v>11277</v>
      </c>
      <c r="D615" s="2">
        <v>1799</v>
      </c>
      <c r="E615" s="2">
        <v>4999</v>
      </c>
      <c r="F615" s="1">
        <v>0.64</v>
      </c>
      <c r="G615">
        <v>4.0999999999999996</v>
      </c>
      <c r="H615" s="4">
        <v>55192</v>
      </c>
      <c r="I615" t="s">
        <v>4648</v>
      </c>
      <c r="J615" t="s">
        <v>4649</v>
      </c>
      <c r="K615" t="s">
        <v>4650</v>
      </c>
      <c r="L615" t="s">
        <v>4651</v>
      </c>
      <c r="M615" t="s">
        <v>4652</v>
      </c>
      <c r="N615" t="s">
        <v>4653</v>
      </c>
      <c r="O615" t="s">
        <v>4654</v>
      </c>
      <c r="P615" t="s">
        <v>4655</v>
      </c>
    </row>
    <row r="616" spans="1:16">
      <c r="A616" t="s">
        <v>4656</v>
      </c>
      <c r="B616" t="s">
        <v>11839</v>
      </c>
      <c r="C616" t="s">
        <v>11277</v>
      </c>
      <c r="D616">
        <v>429</v>
      </c>
      <c r="E616">
        <v>599</v>
      </c>
      <c r="F616" s="1">
        <v>0.28000000000000003</v>
      </c>
      <c r="G616">
        <v>4.0999999999999996</v>
      </c>
      <c r="H616" s="4">
        <v>119466</v>
      </c>
      <c r="I616" t="s">
        <v>4657</v>
      </c>
      <c r="J616" t="s">
        <v>4658</v>
      </c>
      <c r="K616" t="s">
        <v>4659</v>
      </c>
      <c r="L616" t="s">
        <v>4660</v>
      </c>
      <c r="M616" t="s">
        <v>4661</v>
      </c>
      <c r="N616" t="s">
        <v>11250</v>
      </c>
      <c r="O616" t="s">
        <v>4662</v>
      </c>
      <c r="P616" t="s">
        <v>4663</v>
      </c>
    </row>
    <row r="617" spans="1:16">
      <c r="A617" t="s">
        <v>4664</v>
      </c>
      <c r="B617" t="s">
        <v>11840</v>
      </c>
      <c r="C617" t="s">
        <v>11277</v>
      </c>
      <c r="D617">
        <v>100</v>
      </c>
      <c r="E617">
        <v>499</v>
      </c>
      <c r="F617" s="1">
        <v>0.8</v>
      </c>
      <c r="G617">
        <v>3.5</v>
      </c>
      <c r="H617" s="4">
        <v>9638</v>
      </c>
      <c r="I617" t="s">
        <v>4665</v>
      </c>
      <c r="J617" t="s">
        <v>4666</v>
      </c>
      <c r="K617" t="s">
        <v>4667</v>
      </c>
      <c r="L617" t="s">
        <v>4668</v>
      </c>
      <c r="M617" t="s">
        <v>4669</v>
      </c>
      <c r="N617" t="s">
        <v>4670</v>
      </c>
      <c r="O617" t="s">
        <v>4671</v>
      </c>
      <c r="P617" t="s">
        <v>4672</v>
      </c>
    </row>
    <row r="618" spans="1:16">
      <c r="A618" t="s">
        <v>4673</v>
      </c>
      <c r="B618" t="s">
        <v>11841</v>
      </c>
      <c r="C618" t="s">
        <v>11277</v>
      </c>
      <c r="D618">
        <v>329</v>
      </c>
      <c r="E618">
        <v>399</v>
      </c>
      <c r="F618" s="1">
        <v>0.18</v>
      </c>
      <c r="G618">
        <v>3.6</v>
      </c>
      <c r="H618" s="4">
        <v>33735</v>
      </c>
      <c r="I618" t="s">
        <v>4674</v>
      </c>
      <c r="J618" t="s">
        <v>4675</v>
      </c>
      <c r="K618" t="s">
        <v>4676</v>
      </c>
      <c r="L618" t="s">
        <v>4677</v>
      </c>
      <c r="M618" t="s">
        <v>4678</v>
      </c>
      <c r="N618" t="s">
        <v>4679</v>
      </c>
      <c r="O618" t="s">
        <v>4680</v>
      </c>
      <c r="P618" t="s">
        <v>4681</v>
      </c>
    </row>
    <row r="619" spans="1:16">
      <c r="A619" t="s">
        <v>4682</v>
      </c>
      <c r="B619" t="s">
        <v>11842</v>
      </c>
      <c r="C619" t="s">
        <v>11283</v>
      </c>
      <c r="D619">
        <v>139</v>
      </c>
      <c r="E619">
        <v>299</v>
      </c>
      <c r="F619" s="1">
        <v>0.54</v>
      </c>
      <c r="G619">
        <v>3.8</v>
      </c>
      <c r="H619" s="4">
        <v>3044</v>
      </c>
      <c r="I619" t="s">
        <v>4683</v>
      </c>
      <c r="J619" t="s">
        <v>4684</v>
      </c>
      <c r="K619" t="s">
        <v>4685</v>
      </c>
      <c r="L619" t="s">
        <v>4686</v>
      </c>
      <c r="M619" t="s">
        <v>4687</v>
      </c>
      <c r="N619" t="s">
        <v>4688</v>
      </c>
      <c r="O619" t="s">
        <v>4689</v>
      </c>
      <c r="P619" t="s">
        <v>4690</v>
      </c>
    </row>
    <row r="620" spans="1:16">
      <c r="A620" t="s">
        <v>4691</v>
      </c>
      <c r="B620" t="s">
        <v>11843</v>
      </c>
      <c r="C620" t="s">
        <v>11277</v>
      </c>
      <c r="D620" s="2">
        <v>1199</v>
      </c>
      <c r="E620" s="2">
        <v>2499</v>
      </c>
      <c r="F620" s="1">
        <v>0.52</v>
      </c>
      <c r="G620">
        <v>4</v>
      </c>
      <c r="H620" s="4">
        <v>33584</v>
      </c>
      <c r="I620" t="s">
        <v>4692</v>
      </c>
      <c r="J620" t="s">
        <v>4693</v>
      </c>
      <c r="K620" t="s">
        <v>4694</v>
      </c>
      <c r="L620" t="s">
        <v>4695</v>
      </c>
      <c r="M620" t="s">
        <v>4696</v>
      </c>
      <c r="N620" t="s">
        <v>4697</v>
      </c>
      <c r="O620" t="s">
        <v>4698</v>
      </c>
      <c r="P620" t="s">
        <v>4699</v>
      </c>
    </row>
    <row r="621" spans="1:16">
      <c r="A621" t="s">
        <v>4700</v>
      </c>
      <c r="B621" t="s">
        <v>11844</v>
      </c>
      <c r="C621" t="s">
        <v>11277</v>
      </c>
      <c r="D621" s="2">
        <v>1049</v>
      </c>
      <c r="E621" s="2">
        <v>2299</v>
      </c>
      <c r="F621" s="1">
        <v>0.54</v>
      </c>
      <c r="G621">
        <v>3.9</v>
      </c>
      <c r="H621" s="4">
        <v>1779</v>
      </c>
      <c r="I621" t="s">
        <v>4701</v>
      </c>
      <c r="J621" t="s">
        <v>4702</v>
      </c>
      <c r="K621" t="s">
        <v>4703</v>
      </c>
      <c r="L621" t="s">
        <v>4704</v>
      </c>
      <c r="M621" t="s">
        <v>4705</v>
      </c>
      <c r="N621" t="s">
        <v>4706</v>
      </c>
      <c r="O621" t="s">
        <v>4707</v>
      </c>
      <c r="P621" t="s">
        <v>4708</v>
      </c>
    </row>
    <row r="622" spans="1:16">
      <c r="A622" t="s">
        <v>4709</v>
      </c>
      <c r="B622" t="s">
        <v>11845</v>
      </c>
      <c r="C622" t="s">
        <v>11275</v>
      </c>
      <c r="D622">
        <v>225</v>
      </c>
      <c r="E622">
        <v>250</v>
      </c>
      <c r="F622" s="1">
        <v>0.1</v>
      </c>
      <c r="G622">
        <v>4.4000000000000004</v>
      </c>
      <c r="H622" s="4">
        <v>26556</v>
      </c>
      <c r="I622" t="s">
        <v>4710</v>
      </c>
      <c r="J622" t="s">
        <v>4711</v>
      </c>
      <c r="K622" t="s">
        <v>4712</v>
      </c>
      <c r="L622" t="s">
        <v>4713</v>
      </c>
      <c r="M622" t="s">
        <v>4714</v>
      </c>
      <c r="N622" t="s">
        <v>4715</v>
      </c>
      <c r="O622" t="s">
        <v>4716</v>
      </c>
      <c r="P622" t="s">
        <v>4717</v>
      </c>
    </row>
    <row r="623" spans="1:16">
      <c r="A623" t="s">
        <v>4718</v>
      </c>
      <c r="B623" t="s">
        <v>11846</v>
      </c>
      <c r="C623" t="s">
        <v>11275</v>
      </c>
      <c r="D623">
        <v>656</v>
      </c>
      <c r="E623" s="2">
        <v>1499</v>
      </c>
      <c r="F623" s="1">
        <v>0.56000000000000005</v>
      </c>
      <c r="G623">
        <v>4.3</v>
      </c>
      <c r="H623" s="4">
        <v>25903</v>
      </c>
      <c r="I623" t="s">
        <v>4719</v>
      </c>
      <c r="J623" t="s">
        <v>4720</v>
      </c>
      <c r="K623" t="s">
        <v>4721</v>
      </c>
      <c r="L623" t="s">
        <v>4722</v>
      </c>
      <c r="M623" t="s">
        <v>4723</v>
      </c>
      <c r="N623" t="s">
        <v>4724</v>
      </c>
      <c r="O623" t="s">
        <v>4725</v>
      </c>
      <c r="P623" t="s">
        <v>4726</v>
      </c>
    </row>
    <row r="624" spans="1:16">
      <c r="A624" t="s">
        <v>4727</v>
      </c>
      <c r="B624" t="s">
        <v>11847</v>
      </c>
      <c r="C624" t="s">
        <v>11277</v>
      </c>
      <c r="D624" s="2">
        <v>1109</v>
      </c>
      <c r="E624" s="2">
        <v>2800</v>
      </c>
      <c r="F624" s="1">
        <v>0.6</v>
      </c>
      <c r="G624">
        <v>4.3</v>
      </c>
      <c r="H624" s="4">
        <v>53464</v>
      </c>
      <c r="I624" t="s">
        <v>4728</v>
      </c>
      <c r="J624" t="s">
        <v>4729</v>
      </c>
      <c r="K624" t="s">
        <v>4730</v>
      </c>
      <c r="L624" t="s">
        <v>4731</v>
      </c>
      <c r="M624" t="s">
        <v>4732</v>
      </c>
      <c r="N624" t="s">
        <v>11251</v>
      </c>
      <c r="O624" t="s">
        <v>4733</v>
      </c>
      <c r="P624" t="s">
        <v>4734</v>
      </c>
    </row>
    <row r="625" spans="1:16">
      <c r="A625" t="s">
        <v>4735</v>
      </c>
      <c r="B625" t="s">
        <v>11848</v>
      </c>
      <c r="C625" t="s">
        <v>11275</v>
      </c>
      <c r="D625">
        <v>169</v>
      </c>
      <c r="E625">
        <v>299</v>
      </c>
      <c r="F625" s="1">
        <v>0.43</v>
      </c>
      <c r="G625">
        <v>4.4000000000000004</v>
      </c>
      <c r="H625" s="4">
        <v>5176</v>
      </c>
      <c r="I625" t="s">
        <v>4736</v>
      </c>
      <c r="J625" t="s">
        <v>4737</v>
      </c>
      <c r="K625" t="s">
        <v>4738</v>
      </c>
      <c r="L625" t="s">
        <v>4739</v>
      </c>
      <c r="M625" t="s">
        <v>4740</v>
      </c>
      <c r="N625" t="s">
        <v>4741</v>
      </c>
      <c r="O625" t="s">
        <v>4742</v>
      </c>
      <c r="P625" t="s">
        <v>4743</v>
      </c>
    </row>
    <row r="626" spans="1:16">
      <c r="A626" t="s">
        <v>4744</v>
      </c>
      <c r="B626" t="s">
        <v>11849</v>
      </c>
      <c r="C626" t="s">
        <v>11275</v>
      </c>
      <c r="D626">
        <v>309</v>
      </c>
      <c r="E626">
        <v>404</v>
      </c>
      <c r="F626" s="1">
        <v>0.24</v>
      </c>
      <c r="G626">
        <v>4.4000000000000004</v>
      </c>
      <c r="H626" s="4">
        <v>8614</v>
      </c>
      <c r="I626" t="s">
        <v>4745</v>
      </c>
      <c r="J626" t="s">
        <v>4746</v>
      </c>
      <c r="K626" t="s">
        <v>4747</v>
      </c>
      <c r="L626" t="s">
        <v>4748</v>
      </c>
      <c r="M626" t="s">
        <v>4749</v>
      </c>
      <c r="N626" t="s">
        <v>4750</v>
      </c>
      <c r="O626" t="s">
        <v>4751</v>
      </c>
      <c r="P626" t="s">
        <v>4752</v>
      </c>
    </row>
    <row r="627" spans="1:16">
      <c r="A627" t="s">
        <v>4753</v>
      </c>
      <c r="B627" t="s">
        <v>11850</v>
      </c>
      <c r="C627" t="s">
        <v>11275</v>
      </c>
      <c r="D627">
        <v>599</v>
      </c>
      <c r="E627" s="2">
        <v>1399</v>
      </c>
      <c r="F627" s="1">
        <v>0.56999999999999995</v>
      </c>
      <c r="G627">
        <v>3.8</v>
      </c>
      <c r="H627" s="4">
        <v>60026</v>
      </c>
      <c r="I627" t="s">
        <v>4754</v>
      </c>
      <c r="J627" t="s">
        <v>4755</v>
      </c>
      <c r="K627" t="s">
        <v>4756</v>
      </c>
      <c r="L627" t="s">
        <v>4757</v>
      </c>
      <c r="M627" t="s">
        <v>4758</v>
      </c>
      <c r="N627" t="s">
        <v>4759</v>
      </c>
      <c r="O627" t="s">
        <v>4760</v>
      </c>
      <c r="P627" t="s">
        <v>4761</v>
      </c>
    </row>
    <row r="628" spans="1:16">
      <c r="A628" t="s">
        <v>4762</v>
      </c>
      <c r="B628" t="s">
        <v>11851</v>
      </c>
      <c r="C628" t="s">
        <v>11277</v>
      </c>
      <c r="D628">
        <v>299</v>
      </c>
      <c r="E628">
        <v>599</v>
      </c>
      <c r="F628" s="1">
        <v>0.5</v>
      </c>
      <c r="G628">
        <v>3.8</v>
      </c>
      <c r="H628" s="4">
        <v>3066</v>
      </c>
      <c r="I628" t="s">
        <v>4763</v>
      </c>
      <c r="J628" t="s">
        <v>4764</v>
      </c>
      <c r="K628" t="s">
        <v>4765</v>
      </c>
      <c r="L628" t="s">
        <v>4766</v>
      </c>
      <c r="M628" t="s">
        <v>4767</v>
      </c>
      <c r="N628" t="s">
        <v>4768</v>
      </c>
      <c r="O628" t="s">
        <v>4769</v>
      </c>
      <c r="P628" t="s">
        <v>4770</v>
      </c>
    </row>
    <row r="629" spans="1:16">
      <c r="A629" t="s">
        <v>4771</v>
      </c>
      <c r="B629" t="s">
        <v>11852</v>
      </c>
      <c r="C629" t="s">
        <v>11275</v>
      </c>
      <c r="D629">
        <v>449</v>
      </c>
      <c r="E629">
        <v>999</v>
      </c>
      <c r="F629" s="1">
        <v>0.55000000000000004</v>
      </c>
      <c r="G629">
        <v>4</v>
      </c>
      <c r="H629" s="4">
        <v>2102</v>
      </c>
      <c r="I629" t="s">
        <v>4772</v>
      </c>
      <c r="J629" t="s">
        <v>4773</v>
      </c>
      <c r="K629" t="s">
        <v>4774</v>
      </c>
      <c r="L629" t="s">
        <v>4775</v>
      </c>
      <c r="M629" t="s">
        <v>4776</v>
      </c>
      <c r="N629" t="s">
        <v>4777</v>
      </c>
      <c r="O629" t="s">
        <v>4778</v>
      </c>
      <c r="P629" t="s">
        <v>4779</v>
      </c>
    </row>
    <row r="630" spans="1:16">
      <c r="A630" t="s">
        <v>4780</v>
      </c>
      <c r="B630" t="s">
        <v>11853</v>
      </c>
      <c r="C630" t="s">
        <v>11277</v>
      </c>
      <c r="D630">
        <v>799</v>
      </c>
      <c r="E630" s="2">
        <v>1295</v>
      </c>
      <c r="F630" s="1">
        <v>0.38</v>
      </c>
      <c r="G630">
        <v>4.4000000000000004</v>
      </c>
      <c r="H630" s="4">
        <v>34852</v>
      </c>
      <c r="I630" t="s">
        <v>4781</v>
      </c>
      <c r="J630" t="s">
        <v>4782</v>
      </c>
      <c r="K630" t="s">
        <v>4783</v>
      </c>
      <c r="L630" t="s">
        <v>4784</v>
      </c>
      <c r="M630" t="s">
        <v>4785</v>
      </c>
      <c r="N630" t="s">
        <v>4786</v>
      </c>
      <c r="O630" t="s">
        <v>4787</v>
      </c>
      <c r="P630" t="s">
        <v>4788</v>
      </c>
    </row>
    <row r="631" spans="1:16">
      <c r="A631" t="s">
        <v>4789</v>
      </c>
      <c r="B631" t="s">
        <v>11854</v>
      </c>
      <c r="C631" t="s">
        <v>11277</v>
      </c>
      <c r="D631">
        <v>157</v>
      </c>
      <c r="E631">
        <v>160</v>
      </c>
      <c r="F631" s="1">
        <v>0.02</v>
      </c>
      <c r="G631">
        <v>4.5</v>
      </c>
      <c r="H631" s="4">
        <v>8618</v>
      </c>
      <c r="I631" t="s">
        <v>4790</v>
      </c>
      <c r="J631" t="s">
        <v>4791</v>
      </c>
      <c r="K631" t="s">
        <v>4792</v>
      </c>
      <c r="L631" t="s">
        <v>4793</v>
      </c>
      <c r="M631" t="s">
        <v>4794</v>
      </c>
      <c r="N631" t="s">
        <v>4795</v>
      </c>
      <c r="O631" t="s">
        <v>4796</v>
      </c>
      <c r="P631" t="s">
        <v>4797</v>
      </c>
    </row>
    <row r="632" spans="1:16">
      <c r="A632" t="s">
        <v>4798</v>
      </c>
      <c r="B632" t="s">
        <v>11855</v>
      </c>
      <c r="C632" t="s">
        <v>11277</v>
      </c>
      <c r="D632">
        <v>599</v>
      </c>
      <c r="E632">
        <v>899</v>
      </c>
      <c r="F632" s="1">
        <v>0.33</v>
      </c>
      <c r="G632">
        <v>4</v>
      </c>
      <c r="H632" s="4">
        <v>4018</v>
      </c>
      <c r="I632" t="s">
        <v>4799</v>
      </c>
      <c r="J632" t="s">
        <v>4800</v>
      </c>
      <c r="K632" t="s">
        <v>4801</v>
      </c>
      <c r="L632" t="s">
        <v>4802</v>
      </c>
      <c r="M632" t="s">
        <v>4803</v>
      </c>
      <c r="N632" t="s">
        <v>4804</v>
      </c>
      <c r="O632" t="s">
        <v>4805</v>
      </c>
      <c r="P632" t="s">
        <v>4806</v>
      </c>
    </row>
    <row r="633" spans="1:16">
      <c r="A633" t="s">
        <v>4807</v>
      </c>
      <c r="B633" t="s">
        <v>11856</v>
      </c>
      <c r="C633" t="s">
        <v>11277</v>
      </c>
      <c r="D633">
        <v>479</v>
      </c>
      <c r="E633">
        <v>599</v>
      </c>
      <c r="F633" s="1">
        <v>0.2</v>
      </c>
      <c r="G633">
        <v>4.3</v>
      </c>
      <c r="H633" s="4">
        <v>11687</v>
      </c>
      <c r="I633" t="s">
        <v>4808</v>
      </c>
      <c r="J633" t="s">
        <v>4809</v>
      </c>
      <c r="K633" t="s">
        <v>4810</v>
      </c>
      <c r="L633" t="s">
        <v>4811</v>
      </c>
      <c r="M633" t="s">
        <v>4812</v>
      </c>
      <c r="N633" t="s">
        <v>4813</v>
      </c>
      <c r="O633" t="s">
        <v>4814</v>
      </c>
      <c r="P633" t="s">
        <v>4815</v>
      </c>
    </row>
    <row r="634" spans="1:16">
      <c r="A634" t="s">
        <v>4816</v>
      </c>
      <c r="B634" t="s">
        <v>11857</v>
      </c>
      <c r="C634" t="s">
        <v>11283</v>
      </c>
      <c r="D634" s="2">
        <v>1598</v>
      </c>
      <c r="E634" s="2">
        <v>2990</v>
      </c>
      <c r="F634" s="1">
        <v>0.47</v>
      </c>
      <c r="G634">
        <v>3.8</v>
      </c>
      <c r="H634" s="4">
        <v>11015</v>
      </c>
      <c r="I634" t="s">
        <v>4817</v>
      </c>
      <c r="J634" t="s">
        <v>4818</v>
      </c>
      <c r="K634" t="s">
        <v>4819</v>
      </c>
      <c r="L634" t="s">
        <v>4820</v>
      </c>
      <c r="M634" t="s">
        <v>4821</v>
      </c>
      <c r="N634" t="s">
        <v>4822</v>
      </c>
      <c r="O634" t="s">
        <v>4823</v>
      </c>
      <c r="P634" t="s">
        <v>4824</v>
      </c>
    </row>
    <row r="635" spans="1:16">
      <c r="A635" t="s">
        <v>4825</v>
      </c>
      <c r="B635" t="s">
        <v>11858</v>
      </c>
      <c r="C635" t="s">
        <v>11275</v>
      </c>
      <c r="D635">
        <v>599</v>
      </c>
      <c r="E635">
        <v>899</v>
      </c>
      <c r="F635" s="1">
        <v>0.33</v>
      </c>
      <c r="G635">
        <v>4.3</v>
      </c>
      <c r="H635" s="4">
        <v>95116</v>
      </c>
      <c r="I635" t="s">
        <v>4826</v>
      </c>
      <c r="J635" t="s">
        <v>4827</v>
      </c>
      <c r="K635" t="s">
        <v>4828</v>
      </c>
      <c r="L635" t="s">
        <v>4829</v>
      </c>
      <c r="M635" t="s">
        <v>4830</v>
      </c>
      <c r="N635" t="s">
        <v>4831</v>
      </c>
      <c r="O635" t="s">
        <v>4832</v>
      </c>
      <c r="P635" t="s">
        <v>4833</v>
      </c>
    </row>
    <row r="636" spans="1:16">
      <c r="A636" t="s">
        <v>4834</v>
      </c>
      <c r="B636" t="s">
        <v>11859</v>
      </c>
      <c r="C636" t="s">
        <v>11277</v>
      </c>
      <c r="D636" s="2">
        <v>1299</v>
      </c>
      <c r="E636" s="2">
        <v>3000</v>
      </c>
      <c r="F636" s="1">
        <v>0.56999999999999995</v>
      </c>
      <c r="G636">
        <v>4.3</v>
      </c>
      <c r="H636" s="4">
        <v>23022</v>
      </c>
      <c r="I636" t="s">
        <v>4835</v>
      </c>
      <c r="J636" t="s">
        <v>4836</v>
      </c>
      <c r="K636" t="s">
        <v>4837</v>
      </c>
      <c r="L636" t="s">
        <v>4838</v>
      </c>
      <c r="M636" t="s">
        <v>4839</v>
      </c>
      <c r="N636" t="s">
        <v>4840</v>
      </c>
      <c r="O636" t="s">
        <v>4841</v>
      </c>
      <c r="P636" t="s">
        <v>4842</v>
      </c>
    </row>
    <row r="637" spans="1:16">
      <c r="A637" t="s">
        <v>4843</v>
      </c>
      <c r="B637" t="s">
        <v>11860</v>
      </c>
      <c r="C637" t="s">
        <v>11277</v>
      </c>
      <c r="D637">
        <v>294</v>
      </c>
      <c r="E637" s="2">
        <v>4999</v>
      </c>
      <c r="F637" s="1">
        <v>0.94</v>
      </c>
      <c r="G637">
        <v>4.3</v>
      </c>
      <c r="H637" s="4">
        <v>4426</v>
      </c>
      <c r="I637" t="s">
        <v>4844</v>
      </c>
      <c r="J637" t="s">
        <v>4845</v>
      </c>
      <c r="K637" t="s">
        <v>4846</v>
      </c>
      <c r="L637" t="s">
        <v>4847</v>
      </c>
      <c r="M637" t="s">
        <v>4848</v>
      </c>
      <c r="N637" t="s">
        <v>4849</v>
      </c>
      <c r="O637" t="s">
        <v>4850</v>
      </c>
      <c r="P637" t="s">
        <v>4851</v>
      </c>
    </row>
    <row r="638" spans="1:16">
      <c r="A638" t="s">
        <v>4852</v>
      </c>
      <c r="B638" t="s">
        <v>11861</v>
      </c>
      <c r="C638" t="s">
        <v>11277</v>
      </c>
      <c r="D638">
        <v>828</v>
      </c>
      <c r="E638">
        <v>861</v>
      </c>
      <c r="F638" s="1">
        <v>0.04</v>
      </c>
      <c r="G638">
        <v>4.2</v>
      </c>
      <c r="H638" s="4">
        <v>4567</v>
      </c>
      <c r="I638" t="s">
        <v>4853</v>
      </c>
      <c r="J638" t="s">
        <v>4854</v>
      </c>
      <c r="K638" t="s">
        <v>4855</v>
      </c>
      <c r="L638" t="s">
        <v>4856</v>
      </c>
      <c r="M638" t="s">
        <v>4857</v>
      </c>
      <c r="N638" t="s">
        <v>4858</v>
      </c>
      <c r="O638" t="s">
        <v>4859</v>
      </c>
      <c r="P638" t="s">
        <v>4860</v>
      </c>
    </row>
    <row r="639" spans="1:16">
      <c r="A639" t="s">
        <v>4861</v>
      </c>
      <c r="B639" t="s">
        <v>11862</v>
      </c>
      <c r="C639" t="s">
        <v>11277</v>
      </c>
      <c r="D639">
        <v>745</v>
      </c>
      <c r="E639">
        <v>795</v>
      </c>
      <c r="F639" s="1">
        <v>0.06</v>
      </c>
      <c r="G639">
        <v>4</v>
      </c>
      <c r="H639" s="4">
        <v>13797</v>
      </c>
      <c r="I639" t="s">
        <v>4862</v>
      </c>
      <c r="J639" t="s">
        <v>4863</v>
      </c>
      <c r="K639" t="s">
        <v>4864</v>
      </c>
      <c r="L639" t="s">
        <v>4865</v>
      </c>
      <c r="M639" t="s">
        <v>4866</v>
      </c>
      <c r="N639" t="s">
        <v>4867</v>
      </c>
      <c r="O639" t="s">
        <v>4868</v>
      </c>
      <c r="P639" t="s">
        <v>4869</v>
      </c>
    </row>
    <row r="640" spans="1:16">
      <c r="A640" t="s">
        <v>4870</v>
      </c>
      <c r="B640" t="s">
        <v>11863</v>
      </c>
      <c r="C640" t="s">
        <v>11277</v>
      </c>
      <c r="D640" s="2">
        <v>1549</v>
      </c>
      <c r="E640" s="2">
        <v>2495</v>
      </c>
      <c r="F640" s="1">
        <v>0.38</v>
      </c>
      <c r="G640">
        <v>4.4000000000000004</v>
      </c>
      <c r="H640" s="4">
        <v>15137</v>
      </c>
      <c r="I640" t="s">
        <v>4871</v>
      </c>
      <c r="J640" t="s">
        <v>4872</v>
      </c>
      <c r="K640" t="s">
        <v>4873</v>
      </c>
      <c r="L640" t="s">
        <v>4874</v>
      </c>
      <c r="M640" t="s">
        <v>4875</v>
      </c>
      <c r="N640" t="s">
        <v>4876</v>
      </c>
      <c r="O640" t="s">
        <v>4877</v>
      </c>
      <c r="P640" t="s">
        <v>4878</v>
      </c>
    </row>
    <row r="641" spans="1:16">
      <c r="A641" t="s">
        <v>4879</v>
      </c>
      <c r="B641" t="s">
        <v>11864</v>
      </c>
      <c r="C641" t="s">
        <v>11277</v>
      </c>
      <c r="D641" s="2">
        <v>1469</v>
      </c>
      <c r="E641" s="2">
        <v>2499</v>
      </c>
      <c r="F641" s="1">
        <v>0.41</v>
      </c>
      <c r="G641">
        <v>4.2</v>
      </c>
      <c r="H641" s="4">
        <v>156638</v>
      </c>
      <c r="I641" t="s">
        <v>4880</v>
      </c>
      <c r="J641" t="s">
        <v>4881</v>
      </c>
      <c r="K641" t="s">
        <v>4882</v>
      </c>
      <c r="L641" t="s">
        <v>4883</v>
      </c>
      <c r="M641" t="s">
        <v>4884</v>
      </c>
      <c r="N641" t="s">
        <v>4885</v>
      </c>
      <c r="O641" t="s">
        <v>4886</v>
      </c>
      <c r="P641" t="s">
        <v>4887</v>
      </c>
    </row>
    <row r="642" spans="1:16">
      <c r="A642" t="s">
        <v>4888</v>
      </c>
      <c r="B642" t="s">
        <v>11865</v>
      </c>
      <c r="C642" t="s">
        <v>11277</v>
      </c>
      <c r="D642">
        <v>198</v>
      </c>
      <c r="E642">
        <v>800</v>
      </c>
      <c r="F642" s="1">
        <v>0.75</v>
      </c>
      <c r="G642">
        <v>4.0999999999999996</v>
      </c>
      <c r="H642" s="4">
        <v>9344</v>
      </c>
      <c r="I642" t="s">
        <v>4889</v>
      </c>
      <c r="J642" t="s">
        <v>4890</v>
      </c>
      <c r="K642" t="s">
        <v>4891</v>
      </c>
      <c r="L642" t="s">
        <v>4892</v>
      </c>
      <c r="M642" t="s">
        <v>4893</v>
      </c>
      <c r="N642" t="s">
        <v>4894</v>
      </c>
      <c r="O642" t="s">
        <v>4895</v>
      </c>
      <c r="P642" t="s">
        <v>4896</v>
      </c>
    </row>
    <row r="643" spans="1:16">
      <c r="A643" t="s">
        <v>4897</v>
      </c>
      <c r="B643" t="s">
        <v>11866</v>
      </c>
      <c r="C643" t="s">
        <v>11277</v>
      </c>
      <c r="D643">
        <v>549</v>
      </c>
      <c r="E643">
        <v>549</v>
      </c>
      <c r="F643" s="1">
        <v>0</v>
      </c>
      <c r="G643">
        <v>4.5</v>
      </c>
      <c r="H643" s="4">
        <v>4875</v>
      </c>
      <c r="I643" t="s">
        <v>4898</v>
      </c>
      <c r="J643" t="s">
        <v>4899</v>
      </c>
      <c r="K643" t="s">
        <v>4900</v>
      </c>
      <c r="L643" t="s">
        <v>4901</v>
      </c>
      <c r="M643" t="s">
        <v>4902</v>
      </c>
      <c r="N643" t="s">
        <v>4903</v>
      </c>
      <c r="O643" t="s">
        <v>4904</v>
      </c>
      <c r="P643" t="s">
        <v>4905</v>
      </c>
    </row>
    <row r="644" spans="1:16">
      <c r="A644" t="s">
        <v>4906</v>
      </c>
      <c r="B644" t="s">
        <v>11867</v>
      </c>
      <c r="C644" t="s">
        <v>11277</v>
      </c>
      <c r="D644" s="2">
        <v>12000</v>
      </c>
      <c r="E644" s="2">
        <v>29999</v>
      </c>
      <c r="F644" s="1">
        <v>0.6</v>
      </c>
      <c r="G644">
        <v>4.3</v>
      </c>
      <c r="H644" s="4">
        <v>4744</v>
      </c>
      <c r="I644" t="s">
        <v>4907</v>
      </c>
      <c r="J644" t="s">
        <v>4908</v>
      </c>
      <c r="K644" t="s">
        <v>4909</v>
      </c>
      <c r="L644" t="s">
        <v>4910</v>
      </c>
      <c r="M644" t="s">
        <v>4911</v>
      </c>
      <c r="N644" t="s">
        <v>4912</v>
      </c>
      <c r="O644" t="s">
        <v>4913</v>
      </c>
      <c r="P644" t="s">
        <v>4914</v>
      </c>
    </row>
    <row r="645" spans="1:16">
      <c r="A645" t="s">
        <v>4915</v>
      </c>
      <c r="B645" t="s">
        <v>11868</v>
      </c>
      <c r="C645" t="s">
        <v>11275</v>
      </c>
      <c r="D645" s="2">
        <v>1299</v>
      </c>
      <c r="E645" s="2">
        <v>3499</v>
      </c>
      <c r="F645" s="1">
        <v>0.63</v>
      </c>
      <c r="G645">
        <v>3.9</v>
      </c>
      <c r="H645" s="4">
        <v>12452</v>
      </c>
      <c r="I645" t="s">
        <v>4916</v>
      </c>
      <c r="J645" t="s">
        <v>4917</v>
      </c>
      <c r="K645" t="s">
        <v>4918</v>
      </c>
      <c r="L645" t="s">
        <v>4919</v>
      </c>
      <c r="M645" t="s">
        <v>4920</v>
      </c>
      <c r="N645" t="s">
        <v>11252</v>
      </c>
      <c r="O645" t="s">
        <v>4921</v>
      </c>
      <c r="P645" t="s">
        <v>4922</v>
      </c>
    </row>
    <row r="646" spans="1:16">
      <c r="A646" t="s">
        <v>4923</v>
      </c>
      <c r="B646" t="s">
        <v>11802</v>
      </c>
      <c r="C646" t="s">
        <v>11277</v>
      </c>
      <c r="D646">
        <v>269</v>
      </c>
      <c r="E646">
        <v>315</v>
      </c>
      <c r="F646" s="1">
        <v>0.15</v>
      </c>
      <c r="G646">
        <v>4.5</v>
      </c>
      <c r="H646" s="4">
        <v>17810</v>
      </c>
      <c r="I646" t="s">
        <v>4924</v>
      </c>
      <c r="J646" t="s">
        <v>4925</v>
      </c>
      <c r="K646" t="s">
        <v>4926</v>
      </c>
      <c r="L646" t="s">
        <v>4927</v>
      </c>
      <c r="M646" t="s">
        <v>4928</v>
      </c>
      <c r="N646" t="s">
        <v>4929</v>
      </c>
      <c r="O646" t="s">
        <v>4930</v>
      </c>
      <c r="P646" t="s">
        <v>4931</v>
      </c>
    </row>
    <row r="647" spans="1:16">
      <c r="A647" t="s">
        <v>4932</v>
      </c>
      <c r="B647" t="s">
        <v>11869</v>
      </c>
      <c r="C647" t="s">
        <v>11277</v>
      </c>
      <c r="D647">
        <v>799</v>
      </c>
      <c r="E647" s="2">
        <v>1499</v>
      </c>
      <c r="F647" s="1">
        <v>0.47</v>
      </c>
      <c r="G647">
        <v>4.0999999999999996</v>
      </c>
      <c r="H647" s="4">
        <v>53648</v>
      </c>
      <c r="I647" t="s">
        <v>4933</v>
      </c>
      <c r="J647" t="s">
        <v>4934</v>
      </c>
      <c r="K647" t="s">
        <v>4935</v>
      </c>
      <c r="L647" t="s">
        <v>4936</v>
      </c>
      <c r="M647" t="s">
        <v>4937</v>
      </c>
      <c r="N647" t="s">
        <v>4938</v>
      </c>
      <c r="O647" t="s">
        <v>4939</v>
      </c>
      <c r="P647" t="s">
        <v>4940</v>
      </c>
    </row>
    <row r="648" spans="1:16">
      <c r="A648" t="s">
        <v>4941</v>
      </c>
      <c r="B648" t="s">
        <v>11870</v>
      </c>
      <c r="C648" t="s">
        <v>11277</v>
      </c>
      <c r="D648" s="2">
        <v>6299</v>
      </c>
      <c r="E648" s="2">
        <v>13750</v>
      </c>
      <c r="F648" s="1">
        <v>0.54</v>
      </c>
      <c r="G648">
        <v>4.2</v>
      </c>
      <c r="H648" s="4">
        <v>2014</v>
      </c>
      <c r="I648" t="s">
        <v>4942</v>
      </c>
      <c r="J648" t="s">
        <v>4943</v>
      </c>
      <c r="K648" t="s">
        <v>4944</v>
      </c>
      <c r="L648" t="s">
        <v>4945</v>
      </c>
      <c r="M648" t="s">
        <v>4946</v>
      </c>
      <c r="N648" t="s">
        <v>4947</v>
      </c>
      <c r="O648" t="s">
        <v>4948</v>
      </c>
      <c r="P648" t="s">
        <v>4949</v>
      </c>
    </row>
    <row r="649" spans="1:16">
      <c r="A649" t="s">
        <v>4950</v>
      </c>
      <c r="B649" t="s">
        <v>11871</v>
      </c>
      <c r="C649" t="s">
        <v>11275</v>
      </c>
      <c r="D649">
        <v>59</v>
      </c>
      <c r="E649">
        <v>59</v>
      </c>
      <c r="F649" s="1">
        <v>0</v>
      </c>
      <c r="G649">
        <v>3.8</v>
      </c>
      <c r="H649" s="4">
        <v>5958</v>
      </c>
      <c r="I649" t="s">
        <v>4951</v>
      </c>
      <c r="J649" t="s">
        <v>4952</v>
      </c>
      <c r="K649" t="s">
        <v>4953</v>
      </c>
      <c r="L649" t="s">
        <v>4954</v>
      </c>
      <c r="M649" t="s">
        <v>4955</v>
      </c>
      <c r="N649" t="s">
        <v>4956</v>
      </c>
      <c r="O649" t="s">
        <v>4957</v>
      </c>
      <c r="P649" t="s">
        <v>4958</v>
      </c>
    </row>
    <row r="650" spans="1:16">
      <c r="A650" t="s">
        <v>4959</v>
      </c>
      <c r="B650" t="s">
        <v>11872</v>
      </c>
      <c r="C650" t="s">
        <v>11277</v>
      </c>
      <c r="D650">
        <v>571</v>
      </c>
      <c r="E650">
        <v>999</v>
      </c>
      <c r="F650" s="1">
        <v>0.43</v>
      </c>
      <c r="G650">
        <v>4.3</v>
      </c>
      <c r="H650" s="4">
        <v>38221</v>
      </c>
      <c r="I650" t="s">
        <v>4960</v>
      </c>
      <c r="J650" t="s">
        <v>4961</v>
      </c>
      <c r="K650" t="s">
        <v>4962</v>
      </c>
      <c r="L650" t="s">
        <v>4963</v>
      </c>
      <c r="M650" t="s">
        <v>4964</v>
      </c>
      <c r="N650" t="s">
        <v>4965</v>
      </c>
      <c r="O650" t="s">
        <v>4966</v>
      </c>
      <c r="P650" t="s">
        <v>4967</v>
      </c>
    </row>
    <row r="651" spans="1:16">
      <c r="A651" t="s">
        <v>4968</v>
      </c>
      <c r="B651" t="s">
        <v>11873</v>
      </c>
      <c r="C651" t="s">
        <v>11275</v>
      </c>
      <c r="D651">
        <v>549</v>
      </c>
      <c r="E651">
        <v>999</v>
      </c>
      <c r="F651" s="1">
        <v>0.45</v>
      </c>
      <c r="G651">
        <v>3.9</v>
      </c>
      <c r="H651" s="4">
        <v>64705</v>
      </c>
      <c r="I651" t="s">
        <v>4969</v>
      </c>
      <c r="J651" t="s">
        <v>4970</v>
      </c>
      <c r="K651" t="s">
        <v>4971</v>
      </c>
      <c r="L651" t="s">
        <v>4972</v>
      </c>
      <c r="M651" t="s">
        <v>4973</v>
      </c>
      <c r="N651" t="s">
        <v>4974</v>
      </c>
      <c r="O651" t="s">
        <v>4975</v>
      </c>
      <c r="P651" t="s">
        <v>4976</v>
      </c>
    </row>
    <row r="652" spans="1:16">
      <c r="A652" t="s">
        <v>4977</v>
      </c>
      <c r="B652" t="s">
        <v>11874</v>
      </c>
      <c r="C652" t="s">
        <v>11283</v>
      </c>
      <c r="D652">
        <v>448</v>
      </c>
      <c r="E652">
        <v>699</v>
      </c>
      <c r="F652" s="1">
        <v>0.36</v>
      </c>
      <c r="G652">
        <v>3.9</v>
      </c>
      <c r="H652" s="4">
        <v>17348</v>
      </c>
      <c r="I652" t="s">
        <v>4978</v>
      </c>
      <c r="J652" t="s">
        <v>4979</v>
      </c>
      <c r="K652" t="s">
        <v>4980</v>
      </c>
      <c r="L652" t="s">
        <v>4981</v>
      </c>
      <c r="M652" t="s">
        <v>4982</v>
      </c>
      <c r="N652" t="s">
        <v>4983</v>
      </c>
      <c r="O652" t="s">
        <v>4984</v>
      </c>
      <c r="P652" t="s">
        <v>4985</v>
      </c>
    </row>
    <row r="653" spans="1:16">
      <c r="A653" t="s">
        <v>4986</v>
      </c>
      <c r="B653" t="s">
        <v>11875</v>
      </c>
      <c r="C653" t="s">
        <v>11277</v>
      </c>
      <c r="D653" s="2">
        <v>1499</v>
      </c>
      <c r="E653" s="2">
        <v>2999</v>
      </c>
      <c r="F653" s="1">
        <v>0.5</v>
      </c>
      <c r="G653">
        <v>3.7</v>
      </c>
      <c r="H653" s="4">
        <v>87798</v>
      </c>
      <c r="I653" t="s">
        <v>4987</v>
      </c>
      <c r="J653" t="s">
        <v>4988</v>
      </c>
      <c r="K653" t="s">
        <v>4989</v>
      </c>
      <c r="L653" t="s">
        <v>4990</v>
      </c>
      <c r="M653" t="s">
        <v>4991</v>
      </c>
      <c r="N653" t="s">
        <v>4992</v>
      </c>
      <c r="O653" t="s">
        <v>4993</v>
      </c>
      <c r="P653" t="s">
        <v>4994</v>
      </c>
    </row>
    <row r="654" spans="1:16">
      <c r="A654" t="s">
        <v>4995</v>
      </c>
      <c r="B654" t="s">
        <v>11876</v>
      </c>
      <c r="C654" t="s">
        <v>11277</v>
      </c>
      <c r="D654">
        <v>299</v>
      </c>
      <c r="E654">
        <v>499</v>
      </c>
      <c r="F654" s="1">
        <v>0.4</v>
      </c>
      <c r="G654">
        <v>4.2</v>
      </c>
      <c r="H654" s="4">
        <v>24432</v>
      </c>
      <c r="I654" t="s">
        <v>4996</v>
      </c>
      <c r="J654" t="s">
        <v>4997</v>
      </c>
      <c r="K654" t="s">
        <v>4998</v>
      </c>
      <c r="L654" t="s">
        <v>4999</v>
      </c>
      <c r="M654" t="s">
        <v>5000</v>
      </c>
      <c r="N654" t="s">
        <v>5001</v>
      </c>
      <c r="O654" t="s">
        <v>5002</v>
      </c>
      <c r="P654" t="s">
        <v>5003</v>
      </c>
    </row>
    <row r="655" spans="1:16">
      <c r="A655" t="s">
        <v>5004</v>
      </c>
      <c r="B655" t="s">
        <v>11877</v>
      </c>
      <c r="C655" t="s">
        <v>11277</v>
      </c>
      <c r="D655">
        <v>579</v>
      </c>
      <c r="E655" s="2">
        <v>1400</v>
      </c>
      <c r="F655" s="1">
        <v>0.59</v>
      </c>
      <c r="G655">
        <v>4.3</v>
      </c>
      <c r="H655" s="4">
        <v>189104</v>
      </c>
      <c r="I655" t="s">
        <v>5005</v>
      </c>
      <c r="J655" t="s">
        <v>5006</v>
      </c>
      <c r="K655" t="s">
        <v>5007</v>
      </c>
      <c r="L655" t="s">
        <v>5008</v>
      </c>
      <c r="M655" t="s">
        <v>5009</v>
      </c>
      <c r="N655" t="s">
        <v>5010</v>
      </c>
      <c r="O655" t="s">
        <v>5011</v>
      </c>
      <c r="P655" t="s">
        <v>5012</v>
      </c>
    </row>
    <row r="656" spans="1:16">
      <c r="A656" t="s">
        <v>5013</v>
      </c>
      <c r="B656" t="s">
        <v>11878</v>
      </c>
      <c r="C656" t="s">
        <v>11277</v>
      </c>
      <c r="D656" s="2">
        <v>2499</v>
      </c>
      <c r="E656" s="2">
        <v>3299</v>
      </c>
      <c r="F656" s="1">
        <v>0.24</v>
      </c>
      <c r="G656">
        <v>4.2</v>
      </c>
      <c r="H656" s="4">
        <v>93112</v>
      </c>
      <c r="I656" t="s">
        <v>5014</v>
      </c>
      <c r="J656" t="s">
        <v>5015</v>
      </c>
      <c r="K656" t="s">
        <v>5016</v>
      </c>
      <c r="L656" t="s">
        <v>5017</v>
      </c>
      <c r="M656" t="s">
        <v>5018</v>
      </c>
      <c r="N656" t="s">
        <v>5019</v>
      </c>
      <c r="O656" t="s">
        <v>5020</v>
      </c>
      <c r="P656" t="s">
        <v>5021</v>
      </c>
    </row>
    <row r="657" spans="1:16">
      <c r="A657" t="s">
        <v>5022</v>
      </c>
      <c r="B657" t="s">
        <v>11879</v>
      </c>
      <c r="C657" t="s">
        <v>11277</v>
      </c>
      <c r="D657" s="2">
        <v>1199</v>
      </c>
      <c r="E657" s="2">
        <v>5999</v>
      </c>
      <c r="F657" s="1">
        <v>0.8</v>
      </c>
      <c r="G657">
        <v>3.9</v>
      </c>
      <c r="H657" s="4">
        <v>47521</v>
      </c>
      <c r="I657" t="s">
        <v>5023</v>
      </c>
      <c r="J657" t="s">
        <v>5024</v>
      </c>
      <c r="K657" t="s">
        <v>5025</v>
      </c>
      <c r="L657" t="s">
        <v>5026</v>
      </c>
      <c r="M657" t="s">
        <v>5027</v>
      </c>
      <c r="N657" t="s">
        <v>5028</v>
      </c>
      <c r="O657" t="s">
        <v>5029</v>
      </c>
      <c r="P657" t="s">
        <v>5030</v>
      </c>
    </row>
    <row r="658" spans="1:16">
      <c r="A658" t="s">
        <v>5031</v>
      </c>
      <c r="B658" t="s">
        <v>11880</v>
      </c>
      <c r="C658" t="s">
        <v>11277</v>
      </c>
      <c r="D658">
        <v>399</v>
      </c>
      <c r="E658">
        <v>499</v>
      </c>
      <c r="F658" s="1">
        <v>0.2</v>
      </c>
      <c r="G658">
        <v>4.3</v>
      </c>
      <c r="H658" s="4">
        <v>27201</v>
      </c>
      <c r="I658" t="s">
        <v>5032</v>
      </c>
      <c r="J658" t="s">
        <v>5033</v>
      </c>
      <c r="K658" t="s">
        <v>5034</v>
      </c>
      <c r="L658" t="s">
        <v>5035</v>
      </c>
      <c r="M658" t="s">
        <v>5036</v>
      </c>
      <c r="N658" t="s">
        <v>5037</v>
      </c>
      <c r="O658" t="s">
        <v>5038</v>
      </c>
      <c r="P658" t="s">
        <v>5039</v>
      </c>
    </row>
    <row r="659" spans="1:16">
      <c r="A659" t="s">
        <v>5040</v>
      </c>
      <c r="B659" t="s">
        <v>11881</v>
      </c>
      <c r="C659" t="s">
        <v>11277</v>
      </c>
      <c r="D659">
        <v>279</v>
      </c>
      <c r="E659">
        <v>375</v>
      </c>
      <c r="F659" s="1">
        <v>0.26</v>
      </c>
      <c r="G659">
        <v>4.3</v>
      </c>
      <c r="H659" s="4">
        <v>31534</v>
      </c>
      <c r="I659" t="s">
        <v>5041</v>
      </c>
      <c r="J659" t="s">
        <v>5042</v>
      </c>
      <c r="K659" t="s">
        <v>5043</v>
      </c>
      <c r="L659" t="s">
        <v>5044</v>
      </c>
      <c r="M659" t="s">
        <v>5045</v>
      </c>
      <c r="N659" t="s">
        <v>5046</v>
      </c>
      <c r="O659" t="s">
        <v>5047</v>
      </c>
      <c r="P659" t="s">
        <v>5048</v>
      </c>
    </row>
    <row r="660" spans="1:16">
      <c r="A660" t="s">
        <v>5049</v>
      </c>
      <c r="B660" t="s">
        <v>11882</v>
      </c>
      <c r="C660" t="s">
        <v>11282</v>
      </c>
      <c r="D660" s="2">
        <v>2499</v>
      </c>
      <c r="E660" s="2">
        <v>4999</v>
      </c>
      <c r="F660" s="1">
        <v>0.5</v>
      </c>
      <c r="G660">
        <v>3.9</v>
      </c>
      <c r="H660" s="4">
        <v>7571</v>
      </c>
      <c r="I660" t="s">
        <v>5050</v>
      </c>
      <c r="J660" t="s">
        <v>3540</v>
      </c>
      <c r="K660" t="s">
        <v>3541</v>
      </c>
      <c r="L660" t="s">
        <v>3542</v>
      </c>
      <c r="M660" t="s">
        <v>3543</v>
      </c>
      <c r="N660" t="s">
        <v>3544</v>
      </c>
      <c r="O660" t="s">
        <v>5051</v>
      </c>
      <c r="P660" t="s">
        <v>5052</v>
      </c>
    </row>
    <row r="661" spans="1:16">
      <c r="A661" t="s">
        <v>5053</v>
      </c>
      <c r="B661" t="s">
        <v>11854</v>
      </c>
      <c r="C661" t="s">
        <v>11277</v>
      </c>
      <c r="D661">
        <v>137</v>
      </c>
      <c r="E661">
        <v>160</v>
      </c>
      <c r="F661" s="1">
        <v>0.14000000000000001</v>
      </c>
      <c r="G661">
        <v>4.4000000000000004</v>
      </c>
      <c r="H661" s="4">
        <v>6537</v>
      </c>
      <c r="I661" t="s">
        <v>5054</v>
      </c>
      <c r="J661" t="s">
        <v>5055</v>
      </c>
      <c r="K661" t="s">
        <v>5056</v>
      </c>
      <c r="L661" t="s">
        <v>5057</v>
      </c>
      <c r="M661" t="s">
        <v>5058</v>
      </c>
      <c r="N661" t="s">
        <v>5059</v>
      </c>
      <c r="O661" t="s">
        <v>5060</v>
      </c>
      <c r="P661" t="s">
        <v>5061</v>
      </c>
    </row>
    <row r="662" spans="1:16">
      <c r="A662" t="s">
        <v>5062</v>
      </c>
      <c r="B662" t="s">
        <v>11883</v>
      </c>
      <c r="C662" t="s">
        <v>11275</v>
      </c>
      <c r="D662">
        <v>299</v>
      </c>
      <c r="E662">
        <v>499</v>
      </c>
      <c r="F662" s="1">
        <v>0.4</v>
      </c>
      <c r="G662">
        <v>4.5</v>
      </c>
      <c r="H662" s="4">
        <v>21010</v>
      </c>
      <c r="I662" t="s">
        <v>5063</v>
      </c>
      <c r="J662" t="s">
        <v>5064</v>
      </c>
      <c r="K662" t="s">
        <v>5065</v>
      </c>
      <c r="L662" t="s">
        <v>5066</v>
      </c>
      <c r="M662" t="s">
        <v>5067</v>
      </c>
      <c r="N662" t="s">
        <v>5068</v>
      </c>
      <c r="O662" t="s">
        <v>5069</v>
      </c>
      <c r="P662" t="s">
        <v>5070</v>
      </c>
    </row>
    <row r="663" spans="1:16">
      <c r="A663" t="s">
        <v>5071</v>
      </c>
      <c r="B663" t="s">
        <v>11884</v>
      </c>
      <c r="C663" t="s">
        <v>11281</v>
      </c>
      <c r="D663" s="2">
        <v>1799</v>
      </c>
      <c r="E663" s="2">
        <v>3999</v>
      </c>
      <c r="F663" s="1">
        <v>0.55000000000000004</v>
      </c>
      <c r="G663">
        <v>3.9</v>
      </c>
      <c r="H663" s="4">
        <v>3517</v>
      </c>
      <c r="I663" t="s">
        <v>5072</v>
      </c>
      <c r="J663" t="s">
        <v>5073</v>
      </c>
      <c r="K663" t="s">
        <v>5074</v>
      </c>
      <c r="L663" t="s">
        <v>5075</v>
      </c>
      <c r="M663" t="s">
        <v>5076</v>
      </c>
      <c r="N663" t="s">
        <v>5077</v>
      </c>
      <c r="O663" t="s">
        <v>5078</v>
      </c>
      <c r="P663" t="s">
        <v>5079</v>
      </c>
    </row>
    <row r="664" spans="1:16">
      <c r="A664" t="s">
        <v>5080</v>
      </c>
      <c r="B664" t="s">
        <v>11885</v>
      </c>
      <c r="C664" t="s">
        <v>11275</v>
      </c>
      <c r="D664" s="2">
        <v>1999</v>
      </c>
      <c r="E664" s="2">
        <v>2999</v>
      </c>
      <c r="F664" s="1">
        <v>0.33</v>
      </c>
      <c r="G664">
        <v>4.3</v>
      </c>
      <c r="H664" s="4">
        <v>63899</v>
      </c>
      <c r="I664" t="s">
        <v>5081</v>
      </c>
      <c r="J664" t="s">
        <v>5082</v>
      </c>
      <c r="K664" t="s">
        <v>5083</v>
      </c>
      <c r="L664" t="s">
        <v>5084</v>
      </c>
      <c r="M664" t="s">
        <v>5085</v>
      </c>
      <c r="N664" t="s">
        <v>5086</v>
      </c>
      <c r="O664" t="s">
        <v>5087</v>
      </c>
      <c r="P664" t="s">
        <v>5088</v>
      </c>
    </row>
    <row r="665" spans="1:16">
      <c r="A665" t="s">
        <v>5089</v>
      </c>
      <c r="B665" t="s">
        <v>11886</v>
      </c>
      <c r="C665" t="s">
        <v>11283</v>
      </c>
      <c r="D665">
        <v>399</v>
      </c>
      <c r="E665" s="2">
        <v>1499</v>
      </c>
      <c r="F665" s="1">
        <v>0.73</v>
      </c>
      <c r="G665">
        <v>4.0999999999999996</v>
      </c>
      <c r="H665" s="4">
        <v>5730</v>
      </c>
      <c r="I665" t="s">
        <v>5090</v>
      </c>
      <c r="J665" t="s">
        <v>5091</v>
      </c>
      <c r="K665" t="s">
        <v>5092</v>
      </c>
      <c r="L665" t="s">
        <v>5093</v>
      </c>
      <c r="M665" t="s">
        <v>5094</v>
      </c>
      <c r="N665" t="s">
        <v>5095</v>
      </c>
      <c r="O665" t="s">
        <v>5096</v>
      </c>
      <c r="P665" t="s">
        <v>5097</v>
      </c>
    </row>
    <row r="666" spans="1:16">
      <c r="A666" t="s">
        <v>5098</v>
      </c>
      <c r="B666" t="s">
        <v>11887</v>
      </c>
      <c r="C666" t="s">
        <v>11277</v>
      </c>
      <c r="D666" s="2">
        <v>1699</v>
      </c>
      <c r="E666" s="2">
        <v>3999</v>
      </c>
      <c r="F666" s="1">
        <v>0.57999999999999996</v>
      </c>
      <c r="G666">
        <v>4.2</v>
      </c>
      <c r="H666" s="4">
        <v>25488</v>
      </c>
      <c r="I666" t="s">
        <v>5099</v>
      </c>
      <c r="J666" t="s">
        <v>5100</v>
      </c>
      <c r="K666" t="s">
        <v>5101</v>
      </c>
      <c r="L666" t="s">
        <v>5102</v>
      </c>
      <c r="M666" t="s">
        <v>5103</v>
      </c>
      <c r="N666" t="s">
        <v>5104</v>
      </c>
      <c r="O666" t="s">
        <v>5105</v>
      </c>
      <c r="P666" t="s">
        <v>5106</v>
      </c>
    </row>
    <row r="667" spans="1:16">
      <c r="A667" t="s">
        <v>5107</v>
      </c>
      <c r="B667" t="s">
        <v>11888</v>
      </c>
      <c r="C667" t="s">
        <v>11277</v>
      </c>
      <c r="D667">
        <v>699</v>
      </c>
      <c r="E667">
        <v>995</v>
      </c>
      <c r="F667" s="1">
        <v>0.3</v>
      </c>
      <c r="G667">
        <v>4.5</v>
      </c>
      <c r="H667" s="4">
        <v>54405</v>
      </c>
      <c r="I667" t="s">
        <v>5108</v>
      </c>
      <c r="J667" t="s">
        <v>5109</v>
      </c>
      <c r="K667" t="s">
        <v>5110</v>
      </c>
      <c r="L667" t="s">
        <v>5111</v>
      </c>
      <c r="M667" t="s">
        <v>5112</v>
      </c>
      <c r="N667" t="s">
        <v>5113</v>
      </c>
      <c r="O667" t="s">
        <v>5114</v>
      </c>
      <c r="P667" t="s">
        <v>5115</v>
      </c>
    </row>
    <row r="668" spans="1:16">
      <c r="A668" t="s">
        <v>5116</v>
      </c>
      <c r="B668" t="s">
        <v>11889</v>
      </c>
      <c r="C668" t="s">
        <v>11277</v>
      </c>
      <c r="D668" s="2">
        <v>1149</v>
      </c>
      <c r="E668" s="2">
        <v>1699</v>
      </c>
      <c r="F668" s="1">
        <v>0.32</v>
      </c>
      <c r="G668">
        <v>4.2</v>
      </c>
      <c r="H668" s="4">
        <v>122478</v>
      </c>
      <c r="I668" t="s">
        <v>5117</v>
      </c>
      <c r="J668" t="s">
        <v>5118</v>
      </c>
      <c r="K668" t="s">
        <v>5119</v>
      </c>
      <c r="L668" t="s">
        <v>5120</v>
      </c>
      <c r="M668" t="s">
        <v>5121</v>
      </c>
      <c r="N668" t="s">
        <v>5122</v>
      </c>
      <c r="O668" t="s">
        <v>5123</v>
      </c>
      <c r="P668" t="s">
        <v>5124</v>
      </c>
    </row>
    <row r="669" spans="1:16">
      <c r="A669" t="s">
        <v>5125</v>
      </c>
      <c r="B669" t="s">
        <v>11890</v>
      </c>
      <c r="C669" t="s">
        <v>11275</v>
      </c>
      <c r="D669" s="2">
        <v>1495</v>
      </c>
      <c r="E669" s="2">
        <v>1995</v>
      </c>
      <c r="F669" s="1">
        <v>0.25</v>
      </c>
      <c r="G669">
        <v>4.3</v>
      </c>
      <c r="H669" s="4">
        <v>7241</v>
      </c>
      <c r="I669" t="s">
        <v>5126</v>
      </c>
      <c r="J669" t="s">
        <v>5127</v>
      </c>
      <c r="K669" t="s">
        <v>5128</v>
      </c>
      <c r="L669" t="s">
        <v>5129</v>
      </c>
      <c r="M669" t="s">
        <v>5130</v>
      </c>
      <c r="N669" t="s">
        <v>5131</v>
      </c>
      <c r="O669" t="s">
        <v>5132</v>
      </c>
      <c r="P669" t="s">
        <v>5133</v>
      </c>
    </row>
    <row r="670" spans="1:16">
      <c r="A670" t="s">
        <v>5134</v>
      </c>
      <c r="B670" t="s">
        <v>11891</v>
      </c>
      <c r="C670" t="s">
        <v>11277</v>
      </c>
      <c r="D670">
        <v>849</v>
      </c>
      <c r="E670" s="2">
        <v>4999</v>
      </c>
      <c r="F670" s="1">
        <v>0.83</v>
      </c>
      <c r="G670">
        <v>4</v>
      </c>
      <c r="H670" s="4">
        <v>20457</v>
      </c>
      <c r="I670" t="s">
        <v>5135</v>
      </c>
      <c r="J670" t="s">
        <v>5136</v>
      </c>
      <c r="K670" t="s">
        <v>5137</v>
      </c>
      <c r="L670" t="s">
        <v>5138</v>
      </c>
      <c r="M670" t="s">
        <v>5139</v>
      </c>
      <c r="N670" t="s">
        <v>5140</v>
      </c>
      <c r="O670" t="s">
        <v>5141</v>
      </c>
      <c r="P670" t="s">
        <v>5142</v>
      </c>
    </row>
    <row r="671" spans="1:16">
      <c r="A671" t="s">
        <v>5143</v>
      </c>
      <c r="B671" t="s">
        <v>11892</v>
      </c>
      <c r="C671" t="s">
        <v>11277</v>
      </c>
      <c r="D671">
        <v>440</v>
      </c>
      <c r="E671">
        <v>440</v>
      </c>
      <c r="F671" s="1">
        <v>0</v>
      </c>
      <c r="G671">
        <v>4.5</v>
      </c>
      <c r="H671" s="4">
        <v>8610</v>
      </c>
      <c r="I671" t="s">
        <v>5144</v>
      </c>
      <c r="J671" t="s">
        <v>5145</v>
      </c>
      <c r="K671" t="s">
        <v>5146</v>
      </c>
      <c r="L671" t="s">
        <v>5147</v>
      </c>
      <c r="M671" t="s">
        <v>5148</v>
      </c>
      <c r="N671" t="s">
        <v>5149</v>
      </c>
      <c r="O671" t="s">
        <v>5150</v>
      </c>
      <c r="P671" t="s">
        <v>5151</v>
      </c>
    </row>
    <row r="672" spans="1:16">
      <c r="A672" t="s">
        <v>5152</v>
      </c>
      <c r="B672" t="s">
        <v>11893</v>
      </c>
      <c r="C672" t="s">
        <v>11277</v>
      </c>
      <c r="D672">
        <v>599</v>
      </c>
      <c r="E672" s="2">
        <v>3999</v>
      </c>
      <c r="F672" s="1">
        <v>0.85</v>
      </c>
      <c r="G672">
        <v>3.9</v>
      </c>
      <c r="H672" s="4">
        <v>1087</v>
      </c>
      <c r="I672" t="s">
        <v>5153</v>
      </c>
      <c r="J672" t="s">
        <v>5154</v>
      </c>
      <c r="K672" t="s">
        <v>5155</v>
      </c>
      <c r="L672" t="s">
        <v>5156</v>
      </c>
      <c r="M672" t="s">
        <v>5157</v>
      </c>
      <c r="N672" t="s">
        <v>5158</v>
      </c>
      <c r="O672" t="s">
        <v>5159</v>
      </c>
      <c r="P672" t="s">
        <v>5160</v>
      </c>
    </row>
    <row r="673" spans="1:16">
      <c r="A673" t="s">
        <v>5161</v>
      </c>
      <c r="B673" t="s">
        <v>11894</v>
      </c>
      <c r="C673" t="s">
        <v>11277</v>
      </c>
      <c r="D673">
        <v>149</v>
      </c>
      <c r="E673">
        <v>399</v>
      </c>
      <c r="F673" s="1">
        <v>0.63</v>
      </c>
      <c r="G673">
        <v>4</v>
      </c>
      <c r="H673" s="4">
        <v>1540</v>
      </c>
      <c r="I673" t="s">
        <v>5162</v>
      </c>
      <c r="J673" t="s">
        <v>5163</v>
      </c>
      <c r="K673" t="s">
        <v>5164</v>
      </c>
      <c r="L673" t="s">
        <v>5165</v>
      </c>
      <c r="M673" t="s">
        <v>5166</v>
      </c>
      <c r="N673" t="s">
        <v>5167</v>
      </c>
      <c r="O673" t="s">
        <v>5168</v>
      </c>
      <c r="P673" t="s">
        <v>5169</v>
      </c>
    </row>
    <row r="674" spans="1:16">
      <c r="A674" t="s">
        <v>5170</v>
      </c>
      <c r="B674" t="s">
        <v>11895</v>
      </c>
      <c r="C674" t="s">
        <v>11277</v>
      </c>
      <c r="D674">
        <v>289</v>
      </c>
      <c r="E674">
        <v>999</v>
      </c>
      <c r="F674" s="1">
        <v>0.71</v>
      </c>
      <c r="G674">
        <v>4.0999999999999996</v>
      </c>
      <c r="H674" s="4">
        <v>401</v>
      </c>
      <c r="I674" t="s">
        <v>5171</v>
      </c>
      <c r="J674" t="s">
        <v>5172</v>
      </c>
      <c r="K674" t="s">
        <v>5173</v>
      </c>
      <c r="L674" t="s">
        <v>5174</v>
      </c>
      <c r="M674" t="s">
        <v>5175</v>
      </c>
      <c r="N674" t="s">
        <v>5176</v>
      </c>
      <c r="O674" t="s">
        <v>5177</v>
      </c>
      <c r="P674" t="s">
        <v>5178</v>
      </c>
    </row>
    <row r="675" spans="1:16">
      <c r="A675" t="s">
        <v>5179</v>
      </c>
      <c r="B675" t="s">
        <v>11896</v>
      </c>
      <c r="C675" t="s">
        <v>11277</v>
      </c>
      <c r="D675">
        <v>179</v>
      </c>
      <c r="E675">
        <v>499</v>
      </c>
      <c r="F675" s="1">
        <v>0.64</v>
      </c>
      <c r="G675">
        <v>3.4</v>
      </c>
      <c r="H675" s="4">
        <v>9385</v>
      </c>
      <c r="I675" t="s">
        <v>5180</v>
      </c>
      <c r="J675" t="s">
        <v>5181</v>
      </c>
      <c r="K675" t="s">
        <v>5182</v>
      </c>
      <c r="L675" t="s">
        <v>5183</v>
      </c>
      <c r="M675" t="s">
        <v>5184</v>
      </c>
      <c r="N675" t="s">
        <v>5185</v>
      </c>
      <c r="O675" t="s">
        <v>5186</v>
      </c>
      <c r="P675" t="s">
        <v>5187</v>
      </c>
    </row>
    <row r="676" spans="1:16">
      <c r="A676" t="s">
        <v>5188</v>
      </c>
      <c r="B676" t="s">
        <v>11897</v>
      </c>
      <c r="C676" t="s">
        <v>11277</v>
      </c>
      <c r="D676" s="2">
        <v>1499</v>
      </c>
      <c r="E676" s="2">
        <v>4999</v>
      </c>
      <c r="F676" s="1">
        <v>0.7</v>
      </c>
      <c r="G676">
        <v>4</v>
      </c>
      <c r="H676" s="4">
        <v>92588</v>
      </c>
      <c r="I676" t="s">
        <v>5189</v>
      </c>
      <c r="J676" t="s">
        <v>3642</v>
      </c>
      <c r="K676" t="s">
        <v>3643</v>
      </c>
      <c r="L676" t="s">
        <v>3644</v>
      </c>
      <c r="M676" t="s">
        <v>3645</v>
      </c>
      <c r="N676" t="s">
        <v>3646</v>
      </c>
      <c r="O676" t="s">
        <v>5190</v>
      </c>
      <c r="P676" t="s">
        <v>5191</v>
      </c>
    </row>
    <row r="677" spans="1:16">
      <c r="A677" t="s">
        <v>5192</v>
      </c>
      <c r="B677" t="s">
        <v>11898</v>
      </c>
      <c r="C677" t="s">
        <v>11277</v>
      </c>
      <c r="D677">
        <v>399</v>
      </c>
      <c r="E677">
        <v>699</v>
      </c>
      <c r="F677" s="1">
        <v>0.43</v>
      </c>
      <c r="G677">
        <v>3.4</v>
      </c>
      <c r="H677" s="4">
        <v>3454</v>
      </c>
      <c r="I677" t="s">
        <v>5193</v>
      </c>
      <c r="J677" t="s">
        <v>5194</v>
      </c>
      <c r="K677" t="s">
        <v>5195</v>
      </c>
      <c r="L677" t="s">
        <v>5196</v>
      </c>
      <c r="M677" t="s">
        <v>5197</v>
      </c>
      <c r="N677" t="s">
        <v>5198</v>
      </c>
      <c r="O677" t="s">
        <v>5199</v>
      </c>
      <c r="P677" t="s">
        <v>5200</v>
      </c>
    </row>
    <row r="678" spans="1:16">
      <c r="A678" t="s">
        <v>5201</v>
      </c>
      <c r="B678" t="s">
        <v>11899</v>
      </c>
      <c r="C678" t="s">
        <v>11283</v>
      </c>
      <c r="D678">
        <v>599</v>
      </c>
      <c r="E678">
        <v>799</v>
      </c>
      <c r="F678" s="1">
        <v>0.25</v>
      </c>
      <c r="G678">
        <v>4.3</v>
      </c>
      <c r="H678" s="4">
        <v>15790</v>
      </c>
      <c r="I678" t="s">
        <v>5202</v>
      </c>
      <c r="J678" t="s">
        <v>5203</v>
      </c>
      <c r="K678" t="s">
        <v>5204</v>
      </c>
      <c r="L678" t="s">
        <v>5205</v>
      </c>
      <c r="M678" t="s">
        <v>5206</v>
      </c>
      <c r="N678" t="s">
        <v>5207</v>
      </c>
      <c r="O678" t="s">
        <v>5208</v>
      </c>
      <c r="P678" t="s">
        <v>5209</v>
      </c>
    </row>
    <row r="679" spans="1:16">
      <c r="A679" t="s">
        <v>5210</v>
      </c>
      <c r="B679" t="s">
        <v>11900</v>
      </c>
      <c r="C679" t="s">
        <v>11277</v>
      </c>
      <c r="D679">
        <v>949</v>
      </c>
      <c r="E679" s="2">
        <v>2000</v>
      </c>
      <c r="F679" s="1">
        <v>0.53</v>
      </c>
      <c r="G679">
        <v>3.9</v>
      </c>
      <c r="H679" s="4">
        <v>14969</v>
      </c>
      <c r="I679" t="s">
        <v>5211</v>
      </c>
      <c r="J679" t="s">
        <v>5212</v>
      </c>
      <c r="K679" t="s">
        <v>5213</v>
      </c>
      <c r="L679" t="s">
        <v>5214</v>
      </c>
      <c r="M679" t="s">
        <v>5215</v>
      </c>
      <c r="N679" t="s">
        <v>5216</v>
      </c>
      <c r="O679" t="s">
        <v>5217</v>
      </c>
      <c r="P679" t="s">
        <v>5218</v>
      </c>
    </row>
    <row r="680" spans="1:16">
      <c r="A680" t="s">
        <v>5219</v>
      </c>
      <c r="B680" t="s">
        <v>11901</v>
      </c>
      <c r="C680" t="s">
        <v>11275</v>
      </c>
      <c r="D680" s="2">
        <v>2499</v>
      </c>
      <c r="E680" s="2">
        <v>9999</v>
      </c>
      <c r="F680" s="1">
        <v>0.75</v>
      </c>
      <c r="G680">
        <v>4.0999999999999996</v>
      </c>
      <c r="H680" s="4">
        <v>42139</v>
      </c>
      <c r="I680" t="s">
        <v>5220</v>
      </c>
      <c r="J680" t="s">
        <v>5221</v>
      </c>
      <c r="K680" t="s">
        <v>5222</v>
      </c>
      <c r="L680" t="s">
        <v>5223</v>
      </c>
      <c r="M680" t="s">
        <v>5224</v>
      </c>
      <c r="N680" t="s">
        <v>5225</v>
      </c>
      <c r="O680" t="s">
        <v>5226</v>
      </c>
      <c r="P680" t="s">
        <v>5227</v>
      </c>
    </row>
    <row r="681" spans="1:16">
      <c r="A681" t="s">
        <v>5228</v>
      </c>
      <c r="B681" t="s">
        <v>11902</v>
      </c>
      <c r="C681" t="s">
        <v>11277</v>
      </c>
      <c r="D681">
        <v>159</v>
      </c>
      <c r="E681">
        <v>180</v>
      </c>
      <c r="F681" s="1">
        <v>0.12</v>
      </c>
      <c r="G681">
        <v>4.3</v>
      </c>
      <c r="H681" s="4">
        <v>989</v>
      </c>
      <c r="I681" t="s">
        <v>5229</v>
      </c>
      <c r="J681" t="s">
        <v>5230</v>
      </c>
      <c r="K681" t="s">
        <v>5231</v>
      </c>
      <c r="L681" t="s">
        <v>5232</v>
      </c>
      <c r="M681" t="s">
        <v>5233</v>
      </c>
      <c r="N681" t="s">
        <v>5234</v>
      </c>
      <c r="O681" t="s">
        <v>5235</v>
      </c>
      <c r="P681" t="s">
        <v>5236</v>
      </c>
    </row>
    <row r="682" spans="1:16">
      <c r="A682" t="s">
        <v>5237</v>
      </c>
      <c r="B682" t="s">
        <v>11903</v>
      </c>
      <c r="C682" t="s">
        <v>11277</v>
      </c>
      <c r="D682" s="2">
        <v>1329</v>
      </c>
      <c r="E682" s="2">
        <v>2900</v>
      </c>
      <c r="F682" s="1">
        <v>0.54</v>
      </c>
      <c r="G682">
        <v>4.5</v>
      </c>
      <c r="H682" s="4">
        <v>19624</v>
      </c>
      <c r="I682" t="s">
        <v>5238</v>
      </c>
      <c r="J682" t="s">
        <v>5239</v>
      </c>
      <c r="K682" t="s">
        <v>5240</v>
      </c>
      <c r="L682" t="s">
        <v>5241</v>
      </c>
      <c r="M682" t="s">
        <v>5242</v>
      </c>
      <c r="N682" t="s">
        <v>5243</v>
      </c>
      <c r="O682" t="s">
        <v>5244</v>
      </c>
      <c r="P682" t="s">
        <v>5245</v>
      </c>
    </row>
    <row r="683" spans="1:16">
      <c r="A683" t="s">
        <v>5246</v>
      </c>
      <c r="B683" t="s">
        <v>11904</v>
      </c>
      <c r="C683" t="s">
        <v>11277</v>
      </c>
      <c r="D683">
        <v>570</v>
      </c>
      <c r="E683">
        <v>999</v>
      </c>
      <c r="F683" s="1">
        <v>0.43</v>
      </c>
      <c r="G683">
        <v>4.2</v>
      </c>
      <c r="H683" s="4">
        <v>3201</v>
      </c>
      <c r="I683" t="s">
        <v>5247</v>
      </c>
      <c r="J683" t="s">
        <v>5248</v>
      </c>
      <c r="K683" t="s">
        <v>5249</v>
      </c>
      <c r="L683" t="s">
        <v>5250</v>
      </c>
      <c r="M683" t="s">
        <v>5251</v>
      </c>
      <c r="N683" t="s">
        <v>11253</v>
      </c>
      <c r="O683" t="s">
        <v>5252</v>
      </c>
      <c r="P683" t="s">
        <v>5253</v>
      </c>
    </row>
    <row r="684" spans="1:16">
      <c r="A684" t="s">
        <v>5254</v>
      </c>
      <c r="B684" t="s">
        <v>11905</v>
      </c>
      <c r="C684" t="s">
        <v>11275</v>
      </c>
      <c r="D684">
        <v>899</v>
      </c>
      <c r="E684" s="2">
        <v>1999</v>
      </c>
      <c r="F684" s="1">
        <v>0.55000000000000004</v>
      </c>
      <c r="G684">
        <v>4.0999999999999996</v>
      </c>
      <c r="H684" s="4">
        <v>30469</v>
      </c>
      <c r="I684" t="s">
        <v>5255</v>
      </c>
      <c r="J684" t="s">
        <v>5256</v>
      </c>
      <c r="K684" t="s">
        <v>5257</v>
      </c>
      <c r="L684" t="s">
        <v>5258</v>
      </c>
      <c r="M684" t="s">
        <v>5259</v>
      </c>
      <c r="N684" t="s">
        <v>5260</v>
      </c>
      <c r="O684" t="s">
        <v>5261</v>
      </c>
      <c r="P684" t="s">
        <v>5262</v>
      </c>
    </row>
    <row r="685" spans="1:16">
      <c r="A685" t="s">
        <v>5263</v>
      </c>
      <c r="B685" t="s">
        <v>11906</v>
      </c>
      <c r="C685" t="s">
        <v>11277</v>
      </c>
      <c r="D685">
        <v>449</v>
      </c>
      <c r="E685">
        <v>999</v>
      </c>
      <c r="F685" s="1">
        <v>0.55000000000000004</v>
      </c>
      <c r="G685">
        <v>4.4000000000000004</v>
      </c>
      <c r="H685" s="4">
        <v>9940</v>
      </c>
      <c r="I685" t="s">
        <v>5264</v>
      </c>
      <c r="J685" t="s">
        <v>5265</v>
      </c>
      <c r="K685" t="s">
        <v>5266</v>
      </c>
      <c r="L685" t="s">
        <v>5267</v>
      </c>
      <c r="M685" t="s">
        <v>5268</v>
      </c>
      <c r="N685" t="s">
        <v>5269</v>
      </c>
      <c r="O685" t="s">
        <v>5270</v>
      </c>
      <c r="P685" t="s">
        <v>5271</v>
      </c>
    </row>
    <row r="686" spans="1:16">
      <c r="A686" t="s">
        <v>5272</v>
      </c>
      <c r="B686" t="s">
        <v>11907</v>
      </c>
      <c r="C686" t="s">
        <v>11277</v>
      </c>
      <c r="D686">
        <v>549</v>
      </c>
      <c r="E686">
        <v>999</v>
      </c>
      <c r="F686" s="1">
        <v>0.45</v>
      </c>
      <c r="G686">
        <v>4.3</v>
      </c>
      <c r="H686" s="4">
        <v>7758</v>
      </c>
      <c r="I686" t="s">
        <v>5273</v>
      </c>
      <c r="J686" t="s">
        <v>5274</v>
      </c>
      <c r="K686" t="s">
        <v>5275</v>
      </c>
      <c r="L686" t="s">
        <v>5276</v>
      </c>
      <c r="M686" t="s">
        <v>5277</v>
      </c>
      <c r="N686" t="s">
        <v>5278</v>
      </c>
      <c r="O686" t="s">
        <v>5279</v>
      </c>
      <c r="P686" t="s">
        <v>5280</v>
      </c>
    </row>
    <row r="687" spans="1:16">
      <c r="A687" t="s">
        <v>5281</v>
      </c>
      <c r="B687" t="s">
        <v>11908</v>
      </c>
      <c r="C687" t="s">
        <v>11275</v>
      </c>
      <c r="D687" s="2">
        <v>1529</v>
      </c>
      <c r="E687" s="2">
        <v>2399</v>
      </c>
      <c r="F687" s="1">
        <v>0.36</v>
      </c>
      <c r="G687">
        <v>4.3</v>
      </c>
      <c r="H687" s="4">
        <v>68409</v>
      </c>
      <c r="I687" t="s">
        <v>5282</v>
      </c>
      <c r="J687" t="s">
        <v>5283</v>
      </c>
      <c r="K687" t="s">
        <v>5284</v>
      </c>
      <c r="L687" t="s">
        <v>5285</v>
      </c>
      <c r="M687" t="s">
        <v>5286</v>
      </c>
      <c r="N687" t="s">
        <v>5287</v>
      </c>
      <c r="O687" t="s">
        <v>5288</v>
      </c>
      <c r="P687" t="s">
        <v>5289</v>
      </c>
    </row>
    <row r="688" spans="1:16">
      <c r="A688" t="s">
        <v>5290</v>
      </c>
      <c r="B688" t="s">
        <v>11909</v>
      </c>
      <c r="C688" t="s">
        <v>11275</v>
      </c>
      <c r="D688">
        <v>100</v>
      </c>
      <c r="E688">
        <v>100</v>
      </c>
      <c r="F688" s="1">
        <v>0</v>
      </c>
      <c r="G688">
        <v>4.3</v>
      </c>
      <c r="H688" s="4">
        <v>3095</v>
      </c>
      <c r="I688" t="s">
        <v>5291</v>
      </c>
      <c r="J688" t="s">
        <v>5292</v>
      </c>
      <c r="K688" t="s">
        <v>5293</v>
      </c>
      <c r="L688" t="s">
        <v>5294</v>
      </c>
      <c r="M688" t="s">
        <v>5295</v>
      </c>
      <c r="N688" t="s">
        <v>5296</v>
      </c>
      <c r="O688" t="s">
        <v>5297</v>
      </c>
      <c r="P688" t="s">
        <v>5298</v>
      </c>
    </row>
    <row r="689" spans="1:16">
      <c r="A689" t="s">
        <v>5299</v>
      </c>
      <c r="B689" t="s">
        <v>11910</v>
      </c>
      <c r="C689" t="s">
        <v>11275</v>
      </c>
      <c r="D689">
        <v>299</v>
      </c>
      <c r="E689" s="2">
        <v>1499</v>
      </c>
      <c r="F689" s="1">
        <v>0.8</v>
      </c>
      <c r="G689">
        <v>4.2</v>
      </c>
      <c r="H689" s="4">
        <v>903</v>
      </c>
      <c r="I689" t="s">
        <v>5300</v>
      </c>
      <c r="J689" t="s">
        <v>5301</v>
      </c>
      <c r="K689" t="s">
        <v>5302</v>
      </c>
      <c r="L689" t="s">
        <v>5303</v>
      </c>
      <c r="M689" t="s">
        <v>5304</v>
      </c>
      <c r="N689" t="s">
        <v>5305</v>
      </c>
      <c r="O689" t="s">
        <v>5306</v>
      </c>
      <c r="P689" t="s">
        <v>5307</v>
      </c>
    </row>
    <row r="690" spans="1:16">
      <c r="A690" t="s">
        <v>5308</v>
      </c>
      <c r="B690" t="s">
        <v>11911</v>
      </c>
      <c r="C690" t="s">
        <v>11277</v>
      </c>
      <c r="D690" s="2">
        <v>1295</v>
      </c>
      <c r="E690" s="2">
        <v>1795</v>
      </c>
      <c r="F690" s="1">
        <v>0.28000000000000003</v>
      </c>
      <c r="G690">
        <v>4.0999999999999996</v>
      </c>
      <c r="H690" s="4">
        <v>25771</v>
      </c>
      <c r="I690" t="s">
        <v>5309</v>
      </c>
      <c r="J690" t="s">
        <v>5310</v>
      </c>
      <c r="K690" t="s">
        <v>5311</v>
      </c>
      <c r="L690" t="s">
        <v>5312</v>
      </c>
      <c r="M690" t="s">
        <v>5313</v>
      </c>
      <c r="N690" t="s">
        <v>5314</v>
      </c>
      <c r="O690" t="s">
        <v>5315</v>
      </c>
      <c r="P690" t="s">
        <v>5316</v>
      </c>
    </row>
    <row r="691" spans="1:16">
      <c r="A691" t="s">
        <v>5317</v>
      </c>
      <c r="B691" t="s">
        <v>11912</v>
      </c>
      <c r="C691" t="s">
        <v>11277</v>
      </c>
      <c r="D691">
        <v>699</v>
      </c>
      <c r="E691">
        <v>999</v>
      </c>
      <c r="F691" s="1">
        <v>0.3</v>
      </c>
      <c r="G691">
        <v>4.0999999999999996</v>
      </c>
      <c r="H691" s="4">
        <v>273189</v>
      </c>
      <c r="I691" t="s">
        <v>5318</v>
      </c>
      <c r="J691" t="s">
        <v>5319</v>
      </c>
      <c r="K691" t="s">
        <v>5320</v>
      </c>
      <c r="L691" t="s">
        <v>5321</v>
      </c>
      <c r="M691" t="s">
        <v>5322</v>
      </c>
      <c r="N691" t="s">
        <v>5323</v>
      </c>
      <c r="O691" t="s">
        <v>5324</v>
      </c>
      <c r="P691" t="s">
        <v>5325</v>
      </c>
    </row>
    <row r="692" spans="1:16">
      <c r="A692" t="s">
        <v>5326</v>
      </c>
      <c r="B692" t="s">
        <v>11913</v>
      </c>
      <c r="C692" t="s">
        <v>11277</v>
      </c>
      <c r="D692">
        <v>252</v>
      </c>
      <c r="E692">
        <v>315</v>
      </c>
      <c r="F692" s="1">
        <v>0.2</v>
      </c>
      <c r="G692">
        <v>4.5</v>
      </c>
      <c r="H692" s="4">
        <v>3785</v>
      </c>
      <c r="I692" t="s">
        <v>5327</v>
      </c>
      <c r="J692" t="s">
        <v>5328</v>
      </c>
      <c r="K692" t="s">
        <v>5329</v>
      </c>
      <c r="L692" t="s">
        <v>5330</v>
      </c>
      <c r="M692" t="s">
        <v>5331</v>
      </c>
      <c r="N692" t="s">
        <v>5332</v>
      </c>
      <c r="O692" t="s">
        <v>5333</v>
      </c>
      <c r="P692" t="s">
        <v>5334</v>
      </c>
    </row>
    <row r="693" spans="1:16">
      <c r="A693" t="s">
        <v>5335</v>
      </c>
      <c r="B693" t="s">
        <v>11914</v>
      </c>
      <c r="C693" t="s">
        <v>11277</v>
      </c>
      <c r="D693">
        <v>190</v>
      </c>
      <c r="E693">
        <v>220</v>
      </c>
      <c r="F693" s="1">
        <v>0.14000000000000001</v>
      </c>
      <c r="G693">
        <v>4.4000000000000004</v>
      </c>
      <c r="H693" s="4">
        <v>2866</v>
      </c>
      <c r="I693" t="s">
        <v>5336</v>
      </c>
      <c r="J693" t="s">
        <v>5337</v>
      </c>
      <c r="K693" t="s">
        <v>5338</v>
      </c>
      <c r="L693" t="s">
        <v>5339</v>
      </c>
      <c r="M693" t="s">
        <v>5340</v>
      </c>
      <c r="N693" t="s">
        <v>5341</v>
      </c>
      <c r="O693" t="s">
        <v>5342</v>
      </c>
      <c r="P693" t="s">
        <v>5343</v>
      </c>
    </row>
    <row r="694" spans="1:16">
      <c r="A694" t="s">
        <v>5344</v>
      </c>
      <c r="B694" t="s">
        <v>11915</v>
      </c>
      <c r="C694" t="s">
        <v>11277</v>
      </c>
      <c r="D694" s="2">
        <v>1299</v>
      </c>
      <c r="E694" s="2">
        <v>1599</v>
      </c>
      <c r="F694" s="1">
        <v>0.19</v>
      </c>
      <c r="G694">
        <v>4.3</v>
      </c>
      <c r="H694" s="4">
        <v>27223</v>
      </c>
      <c r="I694" t="s">
        <v>5345</v>
      </c>
      <c r="J694" t="s">
        <v>5346</v>
      </c>
      <c r="K694" t="s">
        <v>5347</v>
      </c>
      <c r="L694" t="s">
        <v>5348</v>
      </c>
      <c r="M694" t="s">
        <v>5349</v>
      </c>
      <c r="N694" t="s">
        <v>5350</v>
      </c>
      <c r="O694" t="s">
        <v>5351</v>
      </c>
      <c r="P694" t="s">
        <v>5352</v>
      </c>
    </row>
    <row r="695" spans="1:16">
      <c r="A695" t="s">
        <v>5353</v>
      </c>
      <c r="B695" t="s">
        <v>11916</v>
      </c>
      <c r="C695" t="s">
        <v>11277</v>
      </c>
      <c r="D695">
        <v>729</v>
      </c>
      <c r="E695" s="2">
        <v>1650</v>
      </c>
      <c r="F695" s="1">
        <v>0.56000000000000005</v>
      </c>
      <c r="G695">
        <v>4.3</v>
      </c>
      <c r="H695" s="4">
        <v>82356</v>
      </c>
      <c r="I695" t="s">
        <v>5354</v>
      </c>
      <c r="J695" t="s">
        <v>5355</v>
      </c>
      <c r="K695" t="s">
        <v>5356</v>
      </c>
      <c r="L695" t="s">
        <v>5357</v>
      </c>
      <c r="M695" t="s">
        <v>5358</v>
      </c>
      <c r="N695" t="s">
        <v>5359</v>
      </c>
      <c r="O695" t="s">
        <v>5360</v>
      </c>
      <c r="P695" t="s">
        <v>5361</v>
      </c>
    </row>
    <row r="696" spans="1:16">
      <c r="A696" t="s">
        <v>5362</v>
      </c>
      <c r="B696" t="s">
        <v>11917</v>
      </c>
      <c r="C696" t="s">
        <v>11275</v>
      </c>
      <c r="D696">
        <v>480</v>
      </c>
      <c r="E696">
        <v>600</v>
      </c>
      <c r="F696" s="1">
        <v>0.2</v>
      </c>
      <c r="G696">
        <v>4.3</v>
      </c>
      <c r="H696" s="4">
        <v>5719</v>
      </c>
      <c r="I696" t="s">
        <v>5363</v>
      </c>
      <c r="J696" t="s">
        <v>5364</v>
      </c>
      <c r="K696" t="s">
        <v>5365</v>
      </c>
      <c r="L696" t="s">
        <v>5366</v>
      </c>
      <c r="M696" t="s">
        <v>5367</v>
      </c>
      <c r="N696" t="s">
        <v>5368</v>
      </c>
      <c r="O696" t="s">
        <v>5369</v>
      </c>
      <c r="P696" t="s">
        <v>5370</v>
      </c>
    </row>
    <row r="697" spans="1:16">
      <c r="A697" t="s">
        <v>5371</v>
      </c>
      <c r="B697" t="s">
        <v>11918</v>
      </c>
      <c r="C697" t="s">
        <v>11283</v>
      </c>
      <c r="D697">
        <v>999</v>
      </c>
      <c r="E697" s="2">
        <v>2499</v>
      </c>
      <c r="F697" s="1">
        <v>0.6</v>
      </c>
      <c r="G697">
        <v>4.3</v>
      </c>
      <c r="H697" s="4">
        <v>1690</v>
      </c>
      <c r="I697" t="s">
        <v>5372</v>
      </c>
      <c r="J697" t="s">
        <v>5373</v>
      </c>
      <c r="K697" t="s">
        <v>5374</v>
      </c>
      <c r="L697" t="s">
        <v>5375</v>
      </c>
      <c r="M697" t="s">
        <v>5376</v>
      </c>
      <c r="N697" t="s">
        <v>5377</v>
      </c>
      <c r="O697" t="s">
        <v>5378</v>
      </c>
      <c r="P697" t="s">
        <v>5379</v>
      </c>
    </row>
    <row r="698" spans="1:16">
      <c r="A698" t="s">
        <v>5380</v>
      </c>
      <c r="B698" t="s">
        <v>11919</v>
      </c>
      <c r="C698" t="s">
        <v>11277</v>
      </c>
      <c r="D698">
        <v>238</v>
      </c>
      <c r="E698">
        <v>699</v>
      </c>
      <c r="F698" s="1">
        <v>0.66</v>
      </c>
      <c r="G698">
        <v>4.4000000000000004</v>
      </c>
      <c r="H698" s="4">
        <v>8372</v>
      </c>
      <c r="I698" t="s">
        <v>5381</v>
      </c>
      <c r="J698" t="s">
        <v>5382</v>
      </c>
      <c r="K698" t="s">
        <v>5383</v>
      </c>
      <c r="L698" t="s">
        <v>5384</v>
      </c>
      <c r="M698" t="s">
        <v>5385</v>
      </c>
      <c r="N698" t="s">
        <v>5386</v>
      </c>
      <c r="O698" t="s">
        <v>5387</v>
      </c>
      <c r="P698" t="s">
        <v>5388</v>
      </c>
    </row>
    <row r="699" spans="1:16">
      <c r="A699" t="s">
        <v>5389</v>
      </c>
      <c r="B699" t="s">
        <v>11920</v>
      </c>
      <c r="C699" t="s">
        <v>11280</v>
      </c>
      <c r="D699" s="2">
        <v>1349</v>
      </c>
      <c r="E699" s="2">
        <v>2198</v>
      </c>
      <c r="F699" s="1">
        <v>0.39</v>
      </c>
      <c r="G699">
        <v>4</v>
      </c>
      <c r="H699" s="4">
        <v>7113</v>
      </c>
      <c r="I699" t="s">
        <v>5390</v>
      </c>
      <c r="J699" t="s">
        <v>5391</v>
      </c>
      <c r="K699" t="s">
        <v>5392</v>
      </c>
      <c r="L699" t="s">
        <v>5393</v>
      </c>
      <c r="M699" t="s">
        <v>5394</v>
      </c>
      <c r="N699" t="s">
        <v>5395</v>
      </c>
      <c r="O699" t="s">
        <v>5396</v>
      </c>
      <c r="P699" t="s">
        <v>5397</v>
      </c>
    </row>
    <row r="700" spans="1:16">
      <c r="A700" t="s">
        <v>5398</v>
      </c>
      <c r="B700" t="s">
        <v>11921</v>
      </c>
      <c r="C700" t="s">
        <v>11277</v>
      </c>
      <c r="D700">
        <v>199</v>
      </c>
      <c r="E700">
        <v>499</v>
      </c>
      <c r="F700" s="1">
        <v>0.6</v>
      </c>
      <c r="G700">
        <v>3.3</v>
      </c>
      <c r="H700" s="4">
        <v>2804</v>
      </c>
      <c r="I700" t="s">
        <v>5399</v>
      </c>
      <c r="J700" t="s">
        <v>5400</v>
      </c>
      <c r="K700" t="s">
        <v>5401</v>
      </c>
      <c r="L700" t="s">
        <v>5402</v>
      </c>
      <c r="M700" t="s">
        <v>5403</v>
      </c>
      <c r="N700" t="s">
        <v>5404</v>
      </c>
      <c r="O700" t="s">
        <v>5405</v>
      </c>
      <c r="P700" t="s">
        <v>5406</v>
      </c>
    </row>
    <row r="701" spans="1:16">
      <c r="A701" t="s">
        <v>5407</v>
      </c>
      <c r="B701" t="s">
        <v>11922</v>
      </c>
      <c r="C701" t="s">
        <v>11283</v>
      </c>
      <c r="D701" s="2">
        <v>1999</v>
      </c>
      <c r="E701" s="2">
        <v>9999</v>
      </c>
      <c r="F701" s="1">
        <v>0.8</v>
      </c>
      <c r="G701">
        <v>3.7</v>
      </c>
      <c r="H701" s="4">
        <v>1986</v>
      </c>
      <c r="I701" t="s">
        <v>4515</v>
      </c>
      <c r="J701" t="s">
        <v>5408</v>
      </c>
      <c r="K701" t="s">
        <v>5409</v>
      </c>
      <c r="L701" t="s">
        <v>5410</v>
      </c>
      <c r="M701" t="s">
        <v>5411</v>
      </c>
      <c r="N701" t="s">
        <v>5412</v>
      </c>
      <c r="O701" t="s">
        <v>5413</v>
      </c>
      <c r="P701" t="s">
        <v>5414</v>
      </c>
    </row>
    <row r="702" spans="1:16">
      <c r="A702" t="s">
        <v>5415</v>
      </c>
      <c r="B702" t="s">
        <v>11732</v>
      </c>
      <c r="C702" t="s">
        <v>11275</v>
      </c>
      <c r="D702">
        <v>99</v>
      </c>
      <c r="E702">
        <v>499</v>
      </c>
      <c r="F702" s="1">
        <v>0.8</v>
      </c>
      <c r="G702">
        <v>4.0999999999999996</v>
      </c>
      <c r="H702" s="4">
        <v>2451</v>
      </c>
      <c r="I702" t="s">
        <v>3052</v>
      </c>
      <c r="J702" t="s">
        <v>5416</v>
      </c>
      <c r="K702" t="s">
        <v>5417</v>
      </c>
      <c r="L702" t="s">
        <v>5418</v>
      </c>
      <c r="M702" t="s">
        <v>5419</v>
      </c>
      <c r="N702" t="s">
        <v>5420</v>
      </c>
      <c r="O702" t="s">
        <v>5421</v>
      </c>
      <c r="P702" t="s">
        <v>5422</v>
      </c>
    </row>
    <row r="703" spans="1:16">
      <c r="A703" t="s">
        <v>5423</v>
      </c>
      <c r="B703" t="s">
        <v>11923</v>
      </c>
      <c r="C703" t="s">
        <v>11275</v>
      </c>
      <c r="D703">
        <v>499</v>
      </c>
      <c r="E703" s="2">
        <v>1000</v>
      </c>
      <c r="F703" s="1">
        <v>0.5</v>
      </c>
      <c r="G703">
        <v>5</v>
      </c>
      <c r="H703" s="4">
        <v>23</v>
      </c>
      <c r="I703" t="s">
        <v>5424</v>
      </c>
      <c r="J703" t="s">
        <v>5425</v>
      </c>
      <c r="K703" t="s">
        <v>5426</v>
      </c>
      <c r="L703" t="s">
        <v>5427</v>
      </c>
      <c r="M703" t="s">
        <v>5428</v>
      </c>
      <c r="N703" t="s">
        <v>5429</v>
      </c>
      <c r="O703" t="s">
        <v>5430</v>
      </c>
      <c r="P703" t="s">
        <v>5431</v>
      </c>
    </row>
    <row r="704" spans="1:16">
      <c r="A704" t="s">
        <v>5432</v>
      </c>
      <c r="B704" t="s">
        <v>11924</v>
      </c>
      <c r="C704" t="s">
        <v>11277</v>
      </c>
      <c r="D704" s="2">
        <v>1792</v>
      </c>
      <c r="E704" s="2">
        <v>3500</v>
      </c>
      <c r="F704" s="1">
        <v>0.49</v>
      </c>
      <c r="G704">
        <v>4.5</v>
      </c>
      <c r="H704" s="4">
        <v>26194</v>
      </c>
      <c r="I704" t="s">
        <v>5433</v>
      </c>
      <c r="J704" t="s">
        <v>5434</v>
      </c>
      <c r="K704" t="s">
        <v>5435</v>
      </c>
      <c r="L704" t="s">
        <v>5436</v>
      </c>
      <c r="M704" t="s">
        <v>5437</v>
      </c>
      <c r="N704" t="s">
        <v>5438</v>
      </c>
      <c r="O704" t="s">
        <v>5439</v>
      </c>
      <c r="P704" t="s">
        <v>5440</v>
      </c>
    </row>
    <row r="705" spans="1:16">
      <c r="A705" t="s">
        <v>5441</v>
      </c>
      <c r="B705" t="s">
        <v>11925</v>
      </c>
      <c r="C705" t="s">
        <v>11275</v>
      </c>
      <c r="D705" s="2">
        <v>3299</v>
      </c>
      <c r="E705" s="2">
        <v>4100</v>
      </c>
      <c r="F705" s="1">
        <v>0.2</v>
      </c>
      <c r="G705">
        <v>3.9</v>
      </c>
      <c r="H705" s="4">
        <v>15783</v>
      </c>
      <c r="I705" t="s">
        <v>5442</v>
      </c>
      <c r="J705" t="s">
        <v>5443</v>
      </c>
      <c r="K705" t="s">
        <v>5444</v>
      </c>
      <c r="L705" t="s">
        <v>5445</v>
      </c>
      <c r="M705" t="s">
        <v>5446</v>
      </c>
      <c r="N705" t="s">
        <v>5447</v>
      </c>
      <c r="O705" t="s">
        <v>5448</v>
      </c>
      <c r="P705" t="s">
        <v>5449</v>
      </c>
    </row>
    <row r="706" spans="1:16">
      <c r="A706" t="s">
        <v>5450</v>
      </c>
      <c r="B706" t="s">
        <v>11913</v>
      </c>
      <c r="C706" t="s">
        <v>11277</v>
      </c>
      <c r="D706">
        <v>125</v>
      </c>
      <c r="E706">
        <v>180</v>
      </c>
      <c r="F706" s="1">
        <v>0.31</v>
      </c>
      <c r="G706">
        <v>4.4000000000000004</v>
      </c>
      <c r="H706" s="4">
        <v>8053</v>
      </c>
      <c r="I706" t="s">
        <v>5451</v>
      </c>
      <c r="J706" t="s">
        <v>5452</v>
      </c>
      <c r="K706" t="s">
        <v>5453</v>
      </c>
      <c r="L706" t="s">
        <v>5454</v>
      </c>
      <c r="M706" t="s">
        <v>5455</v>
      </c>
      <c r="N706" t="s">
        <v>5456</v>
      </c>
      <c r="O706" t="s">
        <v>5457</v>
      </c>
      <c r="P706" t="s">
        <v>5458</v>
      </c>
    </row>
    <row r="707" spans="1:16">
      <c r="A707" t="s">
        <v>5459</v>
      </c>
      <c r="B707" t="s">
        <v>11926</v>
      </c>
      <c r="C707" t="s">
        <v>11275</v>
      </c>
      <c r="D707">
        <v>399</v>
      </c>
      <c r="E707" s="2">
        <v>1190</v>
      </c>
      <c r="F707" s="1">
        <v>0.66</v>
      </c>
      <c r="G707">
        <v>4.0999999999999996</v>
      </c>
      <c r="H707" s="4">
        <v>2809</v>
      </c>
      <c r="I707" t="s">
        <v>5460</v>
      </c>
      <c r="J707" t="s">
        <v>5461</v>
      </c>
      <c r="K707" t="s">
        <v>5462</v>
      </c>
      <c r="L707" t="s">
        <v>5463</v>
      </c>
      <c r="M707" t="s">
        <v>5464</v>
      </c>
      <c r="N707" t="s">
        <v>5465</v>
      </c>
      <c r="O707" t="s">
        <v>5466</v>
      </c>
      <c r="P707" t="s">
        <v>5467</v>
      </c>
    </row>
    <row r="708" spans="1:16">
      <c r="A708" t="s">
        <v>5468</v>
      </c>
      <c r="B708" t="s">
        <v>11927</v>
      </c>
      <c r="C708" t="s">
        <v>11275</v>
      </c>
      <c r="D708" s="2">
        <v>1199</v>
      </c>
      <c r="E708" s="2">
        <v>7999</v>
      </c>
      <c r="F708" s="1">
        <v>0.85</v>
      </c>
      <c r="G708">
        <v>3.6</v>
      </c>
      <c r="H708" s="4">
        <v>25910</v>
      </c>
      <c r="I708" t="s">
        <v>5469</v>
      </c>
      <c r="J708" t="s">
        <v>5470</v>
      </c>
      <c r="K708" t="s">
        <v>5471</v>
      </c>
      <c r="L708" t="s">
        <v>5472</v>
      </c>
      <c r="M708" t="s">
        <v>5473</v>
      </c>
      <c r="N708" t="s">
        <v>5474</v>
      </c>
      <c r="O708" t="s">
        <v>5475</v>
      </c>
      <c r="P708" t="s">
        <v>5476</v>
      </c>
    </row>
    <row r="709" spans="1:16">
      <c r="A709" t="s">
        <v>5477</v>
      </c>
      <c r="B709" t="s">
        <v>11928</v>
      </c>
      <c r="C709" t="s">
        <v>11277</v>
      </c>
      <c r="D709">
        <v>235</v>
      </c>
      <c r="E709" s="2">
        <v>1599</v>
      </c>
      <c r="F709" s="1">
        <v>0.85</v>
      </c>
      <c r="G709">
        <v>3.8</v>
      </c>
      <c r="H709" s="4">
        <v>1173</v>
      </c>
      <c r="I709" t="s">
        <v>5478</v>
      </c>
      <c r="J709" t="s">
        <v>5479</v>
      </c>
      <c r="K709" t="s">
        <v>5480</v>
      </c>
      <c r="L709" t="s">
        <v>5481</v>
      </c>
      <c r="M709" t="s">
        <v>5482</v>
      </c>
      <c r="N709" t="s">
        <v>5483</v>
      </c>
      <c r="O709" t="s">
        <v>5484</v>
      </c>
      <c r="P709" t="s">
        <v>5485</v>
      </c>
    </row>
    <row r="710" spans="1:16">
      <c r="A710" t="s">
        <v>5486</v>
      </c>
      <c r="B710" t="s">
        <v>11929</v>
      </c>
      <c r="C710" t="s">
        <v>11275</v>
      </c>
      <c r="D710">
        <v>549</v>
      </c>
      <c r="E710" s="2">
        <v>1999</v>
      </c>
      <c r="F710" s="1">
        <v>0.73</v>
      </c>
      <c r="G710">
        <v>3.6</v>
      </c>
      <c r="H710" s="4">
        <v>6422</v>
      </c>
      <c r="I710" t="s">
        <v>5487</v>
      </c>
      <c r="J710" t="s">
        <v>5488</v>
      </c>
      <c r="K710" t="s">
        <v>5489</v>
      </c>
      <c r="L710" t="s">
        <v>5490</v>
      </c>
      <c r="M710" t="s">
        <v>5491</v>
      </c>
      <c r="N710" t="s">
        <v>5492</v>
      </c>
      <c r="O710" t="s">
        <v>5493</v>
      </c>
      <c r="P710" t="s">
        <v>5494</v>
      </c>
    </row>
    <row r="711" spans="1:16">
      <c r="A711" t="s">
        <v>5495</v>
      </c>
      <c r="B711" t="s">
        <v>11930</v>
      </c>
      <c r="C711" t="s">
        <v>11283</v>
      </c>
      <c r="D711">
        <v>89</v>
      </c>
      <c r="E711">
        <v>99</v>
      </c>
      <c r="F711" s="1">
        <v>0.1</v>
      </c>
      <c r="G711">
        <v>4.2</v>
      </c>
      <c r="H711" s="4">
        <v>241</v>
      </c>
      <c r="I711" t="s">
        <v>5496</v>
      </c>
      <c r="J711" t="s">
        <v>5497</v>
      </c>
      <c r="K711" t="s">
        <v>5498</v>
      </c>
      <c r="L711" t="s">
        <v>5499</v>
      </c>
      <c r="M711" t="s">
        <v>5500</v>
      </c>
      <c r="N711" t="s">
        <v>5501</v>
      </c>
      <c r="O711" t="s">
        <v>5502</v>
      </c>
      <c r="P711" t="s">
        <v>5503</v>
      </c>
    </row>
    <row r="712" spans="1:16">
      <c r="A712" t="s">
        <v>5504</v>
      </c>
      <c r="B712" t="s">
        <v>11931</v>
      </c>
      <c r="C712" t="s">
        <v>11277</v>
      </c>
      <c r="D712" s="2">
        <v>1299</v>
      </c>
      <c r="E712" s="2">
        <v>2999</v>
      </c>
      <c r="F712" s="1">
        <v>0.56999999999999995</v>
      </c>
      <c r="G712">
        <v>3.8</v>
      </c>
      <c r="H712" s="4">
        <v>14629</v>
      </c>
      <c r="I712" t="s">
        <v>5505</v>
      </c>
      <c r="J712" t="s">
        <v>5506</v>
      </c>
      <c r="K712" t="s">
        <v>5507</v>
      </c>
      <c r="L712" t="s">
        <v>5508</v>
      </c>
      <c r="M712" t="s">
        <v>5509</v>
      </c>
      <c r="N712" t="s">
        <v>5510</v>
      </c>
      <c r="O712" t="s">
        <v>5511</v>
      </c>
      <c r="P712" t="s">
        <v>5512</v>
      </c>
    </row>
    <row r="713" spans="1:16">
      <c r="A713" t="s">
        <v>5513</v>
      </c>
      <c r="B713" t="s">
        <v>11932</v>
      </c>
      <c r="C713" t="s">
        <v>11275</v>
      </c>
      <c r="D713">
        <v>230</v>
      </c>
      <c r="E713">
        <v>999</v>
      </c>
      <c r="F713" s="1">
        <v>0.77</v>
      </c>
      <c r="G713">
        <v>4.2</v>
      </c>
      <c r="H713" s="4">
        <v>1528</v>
      </c>
      <c r="I713" t="s">
        <v>5514</v>
      </c>
      <c r="J713" t="s">
        <v>5515</v>
      </c>
      <c r="K713" t="s">
        <v>5516</v>
      </c>
      <c r="L713" t="s">
        <v>5517</v>
      </c>
      <c r="M713" t="s">
        <v>5518</v>
      </c>
      <c r="N713" t="s">
        <v>5519</v>
      </c>
      <c r="O713" t="s">
        <v>5520</v>
      </c>
      <c r="P713" t="s">
        <v>5521</v>
      </c>
    </row>
    <row r="714" spans="1:16">
      <c r="A714" t="s">
        <v>5522</v>
      </c>
      <c r="B714" t="s">
        <v>11933</v>
      </c>
      <c r="C714" t="s">
        <v>11277</v>
      </c>
      <c r="D714">
        <v>119</v>
      </c>
      <c r="E714">
        <v>499</v>
      </c>
      <c r="F714" s="1">
        <v>0.76</v>
      </c>
      <c r="G714">
        <v>4.3</v>
      </c>
      <c r="H714" s="4">
        <v>15032</v>
      </c>
      <c r="I714" t="s">
        <v>5523</v>
      </c>
      <c r="J714" t="s">
        <v>5524</v>
      </c>
      <c r="K714" t="s">
        <v>5525</v>
      </c>
      <c r="L714" t="s">
        <v>5526</v>
      </c>
      <c r="M714" t="s">
        <v>5527</v>
      </c>
      <c r="N714" t="s">
        <v>5528</v>
      </c>
      <c r="O714" t="s">
        <v>5529</v>
      </c>
      <c r="P714" t="s">
        <v>5530</v>
      </c>
    </row>
    <row r="715" spans="1:16">
      <c r="A715" t="s">
        <v>5531</v>
      </c>
      <c r="B715" t="s">
        <v>11934</v>
      </c>
      <c r="C715" t="s">
        <v>11277</v>
      </c>
      <c r="D715">
        <v>449</v>
      </c>
      <c r="E715">
        <v>800</v>
      </c>
      <c r="F715" s="1">
        <v>0.44</v>
      </c>
      <c r="G715">
        <v>4.4000000000000004</v>
      </c>
      <c r="H715" s="4">
        <v>69585</v>
      </c>
      <c r="I715" t="s">
        <v>5532</v>
      </c>
      <c r="J715" t="s">
        <v>5533</v>
      </c>
      <c r="K715" t="s">
        <v>5534</v>
      </c>
      <c r="L715" t="s">
        <v>5535</v>
      </c>
      <c r="M715" t="s">
        <v>5536</v>
      </c>
      <c r="N715" t="s">
        <v>5537</v>
      </c>
      <c r="O715" t="s">
        <v>5538</v>
      </c>
      <c r="P715" t="s">
        <v>5539</v>
      </c>
    </row>
    <row r="716" spans="1:16">
      <c r="A716" t="s">
        <v>5540</v>
      </c>
      <c r="B716" t="s">
        <v>11935</v>
      </c>
      <c r="C716" t="s">
        <v>11277</v>
      </c>
      <c r="D716" s="2">
        <v>1699</v>
      </c>
      <c r="E716" s="2">
        <v>3495</v>
      </c>
      <c r="F716" s="1">
        <v>0.51</v>
      </c>
      <c r="G716">
        <v>4.0999999999999996</v>
      </c>
      <c r="H716" s="4">
        <v>14371</v>
      </c>
      <c r="I716" t="s">
        <v>5541</v>
      </c>
      <c r="J716" t="s">
        <v>5542</v>
      </c>
      <c r="K716" t="s">
        <v>5543</v>
      </c>
      <c r="L716" t="s">
        <v>5544</v>
      </c>
      <c r="M716" t="s">
        <v>5545</v>
      </c>
      <c r="N716" t="s">
        <v>5546</v>
      </c>
      <c r="O716" t="s">
        <v>5547</v>
      </c>
      <c r="P716" t="s">
        <v>5548</v>
      </c>
    </row>
    <row r="717" spans="1:16">
      <c r="A717" t="s">
        <v>5549</v>
      </c>
      <c r="B717" t="s">
        <v>11936</v>
      </c>
      <c r="C717" t="s">
        <v>11277</v>
      </c>
      <c r="D717">
        <v>561</v>
      </c>
      <c r="E717">
        <v>720</v>
      </c>
      <c r="F717" s="1">
        <v>0.22</v>
      </c>
      <c r="G717">
        <v>4.4000000000000004</v>
      </c>
      <c r="H717" s="4">
        <v>3182</v>
      </c>
      <c r="I717" t="s">
        <v>5550</v>
      </c>
      <c r="J717" t="s">
        <v>5551</v>
      </c>
      <c r="K717" t="s">
        <v>5552</v>
      </c>
      <c r="L717" t="s">
        <v>5553</v>
      </c>
      <c r="M717" t="s">
        <v>5554</v>
      </c>
      <c r="N717" t="s">
        <v>5555</v>
      </c>
      <c r="O717" t="s">
        <v>5556</v>
      </c>
      <c r="P717" t="s">
        <v>5557</v>
      </c>
    </row>
    <row r="718" spans="1:16">
      <c r="A718" t="s">
        <v>5558</v>
      </c>
      <c r="B718" t="s">
        <v>11937</v>
      </c>
      <c r="C718" t="s">
        <v>11277</v>
      </c>
      <c r="D718">
        <v>289</v>
      </c>
      <c r="E718">
        <v>590</v>
      </c>
      <c r="F718" s="1">
        <v>0.51</v>
      </c>
      <c r="G718">
        <v>4.4000000000000004</v>
      </c>
      <c r="H718" s="4">
        <v>25886</v>
      </c>
      <c r="I718" t="s">
        <v>5559</v>
      </c>
      <c r="J718" t="s">
        <v>5560</v>
      </c>
      <c r="K718" t="s">
        <v>5561</v>
      </c>
      <c r="L718" t="s">
        <v>5562</v>
      </c>
      <c r="M718" t="s">
        <v>5563</v>
      </c>
      <c r="N718" t="s">
        <v>5564</v>
      </c>
      <c r="O718" t="s">
        <v>5565</v>
      </c>
      <c r="P718" t="s">
        <v>5566</v>
      </c>
    </row>
    <row r="719" spans="1:16">
      <c r="A719" t="s">
        <v>5567</v>
      </c>
      <c r="B719" t="s">
        <v>11938</v>
      </c>
      <c r="C719" t="s">
        <v>11283</v>
      </c>
      <c r="D719">
        <v>599</v>
      </c>
      <c r="E719" s="2">
        <v>1999</v>
      </c>
      <c r="F719" s="1">
        <v>0.7</v>
      </c>
      <c r="G719">
        <v>4.4000000000000004</v>
      </c>
      <c r="H719" s="4">
        <v>4736</v>
      </c>
      <c r="I719" t="s">
        <v>5568</v>
      </c>
      <c r="J719" t="s">
        <v>5569</v>
      </c>
      <c r="K719" t="s">
        <v>5570</v>
      </c>
      <c r="L719" t="s">
        <v>5571</v>
      </c>
      <c r="M719" t="s">
        <v>5572</v>
      </c>
      <c r="N719" t="s">
        <v>5573</v>
      </c>
      <c r="O719" t="s">
        <v>5574</v>
      </c>
      <c r="P719" t="s">
        <v>5575</v>
      </c>
    </row>
    <row r="720" spans="1:16">
      <c r="A720" t="s">
        <v>5576</v>
      </c>
      <c r="B720" t="s">
        <v>11939</v>
      </c>
      <c r="C720" t="s">
        <v>11275</v>
      </c>
      <c r="D720" s="2">
        <v>5599</v>
      </c>
      <c r="E720" s="2">
        <v>7350</v>
      </c>
      <c r="F720" s="1">
        <v>0.24</v>
      </c>
      <c r="G720">
        <v>4.4000000000000004</v>
      </c>
      <c r="H720" s="4">
        <v>73005</v>
      </c>
      <c r="I720" t="s">
        <v>5577</v>
      </c>
      <c r="J720" t="s">
        <v>5578</v>
      </c>
      <c r="K720" t="s">
        <v>5579</v>
      </c>
      <c r="L720" t="s">
        <v>5580</v>
      </c>
      <c r="M720" t="s">
        <v>5581</v>
      </c>
      <c r="N720" t="s">
        <v>5582</v>
      </c>
      <c r="O720" t="s">
        <v>5583</v>
      </c>
      <c r="P720" t="s">
        <v>5584</v>
      </c>
    </row>
    <row r="721" spans="1:16">
      <c r="A721" t="s">
        <v>5585</v>
      </c>
      <c r="B721" t="s">
        <v>11940</v>
      </c>
      <c r="C721" t="s">
        <v>11277</v>
      </c>
      <c r="D721" s="2">
        <v>1990</v>
      </c>
      <c r="E721" s="2">
        <v>2595</v>
      </c>
      <c r="F721" s="1">
        <v>0.23</v>
      </c>
      <c r="G721">
        <v>4.3</v>
      </c>
      <c r="H721" s="4">
        <v>20398</v>
      </c>
      <c r="I721" t="s">
        <v>5586</v>
      </c>
      <c r="J721" t="s">
        <v>5587</v>
      </c>
      <c r="K721" t="s">
        <v>5588</v>
      </c>
      <c r="L721" t="s">
        <v>5589</v>
      </c>
      <c r="M721" t="s">
        <v>5590</v>
      </c>
      <c r="N721" t="s">
        <v>11254</v>
      </c>
      <c r="O721" t="s">
        <v>5591</v>
      </c>
      <c r="P721" t="s">
        <v>5592</v>
      </c>
    </row>
    <row r="722" spans="1:16">
      <c r="A722" t="s">
        <v>5593</v>
      </c>
      <c r="B722" t="s">
        <v>11941</v>
      </c>
      <c r="C722" t="s">
        <v>11277</v>
      </c>
      <c r="D722">
        <v>499</v>
      </c>
      <c r="E722">
        <v>799</v>
      </c>
      <c r="F722" s="1">
        <v>0.38</v>
      </c>
      <c r="G722">
        <v>4.3</v>
      </c>
      <c r="H722" s="4">
        <v>2125</v>
      </c>
      <c r="I722" t="s">
        <v>5594</v>
      </c>
      <c r="J722" t="s">
        <v>5595</v>
      </c>
      <c r="K722" t="s">
        <v>5596</v>
      </c>
      <c r="L722" t="s">
        <v>5597</v>
      </c>
      <c r="M722" t="s">
        <v>5598</v>
      </c>
      <c r="N722" t="s">
        <v>5599</v>
      </c>
      <c r="O722" t="s">
        <v>5600</v>
      </c>
      <c r="P722" t="s">
        <v>5601</v>
      </c>
    </row>
    <row r="723" spans="1:16">
      <c r="A723" t="s">
        <v>5602</v>
      </c>
      <c r="B723" t="s">
        <v>11942</v>
      </c>
      <c r="C723" t="s">
        <v>11275</v>
      </c>
      <c r="D723">
        <v>449</v>
      </c>
      <c r="E723">
        <v>999</v>
      </c>
      <c r="F723" s="1">
        <v>0.55000000000000004</v>
      </c>
      <c r="G723">
        <v>4.3</v>
      </c>
      <c r="H723" s="4">
        <v>11330</v>
      </c>
      <c r="I723" t="s">
        <v>5603</v>
      </c>
      <c r="J723" t="s">
        <v>5604</v>
      </c>
      <c r="K723" t="s">
        <v>5605</v>
      </c>
      <c r="L723" t="s">
        <v>5606</v>
      </c>
      <c r="M723" t="s">
        <v>5607</v>
      </c>
      <c r="N723" t="s">
        <v>5608</v>
      </c>
      <c r="O723" t="s">
        <v>5270</v>
      </c>
      <c r="P723" t="s">
        <v>5609</v>
      </c>
    </row>
    <row r="724" spans="1:16">
      <c r="A724" t="s">
        <v>5610</v>
      </c>
      <c r="B724" t="s">
        <v>11943</v>
      </c>
      <c r="C724" t="s">
        <v>11277</v>
      </c>
      <c r="D724">
        <v>999</v>
      </c>
      <c r="E724" s="2">
        <v>1999</v>
      </c>
      <c r="F724" s="1">
        <v>0.5</v>
      </c>
      <c r="G724">
        <v>4.2</v>
      </c>
      <c r="H724" s="4">
        <v>27441</v>
      </c>
      <c r="I724" t="s">
        <v>5611</v>
      </c>
      <c r="J724" t="s">
        <v>5612</v>
      </c>
      <c r="K724" t="s">
        <v>5613</v>
      </c>
      <c r="L724" t="s">
        <v>5614</v>
      </c>
      <c r="M724" t="s">
        <v>5615</v>
      </c>
      <c r="N724" t="s">
        <v>5616</v>
      </c>
      <c r="O724" t="s">
        <v>5617</v>
      </c>
      <c r="P724" t="s">
        <v>5618</v>
      </c>
    </row>
    <row r="725" spans="1:16">
      <c r="A725" t="s">
        <v>5619</v>
      </c>
      <c r="B725" t="s">
        <v>11944</v>
      </c>
      <c r="C725" t="s">
        <v>11277</v>
      </c>
      <c r="D725">
        <v>69</v>
      </c>
      <c r="E725">
        <v>299</v>
      </c>
      <c r="F725" s="1">
        <v>0.77</v>
      </c>
      <c r="G725">
        <v>4.3</v>
      </c>
      <c r="H725" s="4">
        <v>255</v>
      </c>
      <c r="I725" t="s">
        <v>5620</v>
      </c>
      <c r="J725" t="s">
        <v>5621</v>
      </c>
      <c r="K725" t="s">
        <v>5622</v>
      </c>
      <c r="L725" t="s">
        <v>5623</v>
      </c>
      <c r="M725" t="s">
        <v>5624</v>
      </c>
      <c r="N725" t="s">
        <v>5625</v>
      </c>
      <c r="O725" t="s">
        <v>5626</v>
      </c>
      <c r="P725" t="s">
        <v>5627</v>
      </c>
    </row>
    <row r="726" spans="1:16">
      <c r="A726" t="s">
        <v>5628</v>
      </c>
      <c r="B726" t="s">
        <v>11945</v>
      </c>
      <c r="C726" t="s">
        <v>11280</v>
      </c>
      <c r="D726">
        <v>899</v>
      </c>
      <c r="E726" s="2">
        <v>1499</v>
      </c>
      <c r="F726" s="1">
        <v>0.4</v>
      </c>
      <c r="G726">
        <v>4.2</v>
      </c>
      <c r="H726" s="4">
        <v>23174</v>
      </c>
      <c r="I726" t="s">
        <v>5629</v>
      </c>
      <c r="J726" t="s">
        <v>5630</v>
      </c>
      <c r="K726" t="s">
        <v>5631</v>
      </c>
      <c r="L726" t="s">
        <v>5632</v>
      </c>
      <c r="M726" t="s">
        <v>5633</v>
      </c>
      <c r="N726" t="s">
        <v>5634</v>
      </c>
      <c r="O726" t="s">
        <v>5635</v>
      </c>
      <c r="P726" t="s">
        <v>5636</v>
      </c>
    </row>
    <row r="727" spans="1:16">
      <c r="A727" t="s">
        <v>5637</v>
      </c>
      <c r="B727" t="s">
        <v>11946</v>
      </c>
      <c r="C727" t="s">
        <v>11277</v>
      </c>
      <c r="D727">
        <v>478</v>
      </c>
      <c r="E727">
        <v>699</v>
      </c>
      <c r="F727" s="1">
        <v>0.32</v>
      </c>
      <c r="G727">
        <v>3.8</v>
      </c>
      <c r="H727" s="4">
        <v>20218</v>
      </c>
      <c r="I727" t="s">
        <v>5638</v>
      </c>
      <c r="J727" t="s">
        <v>5639</v>
      </c>
      <c r="K727" t="s">
        <v>5640</v>
      </c>
      <c r="L727" t="s">
        <v>5641</v>
      </c>
      <c r="M727" t="s">
        <v>5642</v>
      </c>
      <c r="N727" t="s">
        <v>5643</v>
      </c>
      <c r="O727" t="s">
        <v>5644</v>
      </c>
      <c r="P727" t="s">
        <v>5645</v>
      </c>
    </row>
    <row r="728" spans="1:16">
      <c r="A728" t="s">
        <v>5646</v>
      </c>
      <c r="B728" t="s">
        <v>11947</v>
      </c>
      <c r="C728" t="s">
        <v>11277</v>
      </c>
      <c r="D728" s="2">
        <v>1399</v>
      </c>
      <c r="E728" s="2">
        <v>2490</v>
      </c>
      <c r="F728" s="1">
        <v>0.44</v>
      </c>
      <c r="G728">
        <v>4.3</v>
      </c>
      <c r="H728" s="4">
        <v>11074</v>
      </c>
      <c r="I728" t="s">
        <v>5647</v>
      </c>
      <c r="J728" t="s">
        <v>5648</v>
      </c>
      <c r="K728" t="s">
        <v>5649</v>
      </c>
      <c r="L728" t="s">
        <v>5650</v>
      </c>
      <c r="M728" t="s">
        <v>5651</v>
      </c>
      <c r="N728" t="s">
        <v>5652</v>
      </c>
      <c r="O728" t="s">
        <v>5653</v>
      </c>
      <c r="P728" t="s">
        <v>5654</v>
      </c>
    </row>
    <row r="729" spans="1:16">
      <c r="A729" t="s">
        <v>5655</v>
      </c>
      <c r="B729" t="s">
        <v>11948</v>
      </c>
      <c r="C729" t="s">
        <v>11277</v>
      </c>
      <c r="D729">
        <v>149</v>
      </c>
      <c r="E729">
        <v>499</v>
      </c>
      <c r="F729" s="1">
        <v>0.7</v>
      </c>
      <c r="G729">
        <v>4.0999999999999996</v>
      </c>
      <c r="H729" s="4">
        <v>25607</v>
      </c>
      <c r="I729" t="s">
        <v>5656</v>
      </c>
      <c r="J729" t="s">
        <v>5657</v>
      </c>
      <c r="K729" t="s">
        <v>5658</v>
      </c>
      <c r="L729" t="s">
        <v>5659</v>
      </c>
      <c r="M729" t="s">
        <v>5660</v>
      </c>
      <c r="N729" t="s">
        <v>5661</v>
      </c>
      <c r="O729" t="s">
        <v>5662</v>
      </c>
      <c r="P729" t="s">
        <v>5663</v>
      </c>
    </row>
    <row r="730" spans="1:16">
      <c r="A730" t="s">
        <v>5664</v>
      </c>
      <c r="B730" t="s">
        <v>11949</v>
      </c>
      <c r="C730" t="s">
        <v>11283</v>
      </c>
      <c r="D730" s="2">
        <v>1799</v>
      </c>
      <c r="E730" s="2">
        <v>4990</v>
      </c>
      <c r="F730" s="1">
        <v>0.64</v>
      </c>
      <c r="G730">
        <v>4.2</v>
      </c>
      <c r="H730" s="4">
        <v>41226</v>
      </c>
      <c r="I730" t="s">
        <v>5665</v>
      </c>
      <c r="J730" t="s">
        <v>5666</v>
      </c>
      <c r="K730" t="s">
        <v>5667</v>
      </c>
      <c r="L730" t="s">
        <v>5668</v>
      </c>
      <c r="M730" t="s">
        <v>5669</v>
      </c>
      <c r="N730" t="s">
        <v>5670</v>
      </c>
      <c r="O730" t="s">
        <v>5671</v>
      </c>
      <c r="P730" t="s">
        <v>5672</v>
      </c>
    </row>
    <row r="731" spans="1:16">
      <c r="A731" t="s">
        <v>5673</v>
      </c>
      <c r="B731" t="s">
        <v>11950</v>
      </c>
      <c r="C731" t="s">
        <v>11280</v>
      </c>
      <c r="D731">
        <v>425</v>
      </c>
      <c r="E731">
        <v>999</v>
      </c>
      <c r="F731" s="1">
        <v>0.56999999999999995</v>
      </c>
      <c r="G731">
        <v>4</v>
      </c>
      <c r="H731" s="4">
        <v>2581</v>
      </c>
      <c r="I731" t="s">
        <v>5674</v>
      </c>
      <c r="J731" t="s">
        <v>5675</v>
      </c>
      <c r="K731" t="s">
        <v>5676</v>
      </c>
      <c r="L731" t="s">
        <v>5677</v>
      </c>
      <c r="M731" t="s">
        <v>5678</v>
      </c>
      <c r="N731" t="s">
        <v>5679</v>
      </c>
      <c r="O731" t="s">
        <v>5680</v>
      </c>
      <c r="P731" t="s">
        <v>5681</v>
      </c>
    </row>
    <row r="732" spans="1:16">
      <c r="A732" t="s">
        <v>5682</v>
      </c>
      <c r="B732" t="s">
        <v>11951</v>
      </c>
      <c r="C732" t="s">
        <v>11275</v>
      </c>
      <c r="D732">
        <v>999</v>
      </c>
      <c r="E732" s="2">
        <v>2490</v>
      </c>
      <c r="F732" s="1">
        <v>0.6</v>
      </c>
      <c r="G732">
        <v>4.0999999999999996</v>
      </c>
      <c r="H732" s="4">
        <v>18331</v>
      </c>
      <c r="I732" t="s">
        <v>5683</v>
      </c>
      <c r="J732" t="s">
        <v>5684</v>
      </c>
      <c r="K732" t="s">
        <v>5685</v>
      </c>
      <c r="L732" t="s">
        <v>5686</v>
      </c>
      <c r="M732" t="s">
        <v>5687</v>
      </c>
      <c r="N732" t="s">
        <v>5688</v>
      </c>
      <c r="O732" t="s">
        <v>5689</v>
      </c>
      <c r="P732" t="s">
        <v>5690</v>
      </c>
    </row>
    <row r="733" spans="1:16">
      <c r="A733" t="s">
        <v>5691</v>
      </c>
      <c r="B733" t="s">
        <v>11952</v>
      </c>
      <c r="C733" t="s">
        <v>11277</v>
      </c>
      <c r="D733">
        <v>378</v>
      </c>
      <c r="E733">
        <v>999</v>
      </c>
      <c r="F733" s="1">
        <v>0.62</v>
      </c>
      <c r="G733">
        <v>4.0999999999999996</v>
      </c>
      <c r="H733" s="4">
        <v>1779</v>
      </c>
      <c r="I733" t="s">
        <v>5692</v>
      </c>
      <c r="J733" t="s">
        <v>5693</v>
      </c>
      <c r="K733" t="s">
        <v>5694</v>
      </c>
      <c r="L733" t="s">
        <v>5695</v>
      </c>
      <c r="M733" t="s">
        <v>5696</v>
      </c>
      <c r="N733" t="s">
        <v>5697</v>
      </c>
      <c r="O733" t="s">
        <v>5698</v>
      </c>
      <c r="P733" t="s">
        <v>5699</v>
      </c>
    </row>
    <row r="734" spans="1:16">
      <c r="A734" t="s">
        <v>5700</v>
      </c>
      <c r="B734" t="s">
        <v>11953</v>
      </c>
      <c r="C734" t="s">
        <v>11275</v>
      </c>
      <c r="D734">
        <v>99</v>
      </c>
      <c r="E734">
        <v>99</v>
      </c>
      <c r="F734" s="1">
        <v>0</v>
      </c>
      <c r="G734">
        <v>4.3</v>
      </c>
      <c r="H734" s="4">
        <v>388</v>
      </c>
      <c r="I734" t="s">
        <v>5701</v>
      </c>
      <c r="J734" t="s">
        <v>5702</v>
      </c>
      <c r="K734" t="s">
        <v>5703</v>
      </c>
      <c r="L734" t="s">
        <v>5704</v>
      </c>
      <c r="M734" t="s">
        <v>5705</v>
      </c>
      <c r="N734" t="s">
        <v>5706</v>
      </c>
      <c r="O734" t="s">
        <v>5707</v>
      </c>
      <c r="P734" t="s">
        <v>5708</v>
      </c>
    </row>
    <row r="735" spans="1:16">
      <c r="A735" t="s">
        <v>5709</v>
      </c>
      <c r="B735" t="s">
        <v>11954</v>
      </c>
      <c r="C735" t="s">
        <v>11277</v>
      </c>
      <c r="D735" s="2">
        <v>1499</v>
      </c>
      <c r="E735" s="2">
        <v>2999</v>
      </c>
      <c r="F735" s="1">
        <v>0.5</v>
      </c>
      <c r="G735">
        <v>4.5</v>
      </c>
      <c r="H735" s="4">
        <v>8656</v>
      </c>
      <c r="I735" t="s">
        <v>5710</v>
      </c>
      <c r="J735" t="s">
        <v>5711</v>
      </c>
      <c r="K735" t="s">
        <v>5712</v>
      </c>
      <c r="L735" t="s">
        <v>5713</v>
      </c>
      <c r="M735" t="s">
        <v>5714</v>
      </c>
      <c r="N735" t="s">
        <v>5715</v>
      </c>
      <c r="O735" t="s">
        <v>5716</v>
      </c>
      <c r="P735" t="s">
        <v>5717</v>
      </c>
    </row>
    <row r="736" spans="1:16">
      <c r="A736" t="s">
        <v>5718</v>
      </c>
      <c r="B736" t="s">
        <v>11955</v>
      </c>
      <c r="C736" t="s">
        <v>11275</v>
      </c>
      <c r="D736" s="2">
        <v>1815</v>
      </c>
      <c r="E736" s="2">
        <v>3100</v>
      </c>
      <c r="F736" s="1">
        <v>0.41</v>
      </c>
      <c r="G736">
        <v>4.5</v>
      </c>
      <c r="H736" s="4">
        <v>92925</v>
      </c>
      <c r="I736" t="s">
        <v>5719</v>
      </c>
      <c r="J736" t="s">
        <v>5720</v>
      </c>
      <c r="K736" t="s">
        <v>5721</v>
      </c>
      <c r="L736" t="s">
        <v>5722</v>
      </c>
      <c r="M736" t="s">
        <v>5723</v>
      </c>
      <c r="N736" t="s">
        <v>5724</v>
      </c>
      <c r="O736" t="s">
        <v>5725</v>
      </c>
      <c r="P736" t="s">
        <v>5726</v>
      </c>
    </row>
    <row r="737" spans="1:16">
      <c r="A737" t="s">
        <v>5727</v>
      </c>
      <c r="B737" t="s">
        <v>11956</v>
      </c>
      <c r="C737" t="s">
        <v>11275</v>
      </c>
      <c r="D737">
        <v>67</v>
      </c>
      <c r="E737">
        <v>75</v>
      </c>
      <c r="F737" s="1">
        <v>0.11</v>
      </c>
      <c r="G737">
        <v>4.0999999999999996</v>
      </c>
      <c r="H737" s="4">
        <v>1269</v>
      </c>
      <c r="I737" t="s">
        <v>5728</v>
      </c>
      <c r="J737" t="s">
        <v>5729</v>
      </c>
      <c r="K737" t="s">
        <v>5730</v>
      </c>
      <c r="L737" t="s">
        <v>5731</v>
      </c>
      <c r="M737" t="s">
        <v>5732</v>
      </c>
      <c r="N737" t="s">
        <v>5733</v>
      </c>
      <c r="O737" t="s">
        <v>5734</v>
      </c>
      <c r="P737" t="s">
        <v>5735</v>
      </c>
    </row>
    <row r="738" spans="1:16">
      <c r="A738" t="s">
        <v>5736</v>
      </c>
      <c r="B738" t="s">
        <v>11957</v>
      </c>
      <c r="C738" t="s">
        <v>11275</v>
      </c>
      <c r="D738" s="2">
        <v>1889</v>
      </c>
      <c r="E738" s="2">
        <v>2699</v>
      </c>
      <c r="F738" s="1">
        <v>0.3</v>
      </c>
      <c r="G738">
        <v>4.3</v>
      </c>
      <c r="H738" s="4">
        <v>17394</v>
      </c>
      <c r="I738" t="s">
        <v>5737</v>
      </c>
      <c r="J738" t="s">
        <v>5738</v>
      </c>
      <c r="K738" t="s">
        <v>5739</v>
      </c>
      <c r="L738" t="s">
        <v>5740</v>
      </c>
      <c r="M738" t="s">
        <v>5741</v>
      </c>
      <c r="N738" t="s">
        <v>5742</v>
      </c>
      <c r="O738" t="s">
        <v>5743</v>
      </c>
      <c r="P738" t="s">
        <v>5744</v>
      </c>
    </row>
    <row r="739" spans="1:16">
      <c r="A739" t="s">
        <v>5745</v>
      </c>
      <c r="B739" t="s">
        <v>11958</v>
      </c>
      <c r="C739" t="s">
        <v>11280</v>
      </c>
      <c r="D739">
        <v>499</v>
      </c>
      <c r="E739" s="2">
        <v>1499</v>
      </c>
      <c r="F739" s="1">
        <v>0.67</v>
      </c>
      <c r="G739">
        <v>3.6</v>
      </c>
      <c r="H739" s="4">
        <v>9169</v>
      </c>
      <c r="I739" t="s">
        <v>5746</v>
      </c>
      <c r="J739" t="s">
        <v>5747</v>
      </c>
      <c r="K739" t="s">
        <v>5748</v>
      </c>
      <c r="L739" t="s">
        <v>5749</v>
      </c>
      <c r="M739" t="s">
        <v>5750</v>
      </c>
      <c r="N739" t="s">
        <v>5751</v>
      </c>
      <c r="O739" t="s">
        <v>5752</v>
      </c>
      <c r="P739" t="s">
        <v>5753</v>
      </c>
    </row>
    <row r="740" spans="1:16">
      <c r="A740" t="s">
        <v>5754</v>
      </c>
      <c r="B740" t="s">
        <v>11959</v>
      </c>
      <c r="C740" t="s">
        <v>11277</v>
      </c>
      <c r="D740">
        <v>499</v>
      </c>
      <c r="E740">
        <v>999</v>
      </c>
      <c r="F740" s="1">
        <v>0.5</v>
      </c>
      <c r="G740">
        <v>4.4000000000000004</v>
      </c>
      <c r="H740" s="4">
        <v>1030</v>
      </c>
      <c r="I740" t="s">
        <v>5755</v>
      </c>
      <c r="J740" t="s">
        <v>5756</v>
      </c>
      <c r="K740" t="s">
        <v>5757</v>
      </c>
      <c r="L740" t="s">
        <v>5758</v>
      </c>
      <c r="M740" t="s">
        <v>5759</v>
      </c>
      <c r="N740" t="s">
        <v>5760</v>
      </c>
      <c r="O740" t="s">
        <v>5761</v>
      </c>
      <c r="P740" t="s">
        <v>5762</v>
      </c>
    </row>
    <row r="741" spans="1:16">
      <c r="A741" t="s">
        <v>5763</v>
      </c>
      <c r="B741" t="s">
        <v>11960</v>
      </c>
      <c r="C741" t="s">
        <v>11277</v>
      </c>
      <c r="D741" s="2">
        <v>5799</v>
      </c>
      <c r="E741" s="2">
        <v>7999</v>
      </c>
      <c r="F741" s="1">
        <v>0.28000000000000003</v>
      </c>
      <c r="G741">
        <v>4.5</v>
      </c>
      <c r="H741" s="4">
        <v>50273</v>
      </c>
      <c r="I741" t="s">
        <v>5764</v>
      </c>
      <c r="J741" t="s">
        <v>5765</v>
      </c>
      <c r="K741" t="s">
        <v>5766</v>
      </c>
      <c r="L741" t="s">
        <v>5767</v>
      </c>
      <c r="M741" t="s">
        <v>5768</v>
      </c>
      <c r="N741" t="s">
        <v>5769</v>
      </c>
      <c r="O741" t="s">
        <v>5770</v>
      </c>
      <c r="P741" t="s">
        <v>5771</v>
      </c>
    </row>
    <row r="742" spans="1:16">
      <c r="A742" t="s">
        <v>5772</v>
      </c>
      <c r="B742" t="s">
        <v>11961</v>
      </c>
      <c r="C742" t="s">
        <v>11277</v>
      </c>
      <c r="D742">
        <v>499</v>
      </c>
      <c r="E742">
        <v>799</v>
      </c>
      <c r="F742" s="1">
        <v>0.38</v>
      </c>
      <c r="G742">
        <v>3.9</v>
      </c>
      <c r="H742" s="4">
        <v>6742</v>
      </c>
      <c r="I742" t="s">
        <v>5773</v>
      </c>
      <c r="J742" t="s">
        <v>5774</v>
      </c>
      <c r="K742" t="s">
        <v>5775</v>
      </c>
      <c r="L742" t="s">
        <v>5776</v>
      </c>
      <c r="M742" t="s">
        <v>5777</v>
      </c>
      <c r="N742" t="s">
        <v>5778</v>
      </c>
      <c r="O742" t="s">
        <v>5779</v>
      </c>
      <c r="P742" t="s">
        <v>5780</v>
      </c>
    </row>
    <row r="743" spans="1:16">
      <c r="A743" t="s">
        <v>5781</v>
      </c>
      <c r="B743" t="s">
        <v>11962</v>
      </c>
      <c r="C743" t="s">
        <v>11277</v>
      </c>
      <c r="D743">
        <v>249</v>
      </c>
      <c r="E743">
        <v>600</v>
      </c>
      <c r="F743" s="1">
        <v>0.59</v>
      </c>
      <c r="G743">
        <v>4</v>
      </c>
      <c r="H743" s="4">
        <v>1208</v>
      </c>
      <c r="I743" t="s">
        <v>5782</v>
      </c>
      <c r="J743" t="s">
        <v>5783</v>
      </c>
      <c r="K743" t="s">
        <v>5784</v>
      </c>
      <c r="L743" t="s">
        <v>5785</v>
      </c>
      <c r="M743" t="s">
        <v>5786</v>
      </c>
      <c r="N743" t="s">
        <v>5787</v>
      </c>
      <c r="O743" t="s">
        <v>5788</v>
      </c>
      <c r="P743" t="s">
        <v>5789</v>
      </c>
    </row>
    <row r="744" spans="1:16">
      <c r="A744" t="s">
        <v>5790</v>
      </c>
      <c r="B744" t="s">
        <v>11963</v>
      </c>
      <c r="C744" t="s">
        <v>11275</v>
      </c>
      <c r="D744" s="2">
        <v>4449</v>
      </c>
      <c r="E744" s="2">
        <v>5734</v>
      </c>
      <c r="F744" s="1">
        <v>0.22</v>
      </c>
      <c r="G744">
        <v>4.4000000000000004</v>
      </c>
      <c r="H744" s="4">
        <v>25006</v>
      </c>
      <c r="I744" t="s">
        <v>5791</v>
      </c>
      <c r="J744" t="s">
        <v>5792</v>
      </c>
      <c r="K744" t="s">
        <v>5793</v>
      </c>
      <c r="L744" t="s">
        <v>5794</v>
      </c>
      <c r="M744" t="s">
        <v>5795</v>
      </c>
      <c r="N744" t="s">
        <v>11255</v>
      </c>
      <c r="O744" t="s">
        <v>5796</v>
      </c>
      <c r="P744" t="s">
        <v>5797</v>
      </c>
    </row>
    <row r="745" spans="1:16">
      <c r="A745" t="s">
        <v>5798</v>
      </c>
      <c r="B745" t="s">
        <v>11964</v>
      </c>
      <c r="C745" t="s">
        <v>11275</v>
      </c>
      <c r="D745">
        <v>299</v>
      </c>
      <c r="E745">
        <v>550</v>
      </c>
      <c r="F745" s="1">
        <v>0.46</v>
      </c>
      <c r="G745">
        <v>4.5999999999999996</v>
      </c>
      <c r="H745" s="4">
        <v>33434</v>
      </c>
      <c r="I745" t="s">
        <v>5799</v>
      </c>
      <c r="J745" t="s">
        <v>5800</v>
      </c>
      <c r="K745" t="s">
        <v>5801</v>
      </c>
      <c r="L745" t="s">
        <v>5802</v>
      </c>
      <c r="M745" t="s">
        <v>5803</v>
      </c>
      <c r="N745" t="s">
        <v>5804</v>
      </c>
      <c r="O745" t="s">
        <v>5805</v>
      </c>
      <c r="P745" t="s">
        <v>5806</v>
      </c>
    </row>
    <row r="746" spans="1:16">
      <c r="A746" t="s">
        <v>5807</v>
      </c>
      <c r="B746" t="s">
        <v>11965</v>
      </c>
      <c r="C746" t="s">
        <v>11275</v>
      </c>
      <c r="D746">
        <v>629</v>
      </c>
      <c r="E746" s="2">
        <v>1390</v>
      </c>
      <c r="F746" s="1">
        <v>0.55000000000000004</v>
      </c>
      <c r="G746">
        <v>4.4000000000000004</v>
      </c>
      <c r="H746" s="4">
        <v>6301</v>
      </c>
      <c r="I746" t="s">
        <v>5808</v>
      </c>
      <c r="J746" t="s">
        <v>5809</v>
      </c>
      <c r="K746" t="s">
        <v>5810</v>
      </c>
      <c r="L746" t="s">
        <v>5811</v>
      </c>
      <c r="M746" t="s">
        <v>5812</v>
      </c>
      <c r="N746" t="s">
        <v>5813</v>
      </c>
      <c r="O746" t="s">
        <v>5814</v>
      </c>
      <c r="P746" t="s">
        <v>5815</v>
      </c>
    </row>
    <row r="747" spans="1:16">
      <c r="A747" t="s">
        <v>5816</v>
      </c>
      <c r="B747" t="s">
        <v>11966</v>
      </c>
      <c r="C747" t="s">
        <v>11275</v>
      </c>
      <c r="D747" s="2">
        <v>2595</v>
      </c>
      <c r="E747" s="2">
        <v>3295</v>
      </c>
      <c r="F747" s="1">
        <v>0.21</v>
      </c>
      <c r="G747">
        <v>4.4000000000000004</v>
      </c>
      <c r="H747" s="4">
        <v>22618</v>
      </c>
      <c r="I747" t="s">
        <v>5817</v>
      </c>
      <c r="J747" t="s">
        <v>5818</v>
      </c>
      <c r="K747" t="s">
        <v>5819</v>
      </c>
      <c r="L747" t="s">
        <v>5820</v>
      </c>
      <c r="M747" t="s">
        <v>5821</v>
      </c>
      <c r="N747" t="s">
        <v>5822</v>
      </c>
      <c r="O747" t="s">
        <v>5823</v>
      </c>
      <c r="P747" t="s">
        <v>5824</v>
      </c>
    </row>
    <row r="748" spans="1:16">
      <c r="A748" t="s">
        <v>5825</v>
      </c>
      <c r="B748" t="s">
        <v>11967</v>
      </c>
      <c r="C748" t="s">
        <v>11275</v>
      </c>
      <c r="D748" s="2">
        <v>1799</v>
      </c>
      <c r="E748" s="2">
        <v>2911</v>
      </c>
      <c r="F748" s="1">
        <v>0.38</v>
      </c>
      <c r="G748">
        <v>4.3</v>
      </c>
      <c r="H748" s="4">
        <v>20342</v>
      </c>
      <c r="I748" t="s">
        <v>5826</v>
      </c>
      <c r="J748" t="s">
        <v>5827</v>
      </c>
      <c r="K748" t="s">
        <v>5828</v>
      </c>
      <c r="L748" t="s">
        <v>5829</v>
      </c>
      <c r="M748" t="s">
        <v>5830</v>
      </c>
      <c r="N748" t="s">
        <v>5831</v>
      </c>
      <c r="O748" t="s">
        <v>5832</v>
      </c>
      <c r="P748" t="s">
        <v>5833</v>
      </c>
    </row>
    <row r="749" spans="1:16">
      <c r="A749" t="s">
        <v>5834</v>
      </c>
      <c r="B749" t="s">
        <v>11968</v>
      </c>
      <c r="C749" t="s">
        <v>11277</v>
      </c>
      <c r="D749">
        <v>90</v>
      </c>
      <c r="E749">
        <v>175</v>
      </c>
      <c r="F749" s="1">
        <v>0.49</v>
      </c>
      <c r="G749">
        <v>4.4000000000000004</v>
      </c>
      <c r="H749" s="4">
        <v>7429</v>
      </c>
      <c r="I749" t="s">
        <v>5835</v>
      </c>
      <c r="J749" t="s">
        <v>5836</v>
      </c>
      <c r="K749" t="s">
        <v>5837</v>
      </c>
      <c r="L749" t="s">
        <v>5838</v>
      </c>
      <c r="M749" t="s">
        <v>5839</v>
      </c>
      <c r="N749" t="s">
        <v>5840</v>
      </c>
      <c r="O749" t="s">
        <v>5841</v>
      </c>
      <c r="P749" t="s">
        <v>5842</v>
      </c>
    </row>
    <row r="750" spans="1:16">
      <c r="A750" t="s">
        <v>5843</v>
      </c>
      <c r="B750" t="s">
        <v>11969</v>
      </c>
      <c r="C750" t="s">
        <v>11283</v>
      </c>
      <c r="D750">
        <v>599</v>
      </c>
      <c r="E750">
        <v>599</v>
      </c>
      <c r="F750" s="1">
        <v>0</v>
      </c>
      <c r="G750">
        <v>4</v>
      </c>
      <c r="H750" s="4">
        <v>26423</v>
      </c>
      <c r="I750" t="s">
        <v>5844</v>
      </c>
      <c r="J750" t="s">
        <v>5845</v>
      </c>
      <c r="K750" t="s">
        <v>5846</v>
      </c>
      <c r="L750" t="s">
        <v>5847</v>
      </c>
      <c r="M750" t="s">
        <v>5848</v>
      </c>
      <c r="N750" t="s">
        <v>5849</v>
      </c>
      <c r="O750" t="s">
        <v>5850</v>
      </c>
      <c r="P750" t="s">
        <v>5851</v>
      </c>
    </row>
    <row r="751" spans="1:16">
      <c r="A751" t="s">
        <v>5852</v>
      </c>
      <c r="B751" t="s">
        <v>11970</v>
      </c>
      <c r="C751" t="s">
        <v>11275</v>
      </c>
      <c r="D751" s="2">
        <v>1999</v>
      </c>
      <c r="E751" s="2">
        <v>7999</v>
      </c>
      <c r="F751" s="1">
        <v>0.75</v>
      </c>
      <c r="G751">
        <v>4.2</v>
      </c>
      <c r="H751" s="4">
        <v>31305</v>
      </c>
      <c r="I751" t="s">
        <v>5853</v>
      </c>
      <c r="J751" t="s">
        <v>5854</v>
      </c>
      <c r="K751" t="s">
        <v>5855</v>
      </c>
      <c r="L751" t="s">
        <v>5856</v>
      </c>
      <c r="M751" t="s">
        <v>5857</v>
      </c>
      <c r="N751" t="s">
        <v>5858</v>
      </c>
      <c r="O751" t="s">
        <v>5859</v>
      </c>
      <c r="P751" t="s">
        <v>5860</v>
      </c>
    </row>
    <row r="752" spans="1:16">
      <c r="A752" t="s">
        <v>5861</v>
      </c>
      <c r="B752" t="s">
        <v>11971</v>
      </c>
      <c r="C752" t="s">
        <v>11277</v>
      </c>
      <c r="D752" s="2">
        <v>2099</v>
      </c>
      <c r="E752" s="2">
        <v>3250</v>
      </c>
      <c r="F752" s="1">
        <v>0.35</v>
      </c>
      <c r="G752">
        <v>3.8</v>
      </c>
      <c r="H752" s="4">
        <v>11213</v>
      </c>
      <c r="I752" t="s">
        <v>5862</v>
      </c>
      <c r="J752" t="s">
        <v>5863</v>
      </c>
      <c r="K752" t="s">
        <v>5864</v>
      </c>
      <c r="L752" t="s">
        <v>5865</v>
      </c>
      <c r="M752" t="s">
        <v>5866</v>
      </c>
      <c r="N752" t="s">
        <v>5867</v>
      </c>
      <c r="O752" t="s">
        <v>5868</v>
      </c>
      <c r="P752" t="s">
        <v>5869</v>
      </c>
    </row>
    <row r="753" spans="1:16">
      <c r="A753" t="s">
        <v>5870</v>
      </c>
      <c r="B753" t="s">
        <v>11972</v>
      </c>
      <c r="C753" t="s">
        <v>11277</v>
      </c>
      <c r="D753">
        <v>179</v>
      </c>
      <c r="E753">
        <v>499</v>
      </c>
      <c r="F753" s="1">
        <v>0.64</v>
      </c>
      <c r="G753">
        <v>4.0999999999999996</v>
      </c>
      <c r="H753" s="4">
        <v>10174</v>
      </c>
      <c r="I753" t="s">
        <v>5871</v>
      </c>
      <c r="J753" t="s">
        <v>5872</v>
      </c>
      <c r="K753" t="s">
        <v>5873</v>
      </c>
      <c r="L753" t="s">
        <v>5874</v>
      </c>
      <c r="M753" t="s">
        <v>5875</v>
      </c>
      <c r="N753" t="s">
        <v>5876</v>
      </c>
      <c r="O753" t="s">
        <v>5877</v>
      </c>
      <c r="P753" t="s">
        <v>5878</v>
      </c>
    </row>
    <row r="754" spans="1:16">
      <c r="A754" t="s">
        <v>5879</v>
      </c>
      <c r="B754" t="s">
        <v>11973</v>
      </c>
      <c r="C754" t="s">
        <v>11277</v>
      </c>
      <c r="D754" s="2">
        <v>1345</v>
      </c>
      <c r="E754" s="2">
        <v>2295</v>
      </c>
      <c r="F754" s="1">
        <v>0.41</v>
      </c>
      <c r="G754">
        <v>4.2</v>
      </c>
      <c r="H754" s="4">
        <v>17413</v>
      </c>
      <c r="I754" t="s">
        <v>5880</v>
      </c>
      <c r="J754" t="s">
        <v>5881</v>
      </c>
      <c r="K754" t="s">
        <v>5882</v>
      </c>
      <c r="L754" t="s">
        <v>5883</v>
      </c>
      <c r="M754" t="s">
        <v>5884</v>
      </c>
      <c r="N754" t="s">
        <v>5885</v>
      </c>
      <c r="O754" t="s">
        <v>5886</v>
      </c>
      <c r="P754" t="s">
        <v>5887</v>
      </c>
    </row>
    <row r="755" spans="1:16">
      <c r="A755" t="s">
        <v>5888</v>
      </c>
      <c r="B755" t="s">
        <v>11974</v>
      </c>
      <c r="C755" t="s">
        <v>11284</v>
      </c>
      <c r="D755">
        <v>349</v>
      </c>
      <c r="E755">
        <v>995</v>
      </c>
      <c r="F755" s="1">
        <v>0.65</v>
      </c>
      <c r="G755">
        <v>4.2</v>
      </c>
      <c r="H755" s="4">
        <v>6676</v>
      </c>
      <c r="I755" t="s">
        <v>5889</v>
      </c>
      <c r="J755" t="s">
        <v>5890</v>
      </c>
      <c r="K755" t="s">
        <v>5891</v>
      </c>
      <c r="L755" t="s">
        <v>5892</v>
      </c>
      <c r="M755" t="s">
        <v>5893</v>
      </c>
      <c r="N755" t="s">
        <v>5894</v>
      </c>
      <c r="O755" t="s">
        <v>5895</v>
      </c>
      <c r="P755" t="s">
        <v>5896</v>
      </c>
    </row>
    <row r="756" spans="1:16">
      <c r="A756" t="s">
        <v>5897</v>
      </c>
      <c r="B756" t="s">
        <v>11975</v>
      </c>
      <c r="C756" t="s">
        <v>11277</v>
      </c>
      <c r="D756">
        <v>287</v>
      </c>
      <c r="E756">
        <v>499</v>
      </c>
      <c r="F756" s="1">
        <v>0.42</v>
      </c>
      <c r="G756">
        <v>4.4000000000000004</v>
      </c>
      <c r="H756" s="4">
        <v>8076</v>
      </c>
      <c r="I756" t="s">
        <v>5898</v>
      </c>
      <c r="J756" t="s">
        <v>5899</v>
      </c>
      <c r="K756" t="s">
        <v>5900</v>
      </c>
      <c r="L756" t="s">
        <v>5901</v>
      </c>
      <c r="M756" t="s">
        <v>5902</v>
      </c>
      <c r="N756" t="s">
        <v>5903</v>
      </c>
      <c r="O756" t="s">
        <v>5904</v>
      </c>
      <c r="P756" t="s">
        <v>5905</v>
      </c>
    </row>
    <row r="757" spans="1:16">
      <c r="A757" t="s">
        <v>5906</v>
      </c>
      <c r="B757" t="s">
        <v>11976</v>
      </c>
      <c r="C757" t="s">
        <v>11277</v>
      </c>
      <c r="D757">
        <v>349</v>
      </c>
      <c r="E757">
        <v>450</v>
      </c>
      <c r="F757" s="1">
        <v>0.22</v>
      </c>
      <c r="G757">
        <v>4.0999999999999996</v>
      </c>
      <c r="H757" s="4">
        <v>18656</v>
      </c>
      <c r="I757" t="s">
        <v>5907</v>
      </c>
      <c r="J757" t="s">
        <v>5908</v>
      </c>
      <c r="K757" t="s">
        <v>5909</v>
      </c>
      <c r="L757" t="s">
        <v>5910</v>
      </c>
      <c r="M757" t="s">
        <v>5911</v>
      </c>
      <c r="N757" t="s">
        <v>5912</v>
      </c>
      <c r="O757" t="s">
        <v>5913</v>
      </c>
      <c r="P757" t="s">
        <v>5914</v>
      </c>
    </row>
    <row r="758" spans="1:16">
      <c r="A758" t="s">
        <v>5915</v>
      </c>
      <c r="B758" t="s">
        <v>11977</v>
      </c>
      <c r="C758" t="s">
        <v>11275</v>
      </c>
      <c r="D758">
        <v>879</v>
      </c>
      <c r="E758" s="2">
        <v>1109</v>
      </c>
      <c r="F758" s="1">
        <v>0.21</v>
      </c>
      <c r="G758">
        <v>4.4000000000000004</v>
      </c>
      <c r="H758" s="4">
        <v>31599</v>
      </c>
      <c r="I758" t="s">
        <v>5916</v>
      </c>
      <c r="J758" t="s">
        <v>5917</v>
      </c>
      <c r="K758" t="s">
        <v>5918</v>
      </c>
      <c r="L758" t="s">
        <v>5919</v>
      </c>
      <c r="M758" t="s">
        <v>5920</v>
      </c>
      <c r="N758" t="s">
        <v>5921</v>
      </c>
      <c r="O758" t="s">
        <v>5922</v>
      </c>
      <c r="P758" t="s">
        <v>5923</v>
      </c>
    </row>
    <row r="759" spans="1:16">
      <c r="A759" t="s">
        <v>5924</v>
      </c>
      <c r="B759" t="s">
        <v>11978</v>
      </c>
      <c r="C759" t="s">
        <v>11277</v>
      </c>
      <c r="D759">
        <v>250</v>
      </c>
      <c r="E759">
        <v>250</v>
      </c>
      <c r="F759" s="1">
        <v>0</v>
      </c>
      <c r="G759">
        <v>3.9</v>
      </c>
      <c r="H759" s="4">
        <v>13971</v>
      </c>
      <c r="I759" t="s">
        <v>5925</v>
      </c>
      <c r="J759" t="s">
        <v>5926</v>
      </c>
      <c r="K759" t="s">
        <v>5927</v>
      </c>
      <c r="L759" t="s">
        <v>5928</v>
      </c>
      <c r="M759" t="s">
        <v>5929</v>
      </c>
      <c r="N759" t="s">
        <v>11256</v>
      </c>
      <c r="O759" t="s">
        <v>5930</v>
      </c>
      <c r="P759" t="s">
        <v>5931</v>
      </c>
    </row>
    <row r="760" spans="1:16">
      <c r="A760" t="s">
        <v>5932</v>
      </c>
      <c r="B760" t="s">
        <v>11979</v>
      </c>
      <c r="C760" t="s">
        <v>11277</v>
      </c>
      <c r="D760">
        <v>199</v>
      </c>
      <c r="E760">
        <v>499</v>
      </c>
      <c r="F760" s="1">
        <v>0.6</v>
      </c>
      <c r="G760">
        <v>3.6</v>
      </c>
      <c r="H760" s="4">
        <v>2492</v>
      </c>
      <c r="I760" t="s">
        <v>5933</v>
      </c>
      <c r="J760" t="s">
        <v>5934</v>
      </c>
      <c r="K760" t="s">
        <v>5935</v>
      </c>
      <c r="L760" t="s">
        <v>5936</v>
      </c>
      <c r="M760" t="s">
        <v>5937</v>
      </c>
      <c r="N760" t="s">
        <v>5938</v>
      </c>
      <c r="O760" t="s">
        <v>5939</v>
      </c>
      <c r="P760" t="s">
        <v>5940</v>
      </c>
    </row>
    <row r="761" spans="1:16">
      <c r="A761" t="s">
        <v>5941</v>
      </c>
      <c r="B761" t="s">
        <v>11980</v>
      </c>
      <c r="C761" t="s">
        <v>11277</v>
      </c>
      <c r="D761">
        <v>149</v>
      </c>
      <c r="E761">
        <v>999</v>
      </c>
      <c r="F761" s="1">
        <v>0.85</v>
      </c>
      <c r="G761">
        <v>3.5</v>
      </c>
      <c r="H761" s="4">
        <v>2523</v>
      </c>
      <c r="I761" t="s">
        <v>5942</v>
      </c>
      <c r="J761" t="s">
        <v>5943</v>
      </c>
      <c r="K761" t="s">
        <v>5944</v>
      </c>
      <c r="L761" t="s">
        <v>5945</v>
      </c>
      <c r="M761" t="s">
        <v>5946</v>
      </c>
      <c r="N761" t="s">
        <v>5947</v>
      </c>
      <c r="O761" t="s">
        <v>5948</v>
      </c>
      <c r="P761" t="s">
        <v>5949</v>
      </c>
    </row>
    <row r="762" spans="1:16">
      <c r="A762" t="s">
        <v>5950</v>
      </c>
      <c r="B762" t="s">
        <v>11981</v>
      </c>
      <c r="C762" t="s">
        <v>11277</v>
      </c>
      <c r="D762">
        <v>469</v>
      </c>
      <c r="E762" s="2">
        <v>1499</v>
      </c>
      <c r="F762" s="1">
        <v>0.69</v>
      </c>
      <c r="G762">
        <v>4.0999999999999996</v>
      </c>
      <c r="H762" s="4">
        <v>352</v>
      </c>
      <c r="I762" t="s">
        <v>5951</v>
      </c>
      <c r="J762" t="s">
        <v>5952</v>
      </c>
      <c r="K762" t="s">
        <v>5953</v>
      </c>
      <c r="L762" t="s">
        <v>5954</v>
      </c>
      <c r="M762" t="s">
        <v>5955</v>
      </c>
      <c r="N762" t="s">
        <v>5956</v>
      </c>
      <c r="O762" t="s">
        <v>5957</v>
      </c>
      <c r="P762" t="s">
        <v>5958</v>
      </c>
    </row>
    <row r="763" spans="1:16">
      <c r="A763" t="s">
        <v>5959</v>
      </c>
      <c r="B763" t="s">
        <v>11982</v>
      </c>
      <c r="C763" t="s">
        <v>11275</v>
      </c>
      <c r="D763" s="2">
        <v>1187</v>
      </c>
      <c r="E763" s="2">
        <v>1929</v>
      </c>
      <c r="F763" s="1">
        <v>0.38</v>
      </c>
      <c r="G763">
        <v>4.0999999999999996</v>
      </c>
      <c r="H763" s="4">
        <v>1662</v>
      </c>
      <c r="I763" t="s">
        <v>5960</v>
      </c>
      <c r="J763" t="s">
        <v>5961</v>
      </c>
      <c r="K763" t="s">
        <v>5962</v>
      </c>
      <c r="L763" t="s">
        <v>5963</v>
      </c>
      <c r="M763" t="s">
        <v>5964</v>
      </c>
      <c r="N763" t="s">
        <v>5965</v>
      </c>
      <c r="O763" t="s">
        <v>5966</v>
      </c>
      <c r="P763" t="s">
        <v>5967</v>
      </c>
    </row>
    <row r="764" spans="1:16">
      <c r="A764" t="s">
        <v>5968</v>
      </c>
      <c r="B764" t="s">
        <v>11983</v>
      </c>
      <c r="C764" t="s">
        <v>11277</v>
      </c>
      <c r="D764">
        <v>849</v>
      </c>
      <c r="E764" s="2">
        <v>1499</v>
      </c>
      <c r="F764" s="1">
        <v>0.43</v>
      </c>
      <c r="G764">
        <v>4</v>
      </c>
      <c r="H764" s="4">
        <v>7352</v>
      </c>
      <c r="I764" t="s">
        <v>5969</v>
      </c>
      <c r="J764" t="s">
        <v>5970</v>
      </c>
      <c r="K764" t="s">
        <v>5971</v>
      </c>
      <c r="L764" t="s">
        <v>5972</v>
      </c>
      <c r="M764" t="s">
        <v>5973</v>
      </c>
      <c r="N764" t="s">
        <v>5974</v>
      </c>
      <c r="O764" t="s">
        <v>5975</v>
      </c>
      <c r="P764" t="s">
        <v>5976</v>
      </c>
    </row>
    <row r="765" spans="1:16">
      <c r="A765" t="s">
        <v>5977</v>
      </c>
      <c r="B765" t="s">
        <v>11984</v>
      </c>
      <c r="C765" t="s">
        <v>11277</v>
      </c>
      <c r="D765">
        <v>328</v>
      </c>
      <c r="E765">
        <v>399</v>
      </c>
      <c r="F765" s="1">
        <v>0.18</v>
      </c>
      <c r="G765">
        <v>4.0999999999999996</v>
      </c>
      <c r="H765" s="4">
        <v>3441</v>
      </c>
      <c r="I765" t="s">
        <v>5978</v>
      </c>
      <c r="J765" t="s">
        <v>5979</v>
      </c>
      <c r="K765" t="s">
        <v>5980</v>
      </c>
      <c r="L765" t="s">
        <v>5981</v>
      </c>
      <c r="M765" t="s">
        <v>5982</v>
      </c>
      <c r="N765" t="s">
        <v>5983</v>
      </c>
      <c r="O765" t="s">
        <v>5984</v>
      </c>
      <c r="P765" t="s">
        <v>5985</v>
      </c>
    </row>
    <row r="766" spans="1:16">
      <c r="A766" t="s">
        <v>5986</v>
      </c>
      <c r="B766" t="s">
        <v>11985</v>
      </c>
      <c r="C766" t="s">
        <v>11277</v>
      </c>
      <c r="D766">
        <v>269</v>
      </c>
      <c r="E766">
        <v>699</v>
      </c>
      <c r="F766" s="1">
        <v>0.62</v>
      </c>
      <c r="G766">
        <v>4</v>
      </c>
      <c r="H766" s="4">
        <v>93</v>
      </c>
      <c r="I766" t="s">
        <v>5987</v>
      </c>
      <c r="J766" t="s">
        <v>5988</v>
      </c>
      <c r="K766" t="s">
        <v>5989</v>
      </c>
      <c r="L766" t="s">
        <v>5990</v>
      </c>
      <c r="M766" t="s">
        <v>5991</v>
      </c>
      <c r="N766" t="s">
        <v>5992</v>
      </c>
      <c r="O766" t="s">
        <v>5993</v>
      </c>
      <c r="P766" t="s">
        <v>5994</v>
      </c>
    </row>
    <row r="767" spans="1:16">
      <c r="A767" t="s">
        <v>5995</v>
      </c>
      <c r="B767" t="s">
        <v>11986</v>
      </c>
      <c r="C767" t="s">
        <v>11277</v>
      </c>
      <c r="D767">
        <v>299</v>
      </c>
      <c r="E767">
        <v>400</v>
      </c>
      <c r="F767" s="1">
        <v>0.25</v>
      </c>
      <c r="G767">
        <v>3.8</v>
      </c>
      <c r="H767" s="4">
        <v>40895</v>
      </c>
      <c r="I767" t="s">
        <v>5996</v>
      </c>
      <c r="J767" t="s">
        <v>5997</v>
      </c>
      <c r="K767" t="s">
        <v>5998</v>
      </c>
      <c r="L767" t="s">
        <v>5999</v>
      </c>
      <c r="M767" t="s">
        <v>6000</v>
      </c>
      <c r="N767" t="s">
        <v>6001</v>
      </c>
      <c r="O767" t="s">
        <v>6002</v>
      </c>
      <c r="P767" t="s">
        <v>6003</v>
      </c>
    </row>
    <row r="768" spans="1:16">
      <c r="A768" t="s">
        <v>6004</v>
      </c>
      <c r="B768" t="s">
        <v>11987</v>
      </c>
      <c r="C768" t="s">
        <v>11275</v>
      </c>
      <c r="D768">
        <v>549</v>
      </c>
      <c r="E768" s="2">
        <v>1499</v>
      </c>
      <c r="F768" s="1">
        <v>0.63</v>
      </c>
      <c r="G768">
        <v>4.3</v>
      </c>
      <c r="H768" s="4">
        <v>11006</v>
      </c>
      <c r="I768" t="s">
        <v>6005</v>
      </c>
      <c r="J768" t="s">
        <v>6006</v>
      </c>
      <c r="K768" t="s">
        <v>6007</v>
      </c>
      <c r="L768" t="s">
        <v>6008</v>
      </c>
      <c r="M768" t="s">
        <v>6009</v>
      </c>
      <c r="N768" t="s">
        <v>6010</v>
      </c>
      <c r="O768" t="s">
        <v>6011</v>
      </c>
      <c r="P768" t="s">
        <v>6012</v>
      </c>
    </row>
    <row r="769" spans="1:16">
      <c r="A769" t="s">
        <v>6013</v>
      </c>
      <c r="B769" t="s">
        <v>11956</v>
      </c>
      <c r="C769" t="s">
        <v>11277</v>
      </c>
      <c r="D769">
        <v>114</v>
      </c>
      <c r="E769">
        <v>120</v>
      </c>
      <c r="F769" s="1">
        <v>0.05</v>
      </c>
      <c r="G769">
        <v>4.2</v>
      </c>
      <c r="H769" s="4">
        <v>8938</v>
      </c>
      <c r="I769" t="s">
        <v>6014</v>
      </c>
      <c r="J769" t="s">
        <v>6015</v>
      </c>
      <c r="K769" t="s">
        <v>6016</v>
      </c>
      <c r="L769" t="s">
        <v>6017</v>
      </c>
      <c r="M769" t="s">
        <v>6018</v>
      </c>
      <c r="N769" t="s">
        <v>6019</v>
      </c>
      <c r="O769" t="s">
        <v>6020</v>
      </c>
      <c r="P769" t="s">
        <v>6021</v>
      </c>
    </row>
    <row r="770" spans="1:16">
      <c r="A770" t="s">
        <v>6022</v>
      </c>
      <c r="B770" t="s">
        <v>11988</v>
      </c>
      <c r="C770" t="s">
        <v>11277</v>
      </c>
      <c r="D770">
        <v>120</v>
      </c>
      <c r="E770">
        <v>120</v>
      </c>
      <c r="F770" s="1">
        <v>0</v>
      </c>
      <c r="G770">
        <v>4.0999999999999996</v>
      </c>
      <c r="H770" s="4">
        <v>4308</v>
      </c>
      <c r="I770" t="s">
        <v>6023</v>
      </c>
      <c r="J770" t="s">
        <v>6024</v>
      </c>
      <c r="K770" t="s">
        <v>6025</v>
      </c>
      <c r="L770" t="s">
        <v>6026</v>
      </c>
      <c r="M770" t="s">
        <v>6027</v>
      </c>
      <c r="N770" t="s">
        <v>6028</v>
      </c>
      <c r="O770" t="s">
        <v>6029</v>
      </c>
      <c r="P770" t="s">
        <v>6030</v>
      </c>
    </row>
    <row r="771" spans="1:16">
      <c r="A771" t="s">
        <v>6031</v>
      </c>
      <c r="B771" t="s">
        <v>11989</v>
      </c>
      <c r="C771" t="s">
        <v>11283</v>
      </c>
      <c r="D771" s="2">
        <v>1490</v>
      </c>
      <c r="E771" s="2">
        <v>2295</v>
      </c>
      <c r="F771" s="1">
        <v>0.35</v>
      </c>
      <c r="G771">
        <v>4.5999999999999996</v>
      </c>
      <c r="H771" s="4">
        <v>10652</v>
      </c>
      <c r="I771" t="s">
        <v>6032</v>
      </c>
      <c r="J771" t="s">
        <v>6033</v>
      </c>
      <c r="K771" t="s">
        <v>6034</v>
      </c>
      <c r="L771" t="s">
        <v>6035</v>
      </c>
      <c r="M771" t="s">
        <v>6036</v>
      </c>
      <c r="N771" t="s">
        <v>6037</v>
      </c>
      <c r="O771" t="s">
        <v>6038</v>
      </c>
      <c r="P771" t="s">
        <v>6039</v>
      </c>
    </row>
    <row r="772" spans="1:16">
      <c r="A772" t="s">
        <v>6040</v>
      </c>
      <c r="B772" t="s">
        <v>11990</v>
      </c>
      <c r="C772" t="s">
        <v>11277</v>
      </c>
      <c r="D772">
        <v>99</v>
      </c>
      <c r="E772">
        <v>99</v>
      </c>
      <c r="F772" s="1">
        <v>0</v>
      </c>
      <c r="G772">
        <v>4.3</v>
      </c>
      <c r="H772" s="4">
        <v>5036</v>
      </c>
      <c r="I772" t="s">
        <v>6041</v>
      </c>
      <c r="J772" t="s">
        <v>6042</v>
      </c>
      <c r="K772" t="s">
        <v>6043</v>
      </c>
      <c r="L772" t="s">
        <v>6044</v>
      </c>
      <c r="M772" t="s">
        <v>6045</v>
      </c>
      <c r="N772" t="s">
        <v>6046</v>
      </c>
      <c r="O772" t="s">
        <v>6047</v>
      </c>
      <c r="P772" t="s">
        <v>6048</v>
      </c>
    </row>
    <row r="773" spans="1:16">
      <c r="A773" t="s">
        <v>6049</v>
      </c>
      <c r="B773" t="s">
        <v>11991</v>
      </c>
      <c r="C773" t="s">
        <v>11283</v>
      </c>
      <c r="D773">
        <v>149</v>
      </c>
      <c r="E773">
        <v>249</v>
      </c>
      <c r="F773" s="1">
        <v>0.4</v>
      </c>
      <c r="G773">
        <v>4</v>
      </c>
      <c r="H773" s="4">
        <v>5057</v>
      </c>
      <c r="I773" t="s">
        <v>6050</v>
      </c>
      <c r="J773" t="s">
        <v>6051</v>
      </c>
      <c r="K773" t="s">
        <v>6052</v>
      </c>
      <c r="L773" t="s">
        <v>6053</v>
      </c>
      <c r="M773" t="s">
        <v>6054</v>
      </c>
      <c r="N773" t="s">
        <v>6055</v>
      </c>
      <c r="O773" t="s">
        <v>6056</v>
      </c>
      <c r="P773" t="s">
        <v>6057</v>
      </c>
    </row>
    <row r="774" spans="1:16">
      <c r="A774" t="s">
        <v>6058</v>
      </c>
      <c r="B774" t="s">
        <v>11992</v>
      </c>
      <c r="C774" t="s">
        <v>11277</v>
      </c>
      <c r="D774">
        <v>575</v>
      </c>
      <c r="E774" s="2">
        <v>2799</v>
      </c>
      <c r="F774" s="1">
        <v>0.79</v>
      </c>
      <c r="G774">
        <v>4.2</v>
      </c>
      <c r="H774" s="4">
        <v>8537</v>
      </c>
      <c r="I774" t="s">
        <v>6059</v>
      </c>
      <c r="J774" t="s">
        <v>6060</v>
      </c>
      <c r="K774" t="s">
        <v>6061</v>
      </c>
      <c r="L774" t="s">
        <v>6062</v>
      </c>
      <c r="M774" t="s">
        <v>6063</v>
      </c>
      <c r="N774" t="s">
        <v>11257</v>
      </c>
      <c r="O774" t="s">
        <v>6064</v>
      </c>
      <c r="P774" t="s">
        <v>6065</v>
      </c>
    </row>
    <row r="775" spans="1:16">
      <c r="A775" t="s">
        <v>6066</v>
      </c>
      <c r="B775" t="s">
        <v>11993</v>
      </c>
      <c r="C775" t="s">
        <v>11277</v>
      </c>
      <c r="D775">
        <v>178</v>
      </c>
      <c r="E775">
        <v>210</v>
      </c>
      <c r="F775" s="1">
        <v>0.15</v>
      </c>
      <c r="G775">
        <v>4.3</v>
      </c>
      <c r="H775" s="4">
        <v>2450</v>
      </c>
      <c r="I775" t="s">
        <v>6067</v>
      </c>
      <c r="J775" t="s">
        <v>6068</v>
      </c>
      <c r="K775" t="s">
        <v>6069</v>
      </c>
      <c r="L775" t="s">
        <v>6070</v>
      </c>
      <c r="M775" t="s">
        <v>6071</v>
      </c>
      <c r="N775" t="s">
        <v>6072</v>
      </c>
      <c r="O775" t="s">
        <v>6073</v>
      </c>
      <c r="P775" t="s">
        <v>6074</v>
      </c>
    </row>
    <row r="776" spans="1:16">
      <c r="A776" t="s">
        <v>6075</v>
      </c>
      <c r="B776" t="s">
        <v>11994</v>
      </c>
      <c r="C776" t="s">
        <v>11277</v>
      </c>
      <c r="D776" s="2">
        <v>1599</v>
      </c>
      <c r="E776" s="2">
        <v>3490</v>
      </c>
      <c r="F776" s="1">
        <v>0.54</v>
      </c>
      <c r="G776">
        <v>3.7</v>
      </c>
      <c r="H776" s="4">
        <v>676</v>
      </c>
      <c r="I776" t="s">
        <v>6076</v>
      </c>
      <c r="J776" t="s">
        <v>6077</v>
      </c>
      <c r="K776" t="s">
        <v>6078</v>
      </c>
      <c r="L776" t="s">
        <v>6079</v>
      </c>
      <c r="M776" t="s">
        <v>6080</v>
      </c>
      <c r="N776" t="s">
        <v>6081</v>
      </c>
      <c r="O776" t="s">
        <v>6082</v>
      </c>
      <c r="P776" t="s">
        <v>6083</v>
      </c>
    </row>
    <row r="777" spans="1:16">
      <c r="A777" t="s">
        <v>6084</v>
      </c>
      <c r="B777" t="s">
        <v>11995</v>
      </c>
      <c r="C777" t="s">
        <v>11277</v>
      </c>
      <c r="D777">
        <v>499</v>
      </c>
      <c r="E777" s="2">
        <v>1299</v>
      </c>
      <c r="F777" s="1">
        <v>0.62</v>
      </c>
      <c r="G777">
        <v>3.9</v>
      </c>
      <c r="H777" s="4">
        <v>1173</v>
      </c>
      <c r="I777" t="s">
        <v>6085</v>
      </c>
      <c r="J777" t="s">
        <v>6086</v>
      </c>
      <c r="K777" t="s">
        <v>6087</v>
      </c>
      <c r="L777" t="s">
        <v>6088</v>
      </c>
      <c r="M777" t="s">
        <v>6089</v>
      </c>
      <c r="N777" t="s">
        <v>6090</v>
      </c>
      <c r="O777" t="s">
        <v>6091</v>
      </c>
      <c r="P777" t="s">
        <v>6092</v>
      </c>
    </row>
    <row r="778" spans="1:16">
      <c r="A778" t="s">
        <v>6093</v>
      </c>
      <c r="B778" t="s">
        <v>11996</v>
      </c>
      <c r="C778" t="s">
        <v>11275</v>
      </c>
      <c r="D778">
        <v>199</v>
      </c>
      <c r="E778">
        <v>499</v>
      </c>
      <c r="F778" s="1">
        <v>0.6</v>
      </c>
      <c r="G778">
        <v>4.3</v>
      </c>
      <c r="H778" s="4">
        <v>9998</v>
      </c>
      <c r="I778" t="s">
        <v>6094</v>
      </c>
      <c r="J778" t="s">
        <v>6095</v>
      </c>
      <c r="K778" t="s">
        <v>6096</v>
      </c>
      <c r="L778" t="s">
        <v>6097</v>
      </c>
      <c r="M778" t="s">
        <v>6098</v>
      </c>
      <c r="N778" t="s">
        <v>6099</v>
      </c>
      <c r="O778" t="s">
        <v>6100</v>
      </c>
      <c r="P778" t="s">
        <v>6101</v>
      </c>
    </row>
    <row r="779" spans="1:16">
      <c r="A779" t="s">
        <v>6102</v>
      </c>
      <c r="B779" t="s">
        <v>11997</v>
      </c>
      <c r="C779" t="s">
        <v>11277</v>
      </c>
      <c r="D779" s="2">
        <v>2499</v>
      </c>
      <c r="E779" s="2">
        <v>5999</v>
      </c>
      <c r="F779" s="1">
        <v>0.57999999999999996</v>
      </c>
      <c r="G779">
        <v>4.0999999999999996</v>
      </c>
      <c r="H779" s="4">
        <v>5852</v>
      </c>
      <c r="I779" t="s">
        <v>6103</v>
      </c>
      <c r="J779" t="s">
        <v>6104</v>
      </c>
      <c r="K779" t="s">
        <v>6105</v>
      </c>
      <c r="L779" t="s">
        <v>6106</v>
      </c>
      <c r="M779" t="s">
        <v>6107</v>
      </c>
      <c r="N779" t="s">
        <v>6108</v>
      </c>
      <c r="O779" t="s">
        <v>6109</v>
      </c>
      <c r="P779" t="s">
        <v>6110</v>
      </c>
    </row>
    <row r="780" spans="1:16">
      <c r="A780" t="s">
        <v>6111</v>
      </c>
      <c r="B780" t="s">
        <v>11998</v>
      </c>
      <c r="C780" t="s">
        <v>11277</v>
      </c>
      <c r="D780">
        <v>199</v>
      </c>
      <c r="E780">
        <v>999</v>
      </c>
      <c r="F780" s="1">
        <v>0.8</v>
      </c>
      <c r="G780">
        <v>4.2</v>
      </c>
      <c r="H780" s="4">
        <v>362</v>
      </c>
      <c r="I780" t="s">
        <v>6112</v>
      </c>
      <c r="J780" t="s">
        <v>6113</v>
      </c>
      <c r="K780" t="s">
        <v>6114</v>
      </c>
      <c r="L780" t="s">
        <v>6115</v>
      </c>
      <c r="M780" t="s">
        <v>6116</v>
      </c>
      <c r="N780" t="s">
        <v>6117</v>
      </c>
      <c r="O780" t="s">
        <v>6118</v>
      </c>
      <c r="P780" t="s">
        <v>6119</v>
      </c>
    </row>
    <row r="781" spans="1:16">
      <c r="A781" t="s">
        <v>6120</v>
      </c>
      <c r="B781" t="s">
        <v>11999</v>
      </c>
      <c r="C781" t="s">
        <v>11275</v>
      </c>
      <c r="D781">
        <v>939</v>
      </c>
      <c r="E781" s="2">
        <v>1800</v>
      </c>
      <c r="F781" s="1">
        <v>0.48</v>
      </c>
      <c r="G781">
        <v>4.5</v>
      </c>
      <c r="H781" s="4">
        <v>205052</v>
      </c>
      <c r="I781" t="s">
        <v>6121</v>
      </c>
      <c r="J781" t="s">
        <v>6122</v>
      </c>
      <c r="K781" t="s">
        <v>6123</v>
      </c>
      <c r="L781" t="s">
        <v>6124</v>
      </c>
      <c r="M781" t="s">
        <v>6125</v>
      </c>
      <c r="N781" t="s">
        <v>6126</v>
      </c>
      <c r="O781" t="s">
        <v>6127</v>
      </c>
      <c r="P781" t="s">
        <v>6128</v>
      </c>
    </row>
    <row r="782" spans="1:16">
      <c r="A782" t="s">
        <v>6129</v>
      </c>
      <c r="B782" t="s">
        <v>12000</v>
      </c>
      <c r="C782" t="s">
        <v>11277</v>
      </c>
      <c r="D782" s="2">
        <v>2499</v>
      </c>
      <c r="E782" s="2">
        <v>9999</v>
      </c>
      <c r="F782" s="1">
        <v>0.75</v>
      </c>
      <c r="G782">
        <v>4</v>
      </c>
      <c r="H782" s="4">
        <v>9090</v>
      </c>
      <c r="I782" t="s">
        <v>6130</v>
      </c>
      <c r="J782" t="s">
        <v>6131</v>
      </c>
      <c r="K782" t="s">
        <v>6132</v>
      </c>
      <c r="L782" t="s">
        <v>6133</v>
      </c>
      <c r="M782" t="s">
        <v>6134</v>
      </c>
      <c r="N782" t="s">
        <v>6135</v>
      </c>
      <c r="O782" t="s">
        <v>6136</v>
      </c>
      <c r="P782" t="s">
        <v>6137</v>
      </c>
    </row>
    <row r="783" spans="1:16">
      <c r="A783" t="s">
        <v>6138</v>
      </c>
      <c r="B783" t="s">
        <v>12001</v>
      </c>
      <c r="C783" t="s">
        <v>11277</v>
      </c>
      <c r="D783" s="2">
        <v>1439</v>
      </c>
      <c r="E783" s="2">
        <v>2890</v>
      </c>
      <c r="F783" s="1">
        <v>0.5</v>
      </c>
      <c r="G783">
        <v>4.5</v>
      </c>
      <c r="H783" s="4">
        <v>4099</v>
      </c>
      <c r="I783" t="s">
        <v>6139</v>
      </c>
      <c r="J783" t="s">
        <v>6140</v>
      </c>
      <c r="K783" t="s">
        <v>6141</v>
      </c>
      <c r="L783" t="s">
        <v>6142</v>
      </c>
      <c r="M783" t="s">
        <v>6143</v>
      </c>
      <c r="N783" t="s">
        <v>6144</v>
      </c>
      <c r="O783" t="s">
        <v>6145</v>
      </c>
      <c r="P783" t="s">
        <v>6146</v>
      </c>
    </row>
    <row r="784" spans="1:16">
      <c r="A784" t="s">
        <v>6147</v>
      </c>
      <c r="B784" t="s">
        <v>12002</v>
      </c>
      <c r="C784" t="s">
        <v>11277</v>
      </c>
      <c r="D784" s="2">
        <v>1099</v>
      </c>
      <c r="E784" s="2">
        <v>5999</v>
      </c>
      <c r="F784" s="1">
        <v>0.82</v>
      </c>
      <c r="G784">
        <v>3.5</v>
      </c>
      <c r="H784" s="4">
        <v>12966</v>
      </c>
      <c r="I784" t="s">
        <v>4515</v>
      </c>
      <c r="J784" t="s">
        <v>6148</v>
      </c>
      <c r="K784" t="s">
        <v>6149</v>
      </c>
      <c r="L784" t="s">
        <v>6150</v>
      </c>
      <c r="M784" t="s">
        <v>6151</v>
      </c>
      <c r="N784" t="s">
        <v>6152</v>
      </c>
      <c r="O784" t="s">
        <v>6153</v>
      </c>
      <c r="P784" t="s">
        <v>6154</v>
      </c>
    </row>
    <row r="785" spans="1:16">
      <c r="A785" t="s">
        <v>6155</v>
      </c>
      <c r="B785" t="s">
        <v>11956</v>
      </c>
      <c r="C785" t="s">
        <v>11275</v>
      </c>
      <c r="D785">
        <v>157</v>
      </c>
      <c r="E785">
        <v>160</v>
      </c>
      <c r="F785" s="1">
        <v>0.02</v>
      </c>
      <c r="G785">
        <v>4.5</v>
      </c>
      <c r="H785" s="4">
        <v>4428</v>
      </c>
      <c r="I785" t="s">
        <v>6156</v>
      </c>
      <c r="J785" t="s">
        <v>6157</v>
      </c>
      <c r="K785" t="s">
        <v>6158</v>
      </c>
      <c r="L785" t="s">
        <v>6159</v>
      </c>
      <c r="M785" t="s">
        <v>6160</v>
      </c>
      <c r="N785" t="s">
        <v>6161</v>
      </c>
      <c r="O785" t="s">
        <v>6162</v>
      </c>
      <c r="P785" t="s">
        <v>6163</v>
      </c>
    </row>
    <row r="786" spans="1:16">
      <c r="A786" t="s">
        <v>6164</v>
      </c>
      <c r="B786" t="s">
        <v>12003</v>
      </c>
      <c r="C786" t="s">
        <v>11277</v>
      </c>
      <c r="D786">
        <v>115</v>
      </c>
      <c r="E786">
        <v>999</v>
      </c>
      <c r="F786" s="1">
        <v>0.88</v>
      </c>
      <c r="G786">
        <v>3.3</v>
      </c>
      <c r="H786" s="4">
        <v>5692</v>
      </c>
      <c r="I786" t="s">
        <v>6165</v>
      </c>
      <c r="J786" t="s">
        <v>6166</v>
      </c>
      <c r="K786" t="s">
        <v>6167</v>
      </c>
      <c r="L786" t="s">
        <v>6168</v>
      </c>
      <c r="M786" t="s">
        <v>6169</v>
      </c>
      <c r="N786" t="s">
        <v>6170</v>
      </c>
      <c r="O786" t="s">
        <v>6171</v>
      </c>
      <c r="P786" t="s">
        <v>6172</v>
      </c>
    </row>
    <row r="787" spans="1:16">
      <c r="A787" t="s">
        <v>6173</v>
      </c>
      <c r="B787" t="s">
        <v>12004</v>
      </c>
      <c r="C787" t="s">
        <v>11275</v>
      </c>
      <c r="D787">
        <v>175</v>
      </c>
      <c r="E787">
        <v>499</v>
      </c>
      <c r="F787" s="1">
        <v>0.65</v>
      </c>
      <c r="G787">
        <v>4.0999999999999996</v>
      </c>
      <c r="H787" s="4">
        <v>21</v>
      </c>
      <c r="I787" t="s">
        <v>6174</v>
      </c>
      <c r="J787" t="s">
        <v>6175</v>
      </c>
      <c r="K787" t="s">
        <v>6176</v>
      </c>
      <c r="L787" t="s">
        <v>6177</v>
      </c>
      <c r="M787" t="s">
        <v>6178</v>
      </c>
      <c r="N787" t="s">
        <v>6179</v>
      </c>
      <c r="O787" t="s">
        <v>6180</v>
      </c>
      <c r="P787" t="s">
        <v>6181</v>
      </c>
    </row>
    <row r="788" spans="1:16">
      <c r="A788" t="s">
        <v>6182</v>
      </c>
      <c r="B788" t="s">
        <v>12005</v>
      </c>
      <c r="C788" t="s">
        <v>11277</v>
      </c>
      <c r="D788" s="2">
        <v>1999</v>
      </c>
      <c r="E788" s="2">
        <v>4700</v>
      </c>
      <c r="F788" s="1">
        <v>0.56999999999999995</v>
      </c>
      <c r="G788">
        <v>3.8</v>
      </c>
      <c r="H788" s="4">
        <v>1880</v>
      </c>
      <c r="I788" t="s">
        <v>6183</v>
      </c>
      <c r="J788" t="s">
        <v>6184</v>
      </c>
      <c r="K788" t="s">
        <v>6185</v>
      </c>
      <c r="L788" t="s">
        <v>6186</v>
      </c>
      <c r="M788" t="s">
        <v>6187</v>
      </c>
      <c r="N788" t="s">
        <v>6188</v>
      </c>
      <c r="O788" t="s">
        <v>6189</v>
      </c>
      <c r="P788" t="s">
        <v>6190</v>
      </c>
    </row>
    <row r="789" spans="1:16">
      <c r="A789" t="s">
        <v>6191</v>
      </c>
      <c r="B789" t="s">
        <v>12006</v>
      </c>
      <c r="C789" t="s">
        <v>11277</v>
      </c>
      <c r="D789" s="2">
        <v>3999</v>
      </c>
      <c r="E789" s="3">
        <v>4332.96</v>
      </c>
      <c r="F789" s="1">
        <v>0.08</v>
      </c>
      <c r="G789">
        <v>3.5</v>
      </c>
      <c r="H789" s="4">
        <v>21762</v>
      </c>
      <c r="I789" t="s">
        <v>6192</v>
      </c>
      <c r="J789" t="s">
        <v>6193</v>
      </c>
      <c r="K789" t="s">
        <v>6194</v>
      </c>
      <c r="L789" t="s">
        <v>6195</v>
      </c>
      <c r="M789" t="s">
        <v>6196</v>
      </c>
      <c r="N789" t="s">
        <v>6197</v>
      </c>
      <c r="O789" t="s">
        <v>6198</v>
      </c>
      <c r="P789" t="s">
        <v>6199</v>
      </c>
    </row>
    <row r="790" spans="1:16">
      <c r="A790" t="s">
        <v>6200</v>
      </c>
      <c r="B790" t="s">
        <v>12007</v>
      </c>
      <c r="C790" t="s">
        <v>11275</v>
      </c>
      <c r="D790">
        <v>899</v>
      </c>
      <c r="E790" s="2">
        <v>1800</v>
      </c>
      <c r="F790" s="1">
        <v>0.5</v>
      </c>
      <c r="G790">
        <v>4.0999999999999996</v>
      </c>
      <c r="H790" s="4">
        <v>22375</v>
      </c>
      <c r="I790" t="s">
        <v>6201</v>
      </c>
      <c r="J790" t="s">
        <v>6202</v>
      </c>
      <c r="K790" t="s">
        <v>6203</v>
      </c>
      <c r="L790" t="s">
        <v>6204</v>
      </c>
      <c r="M790" t="s">
        <v>6205</v>
      </c>
      <c r="N790" t="s">
        <v>6206</v>
      </c>
      <c r="O790" t="s">
        <v>6207</v>
      </c>
      <c r="P790" t="s">
        <v>6208</v>
      </c>
    </row>
    <row r="791" spans="1:16">
      <c r="A791" t="s">
        <v>6209</v>
      </c>
      <c r="B791" t="s">
        <v>12008</v>
      </c>
      <c r="C791" t="s">
        <v>11277</v>
      </c>
      <c r="D791">
        <v>299</v>
      </c>
      <c r="E791">
        <v>990</v>
      </c>
      <c r="F791" s="1">
        <v>0.7</v>
      </c>
      <c r="G791">
        <v>4.5</v>
      </c>
      <c r="H791" s="4">
        <v>2453</v>
      </c>
      <c r="I791" t="s">
        <v>6210</v>
      </c>
      <c r="J791" t="s">
        <v>6211</v>
      </c>
      <c r="K791" t="s">
        <v>6212</v>
      </c>
      <c r="L791" t="s">
        <v>6213</v>
      </c>
      <c r="M791" t="s">
        <v>6214</v>
      </c>
      <c r="N791" t="s">
        <v>6215</v>
      </c>
      <c r="O791" t="s">
        <v>6216</v>
      </c>
      <c r="P791" t="s">
        <v>6217</v>
      </c>
    </row>
    <row r="792" spans="1:16">
      <c r="A792" t="s">
        <v>6218</v>
      </c>
      <c r="B792" t="s">
        <v>12009</v>
      </c>
      <c r="C792" t="s">
        <v>11277</v>
      </c>
      <c r="D792" s="2">
        <v>3303</v>
      </c>
      <c r="E792" s="2">
        <v>4699</v>
      </c>
      <c r="F792" s="1">
        <v>0.3</v>
      </c>
      <c r="G792">
        <v>4.4000000000000004</v>
      </c>
      <c r="H792" s="4">
        <v>13544</v>
      </c>
      <c r="I792" t="s">
        <v>6219</v>
      </c>
      <c r="J792" t="s">
        <v>6220</v>
      </c>
      <c r="K792" t="s">
        <v>6221</v>
      </c>
      <c r="L792" t="s">
        <v>6222</v>
      </c>
      <c r="M792" t="s">
        <v>6223</v>
      </c>
      <c r="N792" t="s">
        <v>6224</v>
      </c>
      <c r="O792" t="s">
        <v>6225</v>
      </c>
      <c r="P792" t="s">
        <v>6226</v>
      </c>
    </row>
    <row r="793" spans="1:16">
      <c r="A793" t="s">
        <v>6227</v>
      </c>
      <c r="B793" t="s">
        <v>12010</v>
      </c>
      <c r="C793" t="s">
        <v>11275</v>
      </c>
      <c r="D793" s="2">
        <v>1890</v>
      </c>
      <c r="E793" s="2">
        <v>5490</v>
      </c>
      <c r="F793" s="1">
        <v>0.66</v>
      </c>
      <c r="G793">
        <v>4.0999999999999996</v>
      </c>
      <c r="H793" s="4">
        <v>10976</v>
      </c>
      <c r="I793" t="s">
        <v>6228</v>
      </c>
      <c r="J793" t="s">
        <v>6229</v>
      </c>
      <c r="K793" t="s">
        <v>6230</v>
      </c>
      <c r="L793" t="s">
        <v>6231</v>
      </c>
      <c r="M793" t="s">
        <v>6232</v>
      </c>
      <c r="N793" t="s">
        <v>6233</v>
      </c>
      <c r="O793" t="s">
        <v>6234</v>
      </c>
      <c r="P793" t="s">
        <v>6235</v>
      </c>
    </row>
    <row r="794" spans="1:16">
      <c r="A794" t="s">
        <v>6236</v>
      </c>
      <c r="B794" t="s">
        <v>12011</v>
      </c>
      <c r="C794" t="s">
        <v>11281</v>
      </c>
      <c r="D794">
        <v>90</v>
      </c>
      <c r="E794">
        <v>100</v>
      </c>
      <c r="F794" s="1">
        <v>0.1</v>
      </c>
      <c r="G794">
        <v>4.3</v>
      </c>
      <c r="H794" s="4">
        <v>3061</v>
      </c>
      <c r="I794" t="s">
        <v>6237</v>
      </c>
      <c r="J794" t="s">
        <v>6238</v>
      </c>
      <c r="K794" t="s">
        <v>6239</v>
      </c>
      <c r="L794" t="s">
        <v>6240</v>
      </c>
      <c r="M794" t="s">
        <v>6241</v>
      </c>
      <c r="N794" t="s">
        <v>6242</v>
      </c>
      <c r="O794" t="s">
        <v>6243</v>
      </c>
      <c r="P794" t="s">
        <v>6244</v>
      </c>
    </row>
    <row r="795" spans="1:16">
      <c r="A795" t="s">
        <v>6245</v>
      </c>
      <c r="B795" t="s">
        <v>12012</v>
      </c>
      <c r="C795" t="s">
        <v>11280</v>
      </c>
      <c r="D795" s="2">
        <v>1599</v>
      </c>
      <c r="E795" s="2">
        <v>2790</v>
      </c>
      <c r="F795" s="1">
        <v>0.43</v>
      </c>
      <c r="G795">
        <v>3.6</v>
      </c>
      <c r="H795" s="4">
        <v>2272</v>
      </c>
      <c r="I795" t="s">
        <v>6246</v>
      </c>
      <c r="J795" t="s">
        <v>6247</v>
      </c>
      <c r="K795" t="s">
        <v>6248</v>
      </c>
      <c r="L795" t="s">
        <v>6249</v>
      </c>
      <c r="M795" t="s">
        <v>6250</v>
      </c>
      <c r="N795" t="s">
        <v>6251</v>
      </c>
      <c r="O795" t="s">
        <v>6252</v>
      </c>
      <c r="P795" t="s">
        <v>6253</v>
      </c>
    </row>
    <row r="796" spans="1:16">
      <c r="A796" t="s">
        <v>6254</v>
      </c>
      <c r="B796" t="s">
        <v>12013</v>
      </c>
      <c r="C796" t="s">
        <v>11277</v>
      </c>
      <c r="D796">
        <v>599</v>
      </c>
      <c r="E796">
        <v>999</v>
      </c>
      <c r="F796" s="1">
        <v>0.4</v>
      </c>
      <c r="G796">
        <v>4</v>
      </c>
      <c r="H796" s="4">
        <v>7601</v>
      </c>
      <c r="I796" t="s">
        <v>6255</v>
      </c>
      <c r="J796" t="s">
        <v>6256</v>
      </c>
      <c r="K796" t="s">
        <v>6257</v>
      </c>
      <c r="L796" t="s">
        <v>6258</v>
      </c>
      <c r="M796" t="s">
        <v>6259</v>
      </c>
      <c r="N796" t="s">
        <v>6260</v>
      </c>
      <c r="O796" t="s">
        <v>6261</v>
      </c>
      <c r="P796" t="s">
        <v>6262</v>
      </c>
    </row>
    <row r="797" spans="1:16">
      <c r="A797" t="s">
        <v>6263</v>
      </c>
      <c r="B797" t="s">
        <v>12014</v>
      </c>
      <c r="C797" t="s">
        <v>11277</v>
      </c>
      <c r="D797">
        <v>425</v>
      </c>
      <c r="E797">
        <v>899</v>
      </c>
      <c r="F797" s="1">
        <v>0.53</v>
      </c>
      <c r="G797">
        <v>4.5</v>
      </c>
      <c r="H797" s="4">
        <v>4219</v>
      </c>
      <c r="I797" t="s">
        <v>6264</v>
      </c>
      <c r="J797" t="s">
        <v>6265</v>
      </c>
      <c r="K797" t="s">
        <v>6266</v>
      </c>
      <c r="L797" t="s">
        <v>6267</v>
      </c>
      <c r="M797" t="s">
        <v>6268</v>
      </c>
      <c r="N797" t="s">
        <v>6269</v>
      </c>
      <c r="O797" t="s">
        <v>6270</v>
      </c>
      <c r="P797" t="s">
        <v>6271</v>
      </c>
    </row>
    <row r="798" spans="1:16">
      <c r="A798" t="s">
        <v>6272</v>
      </c>
      <c r="B798" t="s">
        <v>12015</v>
      </c>
      <c r="C798" t="s">
        <v>11277</v>
      </c>
      <c r="D798" s="2">
        <v>1499</v>
      </c>
      <c r="E798" s="2">
        <v>3999</v>
      </c>
      <c r="F798" s="1">
        <v>0.63</v>
      </c>
      <c r="G798">
        <v>4.2</v>
      </c>
      <c r="H798" s="4">
        <v>42775</v>
      </c>
      <c r="I798" t="s">
        <v>6273</v>
      </c>
      <c r="J798" t="s">
        <v>6274</v>
      </c>
      <c r="K798" t="s">
        <v>6275</v>
      </c>
      <c r="L798" t="s">
        <v>6276</v>
      </c>
      <c r="M798" t="s">
        <v>6277</v>
      </c>
      <c r="N798" t="s">
        <v>11258</v>
      </c>
      <c r="O798" t="s">
        <v>6278</v>
      </c>
      <c r="P798" t="s">
        <v>6279</v>
      </c>
    </row>
    <row r="799" spans="1:16">
      <c r="A799" t="s">
        <v>6280</v>
      </c>
      <c r="B799" t="s">
        <v>12016</v>
      </c>
      <c r="C799" t="s">
        <v>11277</v>
      </c>
      <c r="D799">
        <v>549</v>
      </c>
      <c r="E799" s="2">
        <v>2499</v>
      </c>
      <c r="F799" s="1">
        <v>0.78</v>
      </c>
      <c r="G799">
        <v>4.3</v>
      </c>
      <c r="H799" s="4">
        <v>5556</v>
      </c>
      <c r="I799" t="s">
        <v>6281</v>
      </c>
      <c r="J799" t="s">
        <v>6282</v>
      </c>
      <c r="K799" t="s">
        <v>6283</v>
      </c>
      <c r="L799" t="s">
        <v>6284</v>
      </c>
      <c r="M799" t="s">
        <v>6285</v>
      </c>
      <c r="N799" t="s">
        <v>6286</v>
      </c>
      <c r="O799" t="s">
        <v>6287</v>
      </c>
      <c r="P799" t="s">
        <v>6288</v>
      </c>
    </row>
    <row r="800" spans="1:16">
      <c r="A800" t="s">
        <v>6289</v>
      </c>
      <c r="B800" t="s">
        <v>12017</v>
      </c>
      <c r="C800" t="s">
        <v>11277</v>
      </c>
      <c r="D800" s="2">
        <v>1295</v>
      </c>
      <c r="E800" s="2">
        <v>1645</v>
      </c>
      <c r="F800" s="1">
        <v>0.21</v>
      </c>
      <c r="G800">
        <v>4.5999999999999996</v>
      </c>
      <c r="H800" s="4">
        <v>12375</v>
      </c>
      <c r="I800" t="s">
        <v>6290</v>
      </c>
      <c r="J800" t="s">
        <v>6291</v>
      </c>
      <c r="K800" t="s">
        <v>6292</v>
      </c>
      <c r="L800" t="s">
        <v>6293</v>
      </c>
      <c r="M800" t="s">
        <v>6294</v>
      </c>
      <c r="N800" t="s">
        <v>6295</v>
      </c>
      <c r="O800" t="s">
        <v>6296</v>
      </c>
      <c r="P800" t="s">
        <v>6297</v>
      </c>
    </row>
    <row r="801" spans="1:16">
      <c r="A801" t="s">
        <v>6298</v>
      </c>
      <c r="B801" t="s">
        <v>12018</v>
      </c>
      <c r="C801" t="s">
        <v>11277</v>
      </c>
      <c r="D801">
        <v>310</v>
      </c>
      <c r="E801">
        <v>310</v>
      </c>
      <c r="F801" s="1">
        <v>0</v>
      </c>
      <c r="G801">
        <v>4.5</v>
      </c>
      <c r="H801" s="4">
        <v>5882</v>
      </c>
      <c r="I801" t="s">
        <v>6299</v>
      </c>
      <c r="J801" t="s">
        <v>6300</v>
      </c>
      <c r="K801" t="s">
        <v>6301</v>
      </c>
      <c r="L801" t="s">
        <v>6302</v>
      </c>
      <c r="M801" t="s">
        <v>6303</v>
      </c>
      <c r="N801" t="s">
        <v>6304</v>
      </c>
      <c r="O801" t="s">
        <v>6305</v>
      </c>
      <c r="P801" t="s">
        <v>6306</v>
      </c>
    </row>
    <row r="802" spans="1:16">
      <c r="A802" t="s">
        <v>6307</v>
      </c>
      <c r="B802" t="s">
        <v>12019</v>
      </c>
      <c r="C802" t="s">
        <v>11277</v>
      </c>
      <c r="D802" s="2">
        <v>1149</v>
      </c>
      <c r="E802" s="2">
        <v>1499</v>
      </c>
      <c r="F802" s="1">
        <v>0.23</v>
      </c>
      <c r="G802">
        <v>4.0999999999999996</v>
      </c>
      <c r="H802" s="4">
        <v>10443</v>
      </c>
      <c r="I802" t="s">
        <v>6308</v>
      </c>
      <c r="J802" t="s">
        <v>6309</v>
      </c>
      <c r="K802" t="s">
        <v>6310</v>
      </c>
      <c r="L802" t="s">
        <v>6311</v>
      </c>
      <c r="M802" t="s">
        <v>6312</v>
      </c>
      <c r="N802" t="s">
        <v>6313</v>
      </c>
      <c r="O802" t="s">
        <v>6314</v>
      </c>
      <c r="P802" t="s">
        <v>6315</v>
      </c>
    </row>
    <row r="803" spans="1:16">
      <c r="A803" t="s">
        <v>6316</v>
      </c>
      <c r="B803" t="s">
        <v>12020</v>
      </c>
      <c r="C803" t="s">
        <v>11277</v>
      </c>
      <c r="D803">
        <v>499</v>
      </c>
      <c r="E803" s="2">
        <v>1299</v>
      </c>
      <c r="F803" s="1">
        <v>0.62</v>
      </c>
      <c r="G803">
        <v>4.5</v>
      </c>
      <c r="H803" s="4">
        <v>434</v>
      </c>
      <c r="I803" t="s">
        <v>6317</v>
      </c>
      <c r="J803" t="s">
        <v>6318</v>
      </c>
      <c r="K803" t="s">
        <v>6319</v>
      </c>
      <c r="L803" t="s">
        <v>6320</v>
      </c>
      <c r="M803" t="s">
        <v>6321</v>
      </c>
      <c r="N803" t="s">
        <v>6322</v>
      </c>
      <c r="O803" t="s">
        <v>6323</v>
      </c>
      <c r="P803" t="s">
        <v>6324</v>
      </c>
    </row>
    <row r="804" spans="1:16">
      <c r="A804" t="s">
        <v>6325</v>
      </c>
      <c r="B804" t="s">
        <v>12021</v>
      </c>
      <c r="C804" t="s">
        <v>11275</v>
      </c>
      <c r="D804">
        <v>999</v>
      </c>
      <c r="E804" s="2">
        <v>4199</v>
      </c>
      <c r="F804" s="1">
        <v>0.76</v>
      </c>
      <c r="G804">
        <v>3.5</v>
      </c>
      <c r="H804" s="4">
        <v>1913</v>
      </c>
      <c r="I804" t="s">
        <v>6326</v>
      </c>
      <c r="J804" t="s">
        <v>6327</v>
      </c>
      <c r="K804" t="s">
        <v>6328</v>
      </c>
      <c r="L804" t="s">
        <v>6329</v>
      </c>
      <c r="M804" t="s">
        <v>6330</v>
      </c>
      <c r="N804" t="s">
        <v>6331</v>
      </c>
      <c r="O804" t="s">
        <v>6332</v>
      </c>
      <c r="P804" t="s">
        <v>6333</v>
      </c>
    </row>
    <row r="805" spans="1:16">
      <c r="A805" t="s">
        <v>6334</v>
      </c>
      <c r="B805" t="s">
        <v>12022</v>
      </c>
      <c r="C805" t="s">
        <v>11277</v>
      </c>
      <c r="D805" s="2">
        <v>1709</v>
      </c>
      <c r="E805" s="2">
        <v>4000</v>
      </c>
      <c r="F805" s="1">
        <v>0.56999999999999995</v>
      </c>
      <c r="G805">
        <v>4.4000000000000004</v>
      </c>
      <c r="H805" s="4">
        <v>3029</v>
      </c>
      <c r="I805" t="s">
        <v>6335</v>
      </c>
      <c r="J805" t="s">
        <v>6336</v>
      </c>
      <c r="K805" t="s">
        <v>6337</v>
      </c>
      <c r="L805" t="s">
        <v>6338</v>
      </c>
      <c r="M805" t="s">
        <v>6339</v>
      </c>
      <c r="N805" t="s">
        <v>6340</v>
      </c>
      <c r="O805" t="s">
        <v>6341</v>
      </c>
      <c r="P805" t="s">
        <v>6342</v>
      </c>
    </row>
    <row r="806" spans="1:16">
      <c r="A806" t="s">
        <v>6343</v>
      </c>
      <c r="B806" t="s">
        <v>12023</v>
      </c>
      <c r="C806" t="s">
        <v>11283</v>
      </c>
      <c r="D806">
        <v>250</v>
      </c>
      <c r="E806">
        <v>250</v>
      </c>
      <c r="F806" s="1">
        <v>0</v>
      </c>
      <c r="G806">
        <v>4.2</v>
      </c>
      <c r="H806" s="4">
        <v>2628</v>
      </c>
      <c r="I806" t="s">
        <v>6344</v>
      </c>
      <c r="J806" t="s">
        <v>6345</v>
      </c>
      <c r="K806" t="s">
        <v>6346</v>
      </c>
      <c r="L806" t="s">
        <v>6347</v>
      </c>
      <c r="M806" t="s">
        <v>6348</v>
      </c>
      <c r="N806" t="s">
        <v>6349</v>
      </c>
      <c r="O806" t="s">
        <v>6350</v>
      </c>
      <c r="P806" t="s">
        <v>6351</v>
      </c>
    </row>
    <row r="807" spans="1:16">
      <c r="A807" t="s">
        <v>6352</v>
      </c>
      <c r="B807" t="s">
        <v>12024</v>
      </c>
      <c r="C807" t="s">
        <v>11283</v>
      </c>
      <c r="D807">
        <v>90</v>
      </c>
      <c r="E807">
        <v>100</v>
      </c>
      <c r="F807" s="1">
        <v>0.1</v>
      </c>
      <c r="G807">
        <v>4.4000000000000004</v>
      </c>
      <c r="H807" s="4">
        <v>10718</v>
      </c>
      <c r="I807" t="s">
        <v>6353</v>
      </c>
      <c r="J807" t="s">
        <v>6354</v>
      </c>
      <c r="K807" t="s">
        <v>6355</v>
      </c>
      <c r="L807" t="s">
        <v>6356</v>
      </c>
      <c r="M807" t="s">
        <v>6357</v>
      </c>
      <c r="N807" t="s">
        <v>6358</v>
      </c>
      <c r="O807" t="s">
        <v>6359</v>
      </c>
      <c r="P807" t="s">
        <v>6360</v>
      </c>
    </row>
    <row r="808" spans="1:16">
      <c r="A808" t="s">
        <v>6361</v>
      </c>
      <c r="B808" t="s">
        <v>12025</v>
      </c>
      <c r="C808" t="s">
        <v>11283</v>
      </c>
      <c r="D808" s="2">
        <v>2025</v>
      </c>
      <c r="E808" s="2">
        <v>5999</v>
      </c>
      <c r="F808" s="1">
        <v>0.66</v>
      </c>
      <c r="G808">
        <v>4.2</v>
      </c>
      <c r="H808" s="4">
        <v>6233</v>
      </c>
      <c r="I808" t="s">
        <v>6362</v>
      </c>
      <c r="J808" t="s">
        <v>6363</v>
      </c>
      <c r="K808" t="s">
        <v>6364</v>
      </c>
      <c r="L808" t="s">
        <v>6365</v>
      </c>
      <c r="M808" t="s">
        <v>6366</v>
      </c>
      <c r="N808" t="s">
        <v>6367</v>
      </c>
      <c r="O808" t="s">
        <v>6368</v>
      </c>
      <c r="P808" t="s">
        <v>6369</v>
      </c>
    </row>
    <row r="809" spans="1:16">
      <c r="A809" t="s">
        <v>6370</v>
      </c>
      <c r="B809" t="s">
        <v>12026</v>
      </c>
      <c r="C809" t="s">
        <v>11277</v>
      </c>
      <c r="D809" s="2">
        <v>1495</v>
      </c>
      <c r="E809" s="2">
        <v>1995</v>
      </c>
      <c r="F809" s="1">
        <v>0.25</v>
      </c>
      <c r="G809">
        <v>4.5</v>
      </c>
      <c r="H809" s="4">
        <v>10541</v>
      </c>
      <c r="I809" t="s">
        <v>6371</v>
      </c>
      <c r="J809" t="s">
        <v>6372</v>
      </c>
      <c r="K809" t="s">
        <v>6373</v>
      </c>
      <c r="L809" t="s">
        <v>6374</v>
      </c>
      <c r="M809" t="s">
        <v>6375</v>
      </c>
      <c r="N809" t="s">
        <v>6376</v>
      </c>
      <c r="O809" t="s">
        <v>6377</v>
      </c>
      <c r="P809" t="s">
        <v>6378</v>
      </c>
    </row>
    <row r="810" spans="1:16">
      <c r="A810" t="s">
        <v>6379</v>
      </c>
      <c r="B810" t="s">
        <v>12027</v>
      </c>
      <c r="C810" t="s">
        <v>11277</v>
      </c>
      <c r="D810">
        <v>899</v>
      </c>
      <c r="E810" s="2">
        <v>1199</v>
      </c>
      <c r="F810" s="1">
        <v>0.25</v>
      </c>
      <c r="G810">
        <v>3.8</v>
      </c>
      <c r="H810" s="4">
        <v>10751</v>
      </c>
      <c r="I810" t="s">
        <v>6380</v>
      </c>
      <c r="J810" t="s">
        <v>6381</v>
      </c>
      <c r="K810" t="s">
        <v>6382</v>
      </c>
      <c r="L810" t="s">
        <v>6383</v>
      </c>
      <c r="M810" t="s">
        <v>6384</v>
      </c>
      <c r="N810" t="s">
        <v>6385</v>
      </c>
      <c r="O810" t="s">
        <v>6386</v>
      </c>
      <c r="P810" t="s">
        <v>6387</v>
      </c>
    </row>
    <row r="811" spans="1:16">
      <c r="A811" t="s">
        <v>6388</v>
      </c>
      <c r="B811" t="s">
        <v>12028</v>
      </c>
      <c r="C811" t="s">
        <v>11277</v>
      </c>
      <c r="D811">
        <v>349</v>
      </c>
      <c r="E811">
        <v>999</v>
      </c>
      <c r="F811" s="1">
        <v>0.65</v>
      </c>
      <c r="G811">
        <v>3.9</v>
      </c>
      <c r="H811" s="4">
        <v>817</v>
      </c>
      <c r="I811" t="s">
        <v>6389</v>
      </c>
      <c r="J811" t="s">
        <v>6390</v>
      </c>
      <c r="K811" t="s">
        <v>6391</v>
      </c>
      <c r="L811" t="s">
        <v>6392</v>
      </c>
      <c r="M811" t="s">
        <v>6393</v>
      </c>
      <c r="N811" t="s">
        <v>6394</v>
      </c>
      <c r="O811" t="s">
        <v>6395</v>
      </c>
      <c r="P811" t="s">
        <v>6396</v>
      </c>
    </row>
    <row r="812" spans="1:16">
      <c r="A812" t="s">
        <v>6397</v>
      </c>
      <c r="B812" t="s">
        <v>12029</v>
      </c>
      <c r="C812" t="s">
        <v>11275</v>
      </c>
      <c r="D812">
        <v>900</v>
      </c>
      <c r="E812" s="2">
        <v>2499</v>
      </c>
      <c r="F812" s="1">
        <v>0.64</v>
      </c>
      <c r="G812">
        <v>4</v>
      </c>
      <c r="H812" s="4">
        <v>36384</v>
      </c>
      <c r="I812" t="s">
        <v>6398</v>
      </c>
      <c r="J812" t="s">
        <v>3942</v>
      </c>
      <c r="K812" t="s">
        <v>3943</v>
      </c>
      <c r="L812" t="s">
        <v>3944</v>
      </c>
      <c r="M812" t="s">
        <v>3945</v>
      </c>
      <c r="N812" t="s">
        <v>3946</v>
      </c>
      <c r="O812" t="s">
        <v>6399</v>
      </c>
      <c r="P812" t="s">
        <v>6400</v>
      </c>
    </row>
    <row r="813" spans="1:16">
      <c r="A813" t="s">
        <v>6401</v>
      </c>
      <c r="B813" t="s">
        <v>12030</v>
      </c>
      <c r="C813" t="s">
        <v>11277</v>
      </c>
      <c r="D813" s="2">
        <v>2490</v>
      </c>
      <c r="E813" s="2">
        <v>3990</v>
      </c>
      <c r="F813" s="1">
        <v>0.38</v>
      </c>
      <c r="G813">
        <v>4.0999999999999996</v>
      </c>
      <c r="H813" s="4">
        <v>3606</v>
      </c>
      <c r="I813" t="s">
        <v>6402</v>
      </c>
      <c r="J813" t="s">
        <v>6403</v>
      </c>
      <c r="K813" t="s">
        <v>6404</v>
      </c>
      <c r="L813" t="s">
        <v>6405</v>
      </c>
      <c r="M813" t="s">
        <v>6406</v>
      </c>
      <c r="N813" t="s">
        <v>6407</v>
      </c>
      <c r="O813" t="s">
        <v>6408</v>
      </c>
      <c r="P813" t="s">
        <v>6409</v>
      </c>
    </row>
    <row r="814" spans="1:16">
      <c r="A814" t="s">
        <v>6410</v>
      </c>
      <c r="B814" t="s">
        <v>12031</v>
      </c>
      <c r="C814" t="s">
        <v>11277</v>
      </c>
      <c r="D814">
        <v>116</v>
      </c>
      <c r="E814">
        <v>200</v>
      </c>
      <c r="F814" s="1">
        <v>0.42</v>
      </c>
      <c r="G814">
        <v>4.4000000000000004</v>
      </c>
      <c r="H814" s="4">
        <v>357</v>
      </c>
      <c r="I814" t="s">
        <v>6411</v>
      </c>
      <c r="J814" t="s">
        <v>6412</v>
      </c>
      <c r="K814" t="s">
        <v>6413</v>
      </c>
      <c r="L814" t="s">
        <v>6414</v>
      </c>
      <c r="M814" t="s">
        <v>6415</v>
      </c>
      <c r="N814" t="s">
        <v>6416</v>
      </c>
      <c r="O814" t="s">
        <v>6417</v>
      </c>
      <c r="P814" t="s">
        <v>6418</v>
      </c>
    </row>
    <row r="815" spans="1:16">
      <c r="A815" t="s">
        <v>6419</v>
      </c>
      <c r="B815" t="s">
        <v>12032</v>
      </c>
      <c r="C815" t="s">
        <v>11275</v>
      </c>
      <c r="D815">
        <v>200</v>
      </c>
      <c r="E815">
        <v>230</v>
      </c>
      <c r="F815" s="1">
        <v>0.13</v>
      </c>
      <c r="G815">
        <v>4.4000000000000004</v>
      </c>
      <c r="H815" s="4">
        <v>10170</v>
      </c>
      <c r="I815" t="s">
        <v>6420</v>
      </c>
      <c r="J815" t="s">
        <v>6421</v>
      </c>
      <c r="K815" t="s">
        <v>6422</v>
      </c>
      <c r="L815" t="s">
        <v>6423</v>
      </c>
      <c r="M815" t="s">
        <v>6424</v>
      </c>
      <c r="N815" t="s">
        <v>6425</v>
      </c>
      <c r="O815" t="s">
        <v>6426</v>
      </c>
      <c r="P815" t="s">
        <v>6427</v>
      </c>
    </row>
    <row r="816" spans="1:16">
      <c r="A816" t="s">
        <v>6428</v>
      </c>
      <c r="B816" t="s">
        <v>12033</v>
      </c>
      <c r="C816" t="s">
        <v>11275</v>
      </c>
      <c r="D816" s="2">
        <v>1249</v>
      </c>
      <c r="E816" s="2">
        <v>2796</v>
      </c>
      <c r="F816" s="1">
        <v>0.55000000000000004</v>
      </c>
      <c r="G816">
        <v>4.4000000000000004</v>
      </c>
      <c r="H816" s="4">
        <v>4598</v>
      </c>
      <c r="I816" t="s">
        <v>6429</v>
      </c>
      <c r="J816" t="s">
        <v>6430</v>
      </c>
      <c r="K816" t="s">
        <v>6431</v>
      </c>
      <c r="L816" t="s">
        <v>6432</v>
      </c>
      <c r="M816" t="s">
        <v>6433</v>
      </c>
      <c r="N816" t="s">
        <v>6434</v>
      </c>
      <c r="O816" t="s">
        <v>6435</v>
      </c>
      <c r="P816" t="s">
        <v>6436</v>
      </c>
    </row>
    <row r="817" spans="1:16">
      <c r="A817" t="s">
        <v>6437</v>
      </c>
      <c r="B817" t="s">
        <v>12034</v>
      </c>
      <c r="C817" t="s">
        <v>11277</v>
      </c>
      <c r="D817">
        <v>649</v>
      </c>
      <c r="E817">
        <v>999</v>
      </c>
      <c r="F817" s="1">
        <v>0.35</v>
      </c>
      <c r="G817">
        <v>3.5</v>
      </c>
      <c r="H817" s="4">
        <v>7222</v>
      </c>
      <c r="I817" t="s">
        <v>6438</v>
      </c>
      <c r="J817" t="s">
        <v>6439</v>
      </c>
      <c r="K817" t="s">
        <v>6440</v>
      </c>
      <c r="L817" t="s">
        <v>6441</v>
      </c>
      <c r="M817" t="s">
        <v>6442</v>
      </c>
      <c r="N817" t="s">
        <v>6443</v>
      </c>
      <c r="O817" t="s">
        <v>6444</v>
      </c>
      <c r="P817" t="s">
        <v>6445</v>
      </c>
    </row>
    <row r="818" spans="1:16">
      <c r="A818" t="s">
        <v>6446</v>
      </c>
      <c r="B818" t="s">
        <v>12035</v>
      </c>
      <c r="C818" t="s">
        <v>11275</v>
      </c>
      <c r="D818" s="2">
        <v>2649</v>
      </c>
      <c r="E818" s="2">
        <v>3499</v>
      </c>
      <c r="F818" s="1">
        <v>0.24</v>
      </c>
      <c r="G818">
        <v>4.5</v>
      </c>
      <c r="H818" s="4">
        <v>1271</v>
      </c>
      <c r="I818" t="s">
        <v>6447</v>
      </c>
      <c r="J818" t="s">
        <v>6448</v>
      </c>
      <c r="K818" t="s">
        <v>6449</v>
      </c>
      <c r="L818" t="s">
        <v>6450</v>
      </c>
      <c r="M818" t="s">
        <v>6451</v>
      </c>
      <c r="N818" t="s">
        <v>6452</v>
      </c>
      <c r="O818" t="s">
        <v>6453</v>
      </c>
      <c r="P818" t="s">
        <v>6454</v>
      </c>
    </row>
    <row r="819" spans="1:16">
      <c r="A819" t="s">
        <v>6455</v>
      </c>
      <c r="B819" t="s">
        <v>12036</v>
      </c>
      <c r="C819" t="s">
        <v>11280</v>
      </c>
      <c r="D819">
        <v>596</v>
      </c>
      <c r="E819">
        <v>723</v>
      </c>
      <c r="F819" s="1">
        <v>0.18</v>
      </c>
      <c r="G819">
        <v>4.4000000000000004</v>
      </c>
      <c r="H819" s="4">
        <v>3219</v>
      </c>
      <c r="I819" t="s">
        <v>6456</v>
      </c>
      <c r="J819" t="s">
        <v>6457</v>
      </c>
      <c r="K819" t="s">
        <v>6458</v>
      </c>
      <c r="L819" t="s">
        <v>6459</v>
      </c>
      <c r="M819" t="s">
        <v>6460</v>
      </c>
      <c r="N819" t="s">
        <v>6461</v>
      </c>
      <c r="O819" t="s">
        <v>6462</v>
      </c>
      <c r="P819" t="s">
        <v>6463</v>
      </c>
    </row>
    <row r="820" spans="1:16">
      <c r="A820" t="s">
        <v>6464</v>
      </c>
      <c r="B820" t="s">
        <v>12037</v>
      </c>
      <c r="C820" t="s">
        <v>11280</v>
      </c>
      <c r="D820" s="2">
        <v>2499</v>
      </c>
      <c r="E820" s="2">
        <v>5999</v>
      </c>
      <c r="F820" s="1">
        <v>0.57999999999999996</v>
      </c>
      <c r="G820">
        <v>4.0999999999999996</v>
      </c>
      <c r="H820" s="4">
        <v>38879</v>
      </c>
      <c r="I820" t="s">
        <v>6465</v>
      </c>
      <c r="J820" t="s">
        <v>3813</v>
      </c>
      <c r="K820" t="s">
        <v>3814</v>
      </c>
      <c r="L820" t="s">
        <v>3815</v>
      </c>
      <c r="M820" t="s">
        <v>3816</v>
      </c>
      <c r="N820" t="s">
        <v>3817</v>
      </c>
      <c r="O820" t="s">
        <v>6466</v>
      </c>
      <c r="P820" t="s">
        <v>6467</v>
      </c>
    </row>
    <row r="821" spans="1:16">
      <c r="A821" t="s">
        <v>6468</v>
      </c>
      <c r="B821" t="s">
        <v>12038</v>
      </c>
      <c r="C821" t="s">
        <v>11280</v>
      </c>
      <c r="D821" s="2">
        <v>4999</v>
      </c>
      <c r="E821" s="2">
        <v>12499</v>
      </c>
      <c r="F821" s="1">
        <v>0.6</v>
      </c>
      <c r="G821">
        <v>4.2</v>
      </c>
      <c r="H821" s="4">
        <v>4541</v>
      </c>
      <c r="I821" t="s">
        <v>6469</v>
      </c>
      <c r="J821" t="s">
        <v>6470</v>
      </c>
      <c r="K821" t="s">
        <v>6471</v>
      </c>
      <c r="L821" t="s">
        <v>6472</v>
      </c>
      <c r="M821" t="s">
        <v>6473</v>
      </c>
      <c r="N821" t="s">
        <v>6474</v>
      </c>
      <c r="O821" t="s">
        <v>6475</v>
      </c>
      <c r="P821" t="s">
        <v>6476</v>
      </c>
    </row>
    <row r="822" spans="1:16">
      <c r="A822" t="s">
        <v>6477</v>
      </c>
      <c r="B822" t="s">
        <v>12039</v>
      </c>
      <c r="C822" t="s">
        <v>11280</v>
      </c>
      <c r="D822">
        <v>399</v>
      </c>
      <c r="E822" s="2">
        <v>1290</v>
      </c>
      <c r="F822" s="1">
        <v>0.69</v>
      </c>
      <c r="G822">
        <v>4.2</v>
      </c>
      <c r="H822" s="4">
        <v>76042</v>
      </c>
      <c r="I822" t="s">
        <v>6478</v>
      </c>
      <c r="J822" t="s">
        <v>6479</v>
      </c>
      <c r="K822" t="s">
        <v>6480</v>
      </c>
      <c r="L822" t="s">
        <v>6481</v>
      </c>
      <c r="M822" t="s">
        <v>6482</v>
      </c>
      <c r="N822" t="s">
        <v>6483</v>
      </c>
      <c r="O822" t="s">
        <v>6484</v>
      </c>
      <c r="P822" t="s">
        <v>6485</v>
      </c>
    </row>
    <row r="823" spans="1:16">
      <c r="A823" t="s">
        <v>6486</v>
      </c>
      <c r="B823" t="s">
        <v>12040</v>
      </c>
      <c r="C823" t="s">
        <v>11280</v>
      </c>
      <c r="D823">
        <v>116</v>
      </c>
      <c r="E823">
        <v>200</v>
      </c>
      <c r="F823" s="1">
        <v>0.42</v>
      </c>
      <c r="G823">
        <v>4.3</v>
      </c>
      <c r="H823" s="4">
        <v>485</v>
      </c>
      <c r="I823" t="s">
        <v>6487</v>
      </c>
      <c r="J823" t="s">
        <v>6488</v>
      </c>
      <c r="K823" t="s">
        <v>6489</v>
      </c>
      <c r="L823" t="s">
        <v>6490</v>
      </c>
      <c r="M823" t="s">
        <v>6491</v>
      </c>
      <c r="N823" t="s">
        <v>6492</v>
      </c>
      <c r="O823" t="s">
        <v>6493</v>
      </c>
      <c r="P823" t="s">
        <v>6494</v>
      </c>
    </row>
    <row r="824" spans="1:16">
      <c r="A824" t="s">
        <v>6495</v>
      </c>
      <c r="B824" t="s">
        <v>12041</v>
      </c>
      <c r="C824" t="s">
        <v>11280</v>
      </c>
      <c r="D824" s="2">
        <v>4499</v>
      </c>
      <c r="E824" s="2">
        <v>5999</v>
      </c>
      <c r="F824" s="1">
        <v>0.25</v>
      </c>
      <c r="G824">
        <v>4.3</v>
      </c>
      <c r="H824" s="4">
        <v>44696</v>
      </c>
      <c r="I824" t="s">
        <v>6496</v>
      </c>
      <c r="J824" t="s">
        <v>6497</v>
      </c>
      <c r="K824" t="s">
        <v>6498</v>
      </c>
      <c r="L824" t="s">
        <v>6499</v>
      </c>
      <c r="M824" t="s">
        <v>6500</v>
      </c>
      <c r="N824" t="s">
        <v>6501</v>
      </c>
      <c r="O824" t="s">
        <v>6502</v>
      </c>
      <c r="P824" t="s">
        <v>6503</v>
      </c>
    </row>
    <row r="825" spans="1:16">
      <c r="A825" t="s">
        <v>6504</v>
      </c>
      <c r="B825" t="s">
        <v>12042</v>
      </c>
      <c r="C825" t="s">
        <v>11280</v>
      </c>
      <c r="D825">
        <v>330</v>
      </c>
      <c r="E825">
        <v>499</v>
      </c>
      <c r="F825" s="1">
        <v>0.34</v>
      </c>
      <c r="G825">
        <v>3.7</v>
      </c>
      <c r="H825" s="4">
        <v>8566</v>
      </c>
      <c r="I825" t="s">
        <v>6505</v>
      </c>
      <c r="J825" t="s">
        <v>6506</v>
      </c>
      <c r="K825" t="s">
        <v>6507</v>
      </c>
      <c r="L825" t="s">
        <v>6508</v>
      </c>
      <c r="M825" t="s">
        <v>6509</v>
      </c>
      <c r="N825" t="s">
        <v>6510</v>
      </c>
      <c r="O825" t="s">
        <v>6511</v>
      </c>
      <c r="P825" t="s">
        <v>6512</v>
      </c>
    </row>
    <row r="826" spans="1:16">
      <c r="A826" t="s">
        <v>6513</v>
      </c>
      <c r="B826" t="s">
        <v>12043</v>
      </c>
      <c r="C826" t="s">
        <v>11280</v>
      </c>
      <c r="D826">
        <v>649</v>
      </c>
      <c r="E826" s="2">
        <v>2499</v>
      </c>
      <c r="F826" s="1">
        <v>0.74</v>
      </c>
      <c r="G826">
        <v>3.9</v>
      </c>
      <c r="H826" s="4">
        <v>13049</v>
      </c>
      <c r="I826" t="s">
        <v>6514</v>
      </c>
      <c r="J826" t="s">
        <v>6515</v>
      </c>
      <c r="K826" t="s">
        <v>6516</v>
      </c>
      <c r="L826" t="s">
        <v>6517</v>
      </c>
      <c r="M826" t="s">
        <v>6518</v>
      </c>
      <c r="N826" t="s">
        <v>11259</v>
      </c>
      <c r="O826" t="s">
        <v>6519</v>
      </c>
      <c r="P826" t="s">
        <v>6520</v>
      </c>
    </row>
    <row r="827" spans="1:16">
      <c r="A827" t="s">
        <v>6521</v>
      </c>
      <c r="B827" t="s">
        <v>12044</v>
      </c>
      <c r="C827" t="s">
        <v>11280</v>
      </c>
      <c r="D827" s="2">
        <v>1234</v>
      </c>
      <c r="E827" s="2">
        <v>1599</v>
      </c>
      <c r="F827" s="1">
        <v>0.23</v>
      </c>
      <c r="G827">
        <v>4.5</v>
      </c>
      <c r="H827" s="4">
        <v>16680</v>
      </c>
      <c r="I827" t="s">
        <v>6522</v>
      </c>
      <c r="J827" t="s">
        <v>6523</v>
      </c>
      <c r="K827" t="s">
        <v>6524</v>
      </c>
      <c r="L827" t="s">
        <v>6525</v>
      </c>
      <c r="M827" t="s">
        <v>6526</v>
      </c>
      <c r="N827" t="s">
        <v>6527</v>
      </c>
      <c r="O827" t="s">
        <v>6528</v>
      </c>
      <c r="P827" t="s">
        <v>6529</v>
      </c>
    </row>
    <row r="828" spans="1:16">
      <c r="A828" t="s">
        <v>6530</v>
      </c>
      <c r="B828" t="s">
        <v>12045</v>
      </c>
      <c r="C828" t="s">
        <v>11280</v>
      </c>
      <c r="D828">
        <v>272</v>
      </c>
      <c r="E828">
        <v>320</v>
      </c>
      <c r="F828" s="1">
        <v>0.15</v>
      </c>
      <c r="G828">
        <v>4</v>
      </c>
      <c r="H828" s="4">
        <v>3686</v>
      </c>
      <c r="I828" t="s">
        <v>6531</v>
      </c>
      <c r="J828" t="s">
        <v>6532</v>
      </c>
      <c r="K828" t="s">
        <v>6533</v>
      </c>
      <c r="L828" t="s">
        <v>6534</v>
      </c>
      <c r="M828" t="s">
        <v>6535</v>
      </c>
      <c r="N828" t="s">
        <v>6536</v>
      </c>
      <c r="O828" t="s">
        <v>6537</v>
      </c>
      <c r="P828" t="s">
        <v>6538</v>
      </c>
    </row>
    <row r="829" spans="1:16">
      <c r="A829" t="s">
        <v>6539</v>
      </c>
      <c r="B829" t="s">
        <v>12046</v>
      </c>
      <c r="C829" t="s">
        <v>11280</v>
      </c>
      <c r="D829">
        <v>99</v>
      </c>
      <c r="E829">
        <v>999</v>
      </c>
      <c r="F829" s="1">
        <v>0.9</v>
      </c>
      <c r="G829">
        <v>3.8</v>
      </c>
      <c r="H829" s="4">
        <v>594</v>
      </c>
      <c r="I829" t="s">
        <v>6540</v>
      </c>
      <c r="J829" t="s">
        <v>6541</v>
      </c>
      <c r="K829" t="s">
        <v>6542</v>
      </c>
      <c r="L829" t="s">
        <v>6543</v>
      </c>
      <c r="M829" t="s">
        <v>6544</v>
      </c>
      <c r="N829" t="s">
        <v>6545</v>
      </c>
      <c r="O829" t="s">
        <v>6546</v>
      </c>
      <c r="P829" t="s">
        <v>6547</v>
      </c>
    </row>
    <row r="830" spans="1:16">
      <c r="A830" t="s">
        <v>6548</v>
      </c>
      <c r="B830" t="s">
        <v>12047</v>
      </c>
      <c r="C830" t="s">
        <v>11280</v>
      </c>
      <c r="D830" s="2">
        <v>3498</v>
      </c>
      <c r="E830" s="2">
        <v>3875</v>
      </c>
      <c r="F830" s="1">
        <v>0.1</v>
      </c>
      <c r="G830">
        <v>3.4</v>
      </c>
      <c r="H830" s="4">
        <v>12185</v>
      </c>
      <c r="I830" t="s">
        <v>6549</v>
      </c>
      <c r="J830" t="s">
        <v>6550</v>
      </c>
      <c r="K830" t="s">
        <v>6551</v>
      </c>
      <c r="L830" t="s">
        <v>6552</v>
      </c>
      <c r="M830" t="s">
        <v>6553</v>
      </c>
      <c r="N830" t="s">
        <v>6554</v>
      </c>
      <c r="O830" t="s">
        <v>6555</v>
      </c>
      <c r="P830" t="s">
        <v>6556</v>
      </c>
    </row>
    <row r="831" spans="1:16">
      <c r="A831" t="s">
        <v>6557</v>
      </c>
      <c r="B831" t="s">
        <v>12048</v>
      </c>
      <c r="C831" t="s">
        <v>11280</v>
      </c>
      <c r="D831" s="2">
        <v>10099</v>
      </c>
      <c r="E831" s="2">
        <v>19110</v>
      </c>
      <c r="F831" s="1">
        <v>0.47</v>
      </c>
      <c r="G831">
        <v>4.3</v>
      </c>
      <c r="H831" s="4">
        <v>2623</v>
      </c>
      <c r="I831" t="s">
        <v>6558</v>
      </c>
      <c r="J831" t="s">
        <v>6559</v>
      </c>
      <c r="K831" t="s">
        <v>6560</v>
      </c>
      <c r="L831" t="s">
        <v>6561</v>
      </c>
      <c r="M831" t="s">
        <v>6562</v>
      </c>
      <c r="N831" t="s">
        <v>6563</v>
      </c>
      <c r="O831" t="s">
        <v>6564</v>
      </c>
      <c r="P831" t="s">
        <v>6565</v>
      </c>
    </row>
    <row r="832" spans="1:16">
      <c r="A832" t="s">
        <v>6566</v>
      </c>
      <c r="B832" t="s">
        <v>12049</v>
      </c>
      <c r="C832" t="s">
        <v>11280</v>
      </c>
      <c r="D832">
        <v>449</v>
      </c>
      <c r="E832">
        <v>999</v>
      </c>
      <c r="F832" s="1">
        <v>0.55000000000000004</v>
      </c>
      <c r="G832">
        <v>4.3</v>
      </c>
      <c r="H832" s="4">
        <v>9701</v>
      </c>
      <c r="I832" t="s">
        <v>6567</v>
      </c>
      <c r="J832" t="s">
        <v>6568</v>
      </c>
      <c r="K832" t="s">
        <v>6569</v>
      </c>
      <c r="L832" t="s">
        <v>6570</v>
      </c>
      <c r="M832" t="s">
        <v>6571</v>
      </c>
      <c r="N832" t="s">
        <v>6572</v>
      </c>
      <c r="O832" t="s">
        <v>6573</v>
      </c>
      <c r="P832" t="s">
        <v>6574</v>
      </c>
    </row>
    <row r="833" spans="1:16">
      <c r="A833" t="s">
        <v>6575</v>
      </c>
      <c r="B833" t="s">
        <v>12050</v>
      </c>
      <c r="C833" t="s">
        <v>11280</v>
      </c>
      <c r="D833">
        <v>150</v>
      </c>
      <c r="E833">
        <v>150</v>
      </c>
      <c r="F833" s="1">
        <v>0</v>
      </c>
      <c r="G833">
        <v>4.3</v>
      </c>
      <c r="H833" s="4">
        <v>15867</v>
      </c>
      <c r="I833" t="s">
        <v>6576</v>
      </c>
      <c r="J833" t="s">
        <v>6577</v>
      </c>
      <c r="K833" t="s">
        <v>6578</v>
      </c>
      <c r="L833" t="s">
        <v>6579</v>
      </c>
      <c r="M833" t="s">
        <v>6580</v>
      </c>
      <c r="N833" t="s">
        <v>6581</v>
      </c>
      <c r="O833" t="s">
        <v>6582</v>
      </c>
      <c r="P833" t="s">
        <v>6583</v>
      </c>
    </row>
    <row r="834" spans="1:16">
      <c r="A834" t="s">
        <v>6584</v>
      </c>
      <c r="B834" t="s">
        <v>12051</v>
      </c>
      <c r="C834" t="s">
        <v>11280</v>
      </c>
      <c r="D834" s="2">
        <v>1199</v>
      </c>
      <c r="E834" s="2">
        <v>2999</v>
      </c>
      <c r="F834" s="1">
        <v>0.6</v>
      </c>
      <c r="G834">
        <v>4.0999999999999996</v>
      </c>
      <c r="H834" s="4">
        <v>10725</v>
      </c>
      <c r="I834" t="s">
        <v>6585</v>
      </c>
      <c r="J834" t="s">
        <v>6586</v>
      </c>
      <c r="K834" t="s">
        <v>6587</v>
      </c>
      <c r="L834" t="s">
        <v>6588</v>
      </c>
      <c r="M834" t="s">
        <v>6589</v>
      </c>
      <c r="N834" t="s">
        <v>11260</v>
      </c>
      <c r="O834" t="s">
        <v>6590</v>
      </c>
      <c r="P834" t="s">
        <v>6591</v>
      </c>
    </row>
    <row r="835" spans="1:16">
      <c r="A835" t="s">
        <v>6592</v>
      </c>
      <c r="B835" t="s">
        <v>12052</v>
      </c>
      <c r="C835" t="s">
        <v>11280</v>
      </c>
      <c r="D835">
        <v>397</v>
      </c>
      <c r="E835">
        <v>899</v>
      </c>
      <c r="F835" s="1">
        <v>0.56000000000000005</v>
      </c>
      <c r="G835">
        <v>4</v>
      </c>
      <c r="H835" s="4">
        <v>3025</v>
      </c>
      <c r="I835" t="s">
        <v>6593</v>
      </c>
      <c r="J835" t="s">
        <v>6594</v>
      </c>
      <c r="K835" t="s">
        <v>6595</v>
      </c>
      <c r="L835" t="s">
        <v>6596</v>
      </c>
      <c r="M835" t="s">
        <v>11261</v>
      </c>
      <c r="N835" t="s">
        <v>6597</v>
      </c>
      <c r="O835" t="s">
        <v>6598</v>
      </c>
      <c r="P835" t="s">
        <v>6599</v>
      </c>
    </row>
    <row r="836" spans="1:16">
      <c r="A836" t="s">
        <v>6600</v>
      </c>
      <c r="B836" t="s">
        <v>12053</v>
      </c>
      <c r="C836" t="s">
        <v>11280</v>
      </c>
      <c r="D836">
        <v>699</v>
      </c>
      <c r="E836" s="2">
        <v>1490</v>
      </c>
      <c r="F836" s="1">
        <v>0.53</v>
      </c>
      <c r="G836">
        <v>4</v>
      </c>
      <c r="H836" s="4">
        <v>5736</v>
      </c>
      <c r="I836" t="s">
        <v>6601</v>
      </c>
      <c r="J836" t="s">
        <v>6602</v>
      </c>
      <c r="K836" t="s">
        <v>6603</v>
      </c>
      <c r="L836" t="s">
        <v>6604</v>
      </c>
      <c r="M836" t="s">
        <v>6605</v>
      </c>
      <c r="N836" t="s">
        <v>6606</v>
      </c>
      <c r="O836" t="s">
        <v>6607</v>
      </c>
      <c r="P836" t="s">
        <v>6608</v>
      </c>
    </row>
    <row r="837" spans="1:16">
      <c r="A837" t="s">
        <v>6609</v>
      </c>
      <c r="B837" t="s">
        <v>12054</v>
      </c>
      <c r="C837" t="s">
        <v>11280</v>
      </c>
      <c r="D837" s="2">
        <v>1679</v>
      </c>
      <c r="E837" s="2">
        <v>1999</v>
      </c>
      <c r="F837" s="1">
        <v>0.16</v>
      </c>
      <c r="G837">
        <v>4.0999999999999996</v>
      </c>
      <c r="H837" s="4">
        <v>72563</v>
      </c>
      <c r="I837" t="s">
        <v>6610</v>
      </c>
      <c r="J837" t="s">
        <v>6611</v>
      </c>
      <c r="K837" t="s">
        <v>6612</v>
      </c>
      <c r="L837" t="s">
        <v>6613</v>
      </c>
      <c r="M837" t="s">
        <v>6614</v>
      </c>
      <c r="N837" t="s">
        <v>6615</v>
      </c>
      <c r="O837" t="s">
        <v>6616</v>
      </c>
      <c r="P837" t="s">
        <v>6617</v>
      </c>
    </row>
    <row r="838" spans="1:16">
      <c r="A838" t="s">
        <v>6618</v>
      </c>
      <c r="B838" t="s">
        <v>12055</v>
      </c>
      <c r="C838" t="s">
        <v>11280</v>
      </c>
      <c r="D838">
        <v>354</v>
      </c>
      <c r="E838" s="2">
        <v>1500</v>
      </c>
      <c r="F838" s="1">
        <v>0.76</v>
      </c>
      <c r="G838">
        <v>4</v>
      </c>
      <c r="H838" s="4">
        <v>1026</v>
      </c>
      <c r="I838" t="s">
        <v>6619</v>
      </c>
      <c r="J838" t="s">
        <v>6620</v>
      </c>
      <c r="K838" t="s">
        <v>6621</v>
      </c>
      <c r="L838" t="s">
        <v>6622</v>
      </c>
      <c r="M838" t="s">
        <v>6623</v>
      </c>
      <c r="N838" t="s">
        <v>6624</v>
      </c>
      <c r="O838" t="s">
        <v>6625</v>
      </c>
      <c r="P838" t="s">
        <v>6626</v>
      </c>
    </row>
    <row r="839" spans="1:16">
      <c r="A839" t="s">
        <v>6627</v>
      </c>
      <c r="B839" t="s">
        <v>12056</v>
      </c>
      <c r="C839" t="s">
        <v>11280</v>
      </c>
      <c r="D839" s="2">
        <v>1199</v>
      </c>
      <c r="E839" s="2">
        <v>5499</v>
      </c>
      <c r="F839" s="1">
        <v>0.78</v>
      </c>
      <c r="G839">
        <v>3.8</v>
      </c>
      <c r="H839" s="4">
        <v>2043</v>
      </c>
      <c r="I839" t="s">
        <v>6628</v>
      </c>
      <c r="J839" t="s">
        <v>6629</v>
      </c>
      <c r="K839" t="s">
        <v>6630</v>
      </c>
      <c r="L839" t="s">
        <v>6631</v>
      </c>
      <c r="M839" t="s">
        <v>6632</v>
      </c>
      <c r="N839" t="s">
        <v>6633</v>
      </c>
      <c r="O839" t="s">
        <v>6634</v>
      </c>
      <c r="P839" t="s">
        <v>6635</v>
      </c>
    </row>
    <row r="840" spans="1:16">
      <c r="A840" t="s">
        <v>6636</v>
      </c>
      <c r="B840" t="s">
        <v>12057</v>
      </c>
      <c r="C840" t="s">
        <v>11280</v>
      </c>
      <c r="D840">
        <v>379</v>
      </c>
      <c r="E840" s="2">
        <v>1499</v>
      </c>
      <c r="F840" s="1">
        <v>0.75</v>
      </c>
      <c r="G840">
        <v>4.2</v>
      </c>
      <c r="H840" s="4">
        <v>4149</v>
      </c>
      <c r="I840" t="s">
        <v>6637</v>
      </c>
      <c r="J840" t="s">
        <v>6638</v>
      </c>
      <c r="K840" t="s">
        <v>6639</v>
      </c>
      <c r="L840" t="s">
        <v>6640</v>
      </c>
      <c r="M840" t="s">
        <v>6641</v>
      </c>
      <c r="N840" t="s">
        <v>6642</v>
      </c>
      <c r="O840" t="s">
        <v>6643</v>
      </c>
      <c r="P840" t="s">
        <v>6644</v>
      </c>
    </row>
    <row r="841" spans="1:16">
      <c r="A841" t="s">
        <v>6645</v>
      </c>
      <c r="B841" t="s">
        <v>12058</v>
      </c>
      <c r="C841" t="s">
        <v>11280</v>
      </c>
      <c r="D841">
        <v>499</v>
      </c>
      <c r="E841">
        <v>775</v>
      </c>
      <c r="F841" s="1">
        <v>0.36</v>
      </c>
      <c r="G841">
        <v>4.3</v>
      </c>
      <c r="H841" s="4">
        <v>74</v>
      </c>
      <c r="I841" t="s">
        <v>6646</v>
      </c>
      <c r="J841" t="s">
        <v>6647</v>
      </c>
      <c r="K841" t="s">
        <v>6648</v>
      </c>
      <c r="L841" t="s">
        <v>6649</v>
      </c>
      <c r="M841" t="s">
        <v>6650</v>
      </c>
      <c r="N841" t="s">
        <v>6651</v>
      </c>
      <c r="O841" t="s">
        <v>6652</v>
      </c>
      <c r="P841" t="s">
        <v>6653</v>
      </c>
    </row>
    <row r="842" spans="1:16">
      <c r="A842" t="s">
        <v>6654</v>
      </c>
      <c r="B842" t="s">
        <v>12059</v>
      </c>
      <c r="C842" t="s">
        <v>11280</v>
      </c>
      <c r="D842" s="2">
        <v>10389</v>
      </c>
      <c r="E842" s="2">
        <v>32000</v>
      </c>
      <c r="F842" s="1">
        <v>0.68</v>
      </c>
      <c r="G842">
        <v>4.4000000000000004</v>
      </c>
      <c r="H842" s="4">
        <v>41398</v>
      </c>
      <c r="I842" t="s">
        <v>6655</v>
      </c>
      <c r="J842" t="s">
        <v>6656</v>
      </c>
      <c r="K842" t="s">
        <v>6657</v>
      </c>
      <c r="L842" t="s">
        <v>6658</v>
      </c>
      <c r="M842" t="s">
        <v>6659</v>
      </c>
      <c r="N842" t="s">
        <v>6660</v>
      </c>
      <c r="O842" t="s">
        <v>6661</v>
      </c>
      <c r="P842" t="s">
        <v>6662</v>
      </c>
    </row>
    <row r="843" spans="1:16">
      <c r="A843" t="s">
        <v>6663</v>
      </c>
      <c r="B843" t="s">
        <v>12060</v>
      </c>
      <c r="C843" t="s">
        <v>11280</v>
      </c>
      <c r="D843">
        <v>649</v>
      </c>
      <c r="E843" s="2">
        <v>1300</v>
      </c>
      <c r="F843" s="1">
        <v>0.5</v>
      </c>
      <c r="G843">
        <v>4.0999999999999996</v>
      </c>
      <c r="H843" s="4">
        <v>5195</v>
      </c>
      <c r="I843" t="s">
        <v>6664</v>
      </c>
      <c r="J843" t="s">
        <v>6665</v>
      </c>
      <c r="K843" t="s">
        <v>6666</v>
      </c>
      <c r="L843" t="s">
        <v>6667</v>
      </c>
      <c r="M843" t="s">
        <v>6668</v>
      </c>
      <c r="N843" t="s">
        <v>6669</v>
      </c>
      <c r="O843" t="s">
        <v>6670</v>
      </c>
      <c r="P843" t="s">
        <v>6671</v>
      </c>
    </row>
    <row r="844" spans="1:16">
      <c r="A844" t="s">
        <v>6672</v>
      </c>
      <c r="B844" t="s">
        <v>12061</v>
      </c>
      <c r="C844" t="s">
        <v>11280</v>
      </c>
      <c r="D844" s="2">
        <v>1199</v>
      </c>
      <c r="E844" s="2">
        <v>1999</v>
      </c>
      <c r="F844" s="1">
        <v>0.4</v>
      </c>
      <c r="G844">
        <v>4.5</v>
      </c>
      <c r="H844" s="4">
        <v>22420</v>
      </c>
      <c r="I844" t="s">
        <v>6673</v>
      </c>
      <c r="J844" t="s">
        <v>793</v>
      </c>
      <c r="K844" t="s">
        <v>794</v>
      </c>
      <c r="L844" t="s">
        <v>795</v>
      </c>
      <c r="M844" t="s">
        <v>796</v>
      </c>
      <c r="N844" t="s">
        <v>797</v>
      </c>
      <c r="O844" t="s">
        <v>6674</v>
      </c>
      <c r="P844" t="s">
        <v>6675</v>
      </c>
    </row>
    <row r="845" spans="1:16">
      <c r="A845" t="s">
        <v>6676</v>
      </c>
      <c r="B845" t="s">
        <v>12062</v>
      </c>
      <c r="C845" t="s">
        <v>11280</v>
      </c>
      <c r="D845">
        <v>889</v>
      </c>
      <c r="E845" s="2">
        <v>1999</v>
      </c>
      <c r="F845" s="1">
        <v>0.56000000000000005</v>
      </c>
      <c r="G845">
        <v>4.2</v>
      </c>
      <c r="H845" s="4">
        <v>2284</v>
      </c>
      <c r="I845" t="s">
        <v>6677</v>
      </c>
      <c r="J845" t="s">
        <v>6678</v>
      </c>
      <c r="K845" t="s">
        <v>6679</v>
      </c>
      <c r="L845" t="s">
        <v>6680</v>
      </c>
      <c r="M845" t="s">
        <v>6681</v>
      </c>
      <c r="N845" t="s">
        <v>6682</v>
      </c>
      <c r="O845" t="s">
        <v>6683</v>
      </c>
      <c r="P845" t="s">
        <v>6684</v>
      </c>
    </row>
    <row r="846" spans="1:16">
      <c r="A846" t="s">
        <v>6685</v>
      </c>
      <c r="B846" t="s">
        <v>12063</v>
      </c>
      <c r="C846" t="s">
        <v>11280</v>
      </c>
      <c r="D846" s="2">
        <v>1409</v>
      </c>
      <c r="E846" s="2">
        <v>2199</v>
      </c>
      <c r="F846" s="1">
        <v>0.36</v>
      </c>
      <c r="G846">
        <v>3.9</v>
      </c>
      <c r="H846" s="4">
        <v>427</v>
      </c>
      <c r="I846" t="s">
        <v>6686</v>
      </c>
      <c r="J846" t="s">
        <v>6687</v>
      </c>
      <c r="K846" t="s">
        <v>6688</v>
      </c>
      <c r="L846" t="s">
        <v>6689</v>
      </c>
      <c r="M846" t="s">
        <v>6690</v>
      </c>
      <c r="N846" t="s">
        <v>6691</v>
      </c>
      <c r="O846" t="s">
        <v>6692</v>
      </c>
      <c r="P846" t="s">
        <v>6693</v>
      </c>
    </row>
    <row r="847" spans="1:16">
      <c r="A847" t="s">
        <v>6694</v>
      </c>
      <c r="B847" t="s">
        <v>12064</v>
      </c>
      <c r="C847" t="s">
        <v>11280</v>
      </c>
      <c r="D847">
        <v>549</v>
      </c>
      <c r="E847" s="2">
        <v>1999</v>
      </c>
      <c r="F847" s="1">
        <v>0.73</v>
      </c>
      <c r="G847">
        <v>4.3</v>
      </c>
      <c r="H847" s="4">
        <v>1367</v>
      </c>
      <c r="I847" t="s">
        <v>6695</v>
      </c>
      <c r="J847" t="s">
        <v>6696</v>
      </c>
      <c r="K847" t="s">
        <v>6697</v>
      </c>
      <c r="L847" t="s">
        <v>6698</v>
      </c>
      <c r="M847" t="s">
        <v>6699</v>
      </c>
      <c r="N847" t="s">
        <v>6700</v>
      </c>
      <c r="O847" t="s">
        <v>6701</v>
      </c>
      <c r="P847" t="s">
        <v>6702</v>
      </c>
    </row>
    <row r="848" spans="1:16">
      <c r="A848" t="s">
        <v>6703</v>
      </c>
      <c r="B848" t="s">
        <v>12065</v>
      </c>
      <c r="C848" t="s">
        <v>11280</v>
      </c>
      <c r="D848">
        <v>749</v>
      </c>
      <c r="E848" s="2">
        <v>1799</v>
      </c>
      <c r="F848" s="1">
        <v>0.57999999999999996</v>
      </c>
      <c r="G848">
        <v>4</v>
      </c>
      <c r="H848" s="4">
        <v>13199</v>
      </c>
      <c r="I848" t="s">
        <v>6704</v>
      </c>
      <c r="J848" t="s">
        <v>6705</v>
      </c>
      <c r="K848" t="s">
        <v>6706</v>
      </c>
      <c r="L848" t="s">
        <v>6707</v>
      </c>
      <c r="M848" t="s">
        <v>6708</v>
      </c>
      <c r="N848" t="s">
        <v>11262</v>
      </c>
      <c r="O848" t="s">
        <v>6709</v>
      </c>
      <c r="P848" t="s">
        <v>6710</v>
      </c>
    </row>
    <row r="849" spans="1:16">
      <c r="A849" t="s">
        <v>6711</v>
      </c>
      <c r="B849" t="s">
        <v>12066</v>
      </c>
      <c r="C849" t="s">
        <v>11280</v>
      </c>
      <c r="D849">
        <v>379</v>
      </c>
      <c r="E849" s="2">
        <v>1099</v>
      </c>
      <c r="F849" s="1">
        <v>0.66</v>
      </c>
      <c r="G849">
        <v>4.3</v>
      </c>
      <c r="H849" s="4">
        <v>2806</v>
      </c>
      <c r="I849" t="s">
        <v>6712</v>
      </c>
      <c r="J849" t="s">
        <v>850</v>
      </c>
      <c r="K849" t="s">
        <v>851</v>
      </c>
      <c r="L849" t="s">
        <v>852</v>
      </c>
      <c r="M849" t="s">
        <v>853</v>
      </c>
      <c r="N849" t="s">
        <v>854</v>
      </c>
      <c r="O849" t="s">
        <v>6713</v>
      </c>
      <c r="P849" t="s">
        <v>6714</v>
      </c>
    </row>
    <row r="850" spans="1:16">
      <c r="A850" t="s">
        <v>6715</v>
      </c>
      <c r="B850" t="s">
        <v>12067</v>
      </c>
      <c r="C850" t="s">
        <v>11280</v>
      </c>
      <c r="D850" s="2">
        <v>5998</v>
      </c>
      <c r="E850" s="2">
        <v>7999</v>
      </c>
      <c r="F850" s="1">
        <v>0.25</v>
      </c>
      <c r="G850">
        <v>4.2</v>
      </c>
      <c r="H850" s="4">
        <v>30355</v>
      </c>
      <c r="I850" t="s">
        <v>6716</v>
      </c>
      <c r="J850" t="s">
        <v>6717</v>
      </c>
      <c r="K850" t="s">
        <v>6718</v>
      </c>
      <c r="L850" t="s">
        <v>6719</v>
      </c>
      <c r="M850" t="s">
        <v>6720</v>
      </c>
      <c r="N850" t="s">
        <v>6721</v>
      </c>
      <c r="O850" t="s">
        <v>6722</v>
      </c>
      <c r="P850" t="s">
        <v>6723</v>
      </c>
    </row>
    <row r="851" spans="1:16">
      <c r="A851" t="s">
        <v>6724</v>
      </c>
      <c r="B851" t="s">
        <v>12068</v>
      </c>
      <c r="C851" t="s">
        <v>11280</v>
      </c>
      <c r="D851">
        <v>299</v>
      </c>
      <c r="E851" s="2">
        <v>1499</v>
      </c>
      <c r="F851" s="1">
        <v>0.8</v>
      </c>
      <c r="G851">
        <v>4.2</v>
      </c>
      <c r="H851" s="4">
        <v>2868</v>
      </c>
      <c r="I851" t="s">
        <v>6725</v>
      </c>
      <c r="J851" t="s">
        <v>6726</v>
      </c>
      <c r="K851" t="s">
        <v>6727</v>
      </c>
      <c r="L851" t="s">
        <v>6728</v>
      </c>
      <c r="M851" t="s">
        <v>6729</v>
      </c>
      <c r="N851" t="s">
        <v>6730</v>
      </c>
      <c r="O851" t="s">
        <v>6731</v>
      </c>
      <c r="P851" t="s">
        <v>6732</v>
      </c>
    </row>
    <row r="852" spans="1:16">
      <c r="A852" t="s">
        <v>6733</v>
      </c>
      <c r="B852" t="s">
        <v>12069</v>
      </c>
      <c r="C852" t="s">
        <v>11280</v>
      </c>
      <c r="D852">
        <v>379</v>
      </c>
      <c r="E852" s="2">
        <v>1499</v>
      </c>
      <c r="F852" s="1">
        <v>0.75</v>
      </c>
      <c r="G852">
        <v>4.0999999999999996</v>
      </c>
      <c r="H852" s="4">
        <v>670</v>
      </c>
      <c r="I852" t="s">
        <v>6734</v>
      </c>
      <c r="J852" t="s">
        <v>6735</v>
      </c>
      <c r="K852" t="s">
        <v>6736</v>
      </c>
      <c r="L852" t="s">
        <v>6737</v>
      </c>
      <c r="M852" t="s">
        <v>6738</v>
      </c>
      <c r="N852" t="s">
        <v>6739</v>
      </c>
      <c r="O852" t="s">
        <v>6740</v>
      </c>
      <c r="P852" t="s">
        <v>6741</v>
      </c>
    </row>
    <row r="853" spans="1:16">
      <c r="A853" t="s">
        <v>6742</v>
      </c>
      <c r="B853" t="s">
        <v>12070</v>
      </c>
      <c r="C853" t="s">
        <v>11280</v>
      </c>
      <c r="D853" s="2">
        <v>1399</v>
      </c>
      <c r="E853" s="2">
        <v>2999</v>
      </c>
      <c r="F853" s="1">
        <v>0.53</v>
      </c>
      <c r="G853">
        <v>4.3</v>
      </c>
      <c r="H853" s="4">
        <v>3530</v>
      </c>
      <c r="I853" t="s">
        <v>6743</v>
      </c>
      <c r="J853" t="s">
        <v>6744</v>
      </c>
      <c r="K853" t="s">
        <v>6745</v>
      </c>
      <c r="L853" t="s">
        <v>6746</v>
      </c>
      <c r="M853" t="s">
        <v>6747</v>
      </c>
      <c r="N853" t="s">
        <v>6748</v>
      </c>
      <c r="O853" t="s">
        <v>6749</v>
      </c>
      <c r="P853" t="s">
        <v>6750</v>
      </c>
    </row>
    <row r="854" spans="1:16">
      <c r="A854" t="s">
        <v>6751</v>
      </c>
      <c r="B854" t="s">
        <v>12071</v>
      </c>
      <c r="C854" t="s">
        <v>11280</v>
      </c>
      <c r="D854">
        <v>699</v>
      </c>
      <c r="E854" s="2">
        <v>1299</v>
      </c>
      <c r="F854" s="1">
        <v>0.46</v>
      </c>
      <c r="G854">
        <v>4.3</v>
      </c>
      <c r="H854" s="4">
        <v>6183</v>
      </c>
      <c r="I854" t="s">
        <v>6752</v>
      </c>
      <c r="J854" t="s">
        <v>6753</v>
      </c>
      <c r="K854" t="s">
        <v>6754</v>
      </c>
      <c r="L854" t="s">
        <v>6755</v>
      </c>
      <c r="M854" t="s">
        <v>6756</v>
      </c>
      <c r="N854" t="s">
        <v>6757</v>
      </c>
      <c r="O854" t="s">
        <v>6758</v>
      </c>
      <c r="P854" t="s">
        <v>6759</v>
      </c>
    </row>
    <row r="855" spans="1:16">
      <c r="A855" t="s">
        <v>6760</v>
      </c>
      <c r="B855" t="s">
        <v>12072</v>
      </c>
      <c r="C855" t="s">
        <v>11280</v>
      </c>
      <c r="D855">
        <v>300</v>
      </c>
      <c r="E855">
        <v>300</v>
      </c>
      <c r="F855" s="1">
        <v>0</v>
      </c>
      <c r="G855">
        <v>4.2</v>
      </c>
      <c r="H855" s="4">
        <v>419</v>
      </c>
      <c r="I855" t="s">
        <v>6761</v>
      </c>
      <c r="J855" t="s">
        <v>6762</v>
      </c>
      <c r="K855" t="s">
        <v>6763</v>
      </c>
      <c r="L855" t="s">
        <v>6764</v>
      </c>
      <c r="M855" t="s">
        <v>6765</v>
      </c>
      <c r="N855" t="s">
        <v>6766</v>
      </c>
      <c r="O855" t="s">
        <v>6767</v>
      </c>
      <c r="P855" t="s">
        <v>6768</v>
      </c>
    </row>
    <row r="856" spans="1:16">
      <c r="A856" t="s">
        <v>6769</v>
      </c>
      <c r="B856" t="s">
        <v>12073</v>
      </c>
      <c r="C856" t="s">
        <v>11280</v>
      </c>
      <c r="D856">
        <v>999</v>
      </c>
      <c r="E856" s="2">
        <v>1995</v>
      </c>
      <c r="F856" s="1">
        <v>0.5</v>
      </c>
      <c r="G856">
        <v>4.5</v>
      </c>
      <c r="H856" s="4">
        <v>7317</v>
      </c>
      <c r="I856" t="s">
        <v>6770</v>
      </c>
      <c r="J856" t="s">
        <v>6771</v>
      </c>
      <c r="K856" t="s">
        <v>6772</v>
      </c>
      <c r="L856" t="s">
        <v>6773</v>
      </c>
      <c r="M856" t="s">
        <v>6774</v>
      </c>
      <c r="N856" t="s">
        <v>6775</v>
      </c>
      <c r="O856" t="s">
        <v>6776</v>
      </c>
      <c r="P856" t="s">
        <v>6777</v>
      </c>
    </row>
    <row r="857" spans="1:16">
      <c r="A857" t="s">
        <v>6778</v>
      </c>
      <c r="B857" t="s">
        <v>12074</v>
      </c>
      <c r="C857" t="s">
        <v>11280</v>
      </c>
      <c r="D857">
        <v>535</v>
      </c>
      <c r="E857">
        <v>535</v>
      </c>
      <c r="F857" s="1">
        <v>0</v>
      </c>
      <c r="G857">
        <v>4.4000000000000004</v>
      </c>
      <c r="H857" s="4">
        <v>4426</v>
      </c>
      <c r="I857" t="s">
        <v>6779</v>
      </c>
      <c r="J857" t="s">
        <v>6780</v>
      </c>
      <c r="K857" t="s">
        <v>6781</v>
      </c>
      <c r="L857" t="s">
        <v>6782</v>
      </c>
      <c r="M857" t="s">
        <v>6783</v>
      </c>
      <c r="N857" t="s">
        <v>6784</v>
      </c>
      <c r="O857" t="s">
        <v>6785</v>
      </c>
      <c r="P857" t="s">
        <v>6786</v>
      </c>
    </row>
    <row r="858" spans="1:16">
      <c r="A858" t="s">
        <v>6787</v>
      </c>
      <c r="B858" t="s">
        <v>12075</v>
      </c>
      <c r="C858" t="s">
        <v>11280</v>
      </c>
      <c r="D858">
        <v>269</v>
      </c>
      <c r="E858" s="2">
        <v>1099</v>
      </c>
      <c r="F858" s="1">
        <v>0.76</v>
      </c>
      <c r="G858">
        <v>4.0999999999999996</v>
      </c>
      <c r="H858" s="4">
        <v>1092</v>
      </c>
      <c r="I858" t="s">
        <v>6788</v>
      </c>
      <c r="J858" t="s">
        <v>6789</v>
      </c>
      <c r="K858" t="s">
        <v>6790</v>
      </c>
      <c r="L858" t="s">
        <v>6791</v>
      </c>
      <c r="M858" t="s">
        <v>6792</v>
      </c>
      <c r="N858" t="s">
        <v>6793</v>
      </c>
      <c r="O858" t="s">
        <v>6794</v>
      </c>
      <c r="P858" t="s">
        <v>6795</v>
      </c>
    </row>
    <row r="859" spans="1:16">
      <c r="A859" t="s">
        <v>6796</v>
      </c>
      <c r="B859" t="s">
        <v>12076</v>
      </c>
      <c r="C859" t="s">
        <v>11280</v>
      </c>
      <c r="D859">
        <v>341</v>
      </c>
      <c r="E859">
        <v>450</v>
      </c>
      <c r="F859" s="1">
        <v>0.24</v>
      </c>
      <c r="G859">
        <v>4.3</v>
      </c>
      <c r="H859" s="4">
        <v>2493</v>
      </c>
      <c r="I859" t="s">
        <v>6797</v>
      </c>
      <c r="J859" t="s">
        <v>6798</v>
      </c>
      <c r="K859" t="s">
        <v>6799</v>
      </c>
      <c r="L859" t="s">
        <v>6800</v>
      </c>
      <c r="M859" t="s">
        <v>6801</v>
      </c>
      <c r="N859" t="s">
        <v>6802</v>
      </c>
      <c r="O859" t="s">
        <v>6803</v>
      </c>
      <c r="P859" t="s">
        <v>6804</v>
      </c>
    </row>
    <row r="860" spans="1:16">
      <c r="A860" t="s">
        <v>6805</v>
      </c>
      <c r="B860" t="s">
        <v>12077</v>
      </c>
      <c r="C860" t="s">
        <v>11280</v>
      </c>
      <c r="D860" s="2">
        <v>2499</v>
      </c>
      <c r="E860" s="2">
        <v>3999</v>
      </c>
      <c r="F860" s="1">
        <v>0.38</v>
      </c>
      <c r="G860">
        <v>4.4000000000000004</v>
      </c>
      <c r="H860" s="4">
        <v>12679</v>
      </c>
      <c r="I860" t="s">
        <v>6806</v>
      </c>
      <c r="J860" t="s">
        <v>6807</v>
      </c>
      <c r="K860" t="s">
        <v>6808</v>
      </c>
      <c r="L860" t="s">
        <v>6809</v>
      </c>
      <c r="M860" t="s">
        <v>6810</v>
      </c>
      <c r="N860" t="s">
        <v>6811</v>
      </c>
      <c r="O860" t="s">
        <v>4645</v>
      </c>
      <c r="P860" t="s">
        <v>6812</v>
      </c>
    </row>
    <row r="861" spans="1:16">
      <c r="A861" t="s">
        <v>6813</v>
      </c>
      <c r="B861" t="s">
        <v>12078</v>
      </c>
      <c r="C861" t="s">
        <v>11280</v>
      </c>
      <c r="D861" s="2">
        <v>5899</v>
      </c>
      <c r="E861" s="2">
        <v>7005</v>
      </c>
      <c r="F861" s="1">
        <v>0.16</v>
      </c>
      <c r="G861">
        <v>3.6</v>
      </c>
      <c r="H861" s="4">
        <v>4199</v>
      </c>
      <c r="I861" t="s">
        <v>6814</v>
      </c>
      <c r="J861" t="s">
        <v>6815</v>
      </c>
      <c r="K861" t="s">
        <v>6816</v>
      </c>
      <c r="L861" t="s">
        <v>6817</v>
      </c>
      <c r="M861" t="s">
        <v>6818</v>
      </c>
      <c r="N861" t="s">
        <v>6819</v>
      </c>
      <c r="O861" t="s">
        <v>6820</v>
      </c>
      <c r="P861" t="s">
        <v>6821</v>
      </c>
    </row>
    <row r="862" spans="1:16">
      <c r="A862" t="s">
        <v>6822</v>
      </c>
      <c r="B862" t="s">
        <v>12079</v>
      </c>
      <c r="C862" t="s">
        <v>11280</v>
      </c>
      <c r="D862" s="2">
        <v>1565</v>
      </c>
      <c r="E862" s="2">
        <v>2999</v>
      </c>
      <c r="F862" s="1">
        <v>0.48</v>
      </c>
      <c r="G862">
        <v>4</v>
      </c>
      <c r="H862" s="4">
        <v>11113</v>
      </c>
      <c r="I862" t="s">
        <v>6823</v>
      </c>
      <c r="J862" t="s">
        <v>6824</v>
      </c>
      <c r="K862" t="s">
        <v>6825</v>
      </c>
      <c r="L862" t="s">
        <v>6826</v>
      </c>
      <c r="M862" t="s">
        <v>6827</v>
      </c>
      <c r="N862" t="s">
        <v>6828</v>
      </c>
      <c r="O862" t="s">
        <v>6829</v>
      </c>
      <c r="P862" t="s">
        <v>6830</v>
      </c>
    </row>
    <row r="863" spans="1:16">
      <c r="A863" t="s">
        <v>6831</v>
      </c>
      <c r="B863" t="s">
        <v>12080</v>
      </c>
      <c r="C863" t="s">
        <v>11280</v>
      </c>
      <c r="D863">
        <v>326</v>
      </c>
      <c r="E863">
        <v>799</v>
      </c>
      <c r="F863" s="1">
        <v>0.59</v>
      </c>
      <c r="G863">
        <v>4.4000000000000004</v>
      </c>
      <c r="H863" s="4">
        <v>10773</v>
      </c>
      <c r="I863" t="s">
        <v>6832</v>
      </c>
      <c r="J863" t="s">
        <v>6833</v>
      </c>
      <c r="K863" t="s">
        <v>6834</v>
      </c>
      <c r="L863" t="s">
        <v>6835</v>
      </c>
      <c r="M863" t="s">
        <v>6836</v>
      </c>
      <c r="N863" t="s">
        <v>6837</v>
      </c>
      <c r="O863" t="s">
        <v>6838</v>
      </c>
      <c r="P863" t="s">
        <v>6839</v>
      </c>
    </row>
    <row r="864" spans="1:16">
      <c r="A864" t="s">
        <v>6840</v>
      </c>
      <c r="B864" t="s">
        <v>12081</v>
      </c>
      <c r="C864" t="s">
        <v>11280</v>
      </c>
      <c r="D864">
        <v>657</v>
      </c>
      <c r="E864">
        <v>999</v>
      </c>
      <c r="F864" s="1">
        <v>0.34</v>
      </c>
      <c r="G864">
        <v>4.3</v>
      </c>
      <c r="H864" s="4">
        <v>13944</v>
      </c>
      <c r="I864" t="s">
        <v>6841</v>
      </c>
      <c r="J864" t="s">
        <v>6842</v>
      </c>
      <c r="K864" t="s">
        <v>6843</v>
      </c>
      <c r="L864" t="s">
        <v>6844</v>
      </c>
      <c r="M864" t="s">
        <v>6845</v>
      </c>
      <c r="N864" t="s">
        <v>6846</v>
      </c>
      <c r="O864" t="s">
        <v>6847</v>
      </c>
      <c r="P864" t="s">
        <v>6848</v>
      </c>
    </row>
    <row r="865" spans="1:16">
      <c r="A865" t="s">
        <v>6849</v>
      </c>
      <c r="B865" t="s">
        <v>12082</v>
      </c>
      <c r="C865" t="s">
        <v>11280</v>
      </c>
      <c r="D865" s="2">
        <v>1995</v>
      </c>
      <c r="E865" s="2">
        <v>2895</v>
      </c>
      <c r="F865" s="1">
        <v>0.31</v>
      </c>
      <c r="G865">
        <v>4.5999999999999996</v>
      </c>
      <c r="H865" s="4">
        <v>10760</v>
      </c>
      <c r="I865" t="s">
        <v>6850</v>
      </c>
      <c r="J865" t="s">
        <v>6851</v>
      </c>
      <c r="K865" t="s">
        <v>6852</v>
      </c>
      <c r="L865" t="s">
        <v>6853</v>
      </c>
      <c r="M865" t="s">
        <v>6854</v>
      </c>
      <c r="N865" t="s">
        <v>6855</v>
      </c>
      <c r="O865" t="s">
        <v>6856</v>
      </c>
      <c r="P865" t="s">
        <v>6857</v>
      </c>
    </row>
    <row r="866" spans="1:16">
      <c r="A866" t="s">
        <v>6858</v>
      </c>
      <c r="B866" t="s">
        <v>12083</v>
      </c>
      <c r="C866" t="s">
        <v>11280</v>
      </c>
      <c r="D866" s="2">
        <v>1500</v>
      </c>
      <c r="E866" s="2">
        <v>1500</v>
      </c>
      <c r="F866" s="1">
        <v>0</v>
      </c>
      <c r="G866">
        <v>4.4000000000000004</v>
      </c>
      <c r="H866" s="4">
        <v>25996</v>
      </c>
      <c r="I866" t="s">
        <v>6859</v>
      </c>
      <c r="J866" t="s">
        <v>6860</v>
      </c>
      <c r="K866" t="s">
        <v>6861</v>
      </c>
      <c r="L866" t="s">
        <v>6862</v>
      </c>
      <c r="M866" t="s">
        <v>6863</v>
      </c>
      <c r="N866" t="s">
        <v>6864</v>
      </c>
      <c r="O866" t="s">
        <v>6865</v>
      </c>
      <c r="P866" t="s">
        <v>6866</v>
      </c>
    </row>
    <row r="867" spans="1:16">
      <c r="A867" t="s">
        <v>6867</v>
      </c>
      <c r="B867" t="s">
        <v>12084</v>
      </c>
      <c r="C867" t="s">
        <v>11280</v>
      </c>
      <c r="D867" s="2">
        <v>2640</v>
      </c>
      <c r="E867" s="2">
        <v>3195</v>
      </c>
      <c r="F867" s="1">
        <v>0.17</v>
      </c>
      <c r="G867">
        <v>4.5</v>
      </c>
      <c r="H867" s="4">
        <v>16146</v>
      </c>
      <c r="I867" t="s">
        <v>6868</v>
      </c>
      <c r="J867" t="s">
        <v>6869</v>
      </c>
      <c r="K867" t="s">
        <v>6870</v>
      </c>
      <c r="L867" t="s">
        <v>6871</v>
      </c>
      <c r="M867" t="s">
        <v>6872</v>
      </c>
      <c r="N867" t="s">
        <v>6873</v>
      </c>
      <c r="O867" t="s">
        <v>6874</v>
      </c>
      <c r="P867" t="s">
        <v>6875</v>
      </c>
    </row>
    <row r="868" spans="1:16">
      <c r="A868" t="s">
        <v>6876</v>
      </c>
      <c r="B868" t="s">
        <v>12085</v>
      </c>
      <c r="C868" t="s">
        <v>11280</v>
      </c>
      <c r="D868" s="2">
        <v>5299</v>
      </c>
      <c r="E868" s="2">
        <v>6355</v>
      </c>
      <c r="F868" s="1">
        <v>0.17</v>
      </c>
      <c r="G868">
        <v>3.9</v>
      </c>
      <c r="H868" s="4">
        <v>8280</v>
      </c>
      <c r="I868" t="s">
        <v>6877</v>
      </c>
      <c r="J868" t="s">
        <v>6878</v>
      </c>
      <c r="K868" t="s">
        <v>6879</v>
      </c>
      <c r="L868" t="s">
        <v>6880</v>
      </c>
      <c r="M868" t="s">
        <v>6881</v>
      </c>
      <c r="N868" t="s">
        <v>6882</v>
      </c>
      <c r="O868" t="s">
        <v>6883</v>
      </c>
      <c r="P868" t="s">
        <v>6884</v>
      </c>
    </row>
    <row r="869" spans="1:16">
      <c r="A869" t="s">
        <v>6885</v>
      </c>
      <c r="B869" t="s">
        <v>12086</v>
      </c>
      <c r="C869" t="s">
        <v>11280</v>
      </c>
      <c r="D869" s="2">
        <v>1990</v>
      </c>
      <c r="E869" s="2">
        <v>2999</v>
      </c>
      <c r="F869" s="1">
        <v>0.34</v>
      </c>
      <c r="G869">
        <v>4.3</v>
      </c>
      <c r="H869" s="4">
        <v>14237</v>
      </c>
      <c r="I869" t="s">
        <v>6886</v>
      </c>
      <c r="J869" t="s">
        <v>6887</v>
      </c>
      <c r="K869" t="s">
        <v>6888</v>
      </c>
      <c r="L869" t="s">
        <v>6889</v>
      </c>
      <c r="M869" t="s">
        <v>6890</v>
      </c>
      <c r="N869" t="s">
        <v>11263</v>
      </c>
      <c r="O869" t="s">
        <v>6891</v>
      </c>
      <c r="P869" t="s">
        <v>6892</v>
      </c>
    </row>
    <row r="870" spans="1:16">
      <c r="A870" t="s">
        <v>6893</v>
      </c>
      <c r="B870" t="s">
        <v>12087</v>
      </c>
      <c r="C870" t="s">
        <v>11280</v>
      </c>
      <c r="D870" s="2">
        <v>1289</v>
      </c>
      <c r="E870" s="2">
        <v>1499</v>
      </c>
      <c r="F870" s="1">
        <v>0.14000000000000001</v>
      </c>
      <c r="G870">
        <v>4.5</v>
      </c>
      <c r="H870" s="4">
        <v>20668</v>
      </c>
      <c r="I870" t="s">
        <v>6894</v>
      </c>
      <c r="J870" t="s">
        <v>6895</v>
      </c>
      <c r="K870" t="s">
        <v>6896</v>
      </c>
      <c r="L870" t="s">
        <v>6897</v>
      </c>
      <c r="M870" t="s">
        <v>6898</v>
      </c>
      <c r="N870" t="s">
        <v>6899</v>
      </c>
      <c r="O870" t="s">
        <v>6900</v>
      </c>
      <c r="P870" t="s">
        <v>6901</v>
      </c>
    </row>
    <row r="871" spans="1:16">
      <c r="A871" t="s">
        <v>6902</v>
      </c>
      <c r="B871" t="s">
        <v>12088</v>
      </c>
      <c r="C871" t="s">
        <v>11280</v>
      </c>
      <c r="D871">
        <v>165</v>
      </c>
      <c r="E871">
        <v>165</v>
      </c>
      <c r="F871" s="1">
        <v>0</v>
      </c>
      <c r="G871">
        <v>4.5</v>
      </c>
      <c r="H871" s="4">
        <v>1674</v>
      </c>
      <c r="I871" t="s">
        <v>6903</v>
      </c>
      <c r="J871" t="s">
        <v>6904</v>
      </c>
      <c r="K871" t="s">
        <v>6905</v>
      </c>
      <c r="L871" t="s">
        <v>6906</v>
      </c>
      <c r="M871" t="s">
        <v>6907</v>
      </c>
      <c r="N871" t="s">
        <v>6908</v>
      </c>
      <c r="O871" t="s">
        <v>6909</v>
      </c>
      <c r="P871" t="s">
        <v>6910</v>
      </c>
    </row>
    <row r="872" spans="1:16">
      <c r="A872" t="s">
        <v>6911</v>
      </c>
      <c r="B872" t="s">
        <v>12089</v>
      </c>
      <c r="C872" t="s">
        <v>11280</v>
      </c>
      <c r="D872" s="2">
        <v>1699</v>
      </c>
      <c r="E872" s="2">
        <v>3499</v>
      </c>
      <c r="F872" s="1">
        <v>0.51</v>
      </c>
      <c r="G872">
        <v>3.6</v>
      </c>
      <c r="H872" s="4">
        <v>7689</v>
      </c>
      <c r="I872" t="s">
        <v>6912</v>
      </c>
      <c r="J872" t="s">
        <v>6913</v>
      </c>
      <c r="K872" t="s">
        <v>6914</v>
      </c>
      <c r="L872" t="s">
        <v>6915</v>
      </c>
      <c r="M872" t="s">
        <v>6916</v>
      </c>
      <c r="N872" t="s">
        <v>6917</v>
      </c>
      <c r="O872" t="s">
        <v>6918</v>
      </c>
      <c r="P872" t="s">
        <v>6919</v>
      </c>
    </row>
    <row r="873" spans="1:16">
      <c r="A873" t="s">
        <v>6920</v>
      </c>
      <c r="B873" t="s">
        <v>12090</v>
      </c>
      <c r="C873" t="s">
        <v>11280</v>
      </c>
      <c r="D873" s="2">
        <v>2299</v>
      </c>
      <c r="E873" s="2">
        <v>7500</v>
      </c>
      <c r="F873" s="1">
        <v>0.69</v>
      </c>
      <c r="G873">
        <v>4.0999999999999996</v>
      </c>
      <c r="H873" s="4">
        <v>5554</v>
      </c>
      <c r="I873" t="s">
        <v>6921</v>
      </c>
      <c r="J873" t="s">
        <v>6922</v>
      </c>
      <c r="K873" t="s">
        <v>6923</v>
      </c>
      <c r="L873" t="s">
        <v>6924</v>
      </c>
      <c r="M873" t="s">
        <v>6925</v>
      </c>
      <c r="N873" t="s">
        <v>6926</v>
      </c>
      <c r="O873" t="s">
        <v>6927</v>
      </c>
      <c r="P873" t="s">
        <v>6928</v>
      </c>
    </row>
    <row r="874" spans="1:16">
      <c r="A874" t="s">
        <v>6929</v>
      </c>
      <c r="B874" t="s">
        <v>12091</v>
      </c>
      <c r="C874" t="s">
        <v>11280</v>
      </c>
      <c r="D874">
        <v>39</v>
      </c>
      <c r="E874">
        <v>39</v>
      </c>
      <c r="F874" s="1">
        <v>0</v>
      </c>
      <c r="G874">
        <v>3.8</v>
      </c>
      <c r="H874" s="4">
        <v>3344</v>
      </c>
      <c r="I874" t="s">
        <v>6930</v>
      </c>
      <c r="J874" t="s">
        <v>6931</v>
      </c>
      <c r="K874" t="s">
        <v>6932</v>
      </c>
      <c r="L874" t="s">
        <v>6933</v>
      </c>
      <c r="M874" t="s">
        <v>6934</v>
      </c>
      <c r="N874" t="s">
        <v>6935</v>
      </c>
      <c r="O874" t="s">
        <v>6936</v>
      </c>
      <c r="P874" t="s">
        <v>6937</v>
      </c>
    </row>
    <row r="875" spans="1:16">
      <c r="A875" t="s">
        <v>6938</v>
      </c>
      <c r="B875" t="s">
        <v>12092</v>
      </c>
      <c r="C875" t="s">
        <v>11280</v>
      </c>
      <c r="D875" s="2">
        <v>26999</v>
      </c>
      <c r="E875" s="2">
        <v>37999</v>
      </c>
      <c r="F875" s="1">
        <v>0.28999999999999998</v>
      </c>
      <c r="G875">
        <v>4.5999999999999996</v>
      </c>
      <c r="H875" s="4">
        <v>2886</v>
      </c>
      <c r="I875" t="s">
        <v>6939</v>
      </c>
      <c r="J875" t="s">
        <v>6940</v>
      </c>
      <c r="K875" t="s">
        <v>6941</v>
      </c>
      <c r="L875" t="s">
        <v>6942</v>
      </c>
      <c r="M875" t="s">
        <v>6943</v>
      </c>
      <c r="N875" t="s">
        <v>6944</v>
      </c>
      <c r="O875" t="s">
        <v>6945</v>
      </c>
      <c r="P875" t="s">
        <v>6946</v>
      </c>
    </row>
    <row r="876" spans="1:16">
      <c r="A876" t="s">
        <v>6947</v>
      </c>
      <c r="B876" t="s">
        <v>12093</v>
      </c>
      <c r="C876" t="s">
        <v>11280</v>
      </c>
      <c r="D876" s="2">
        <v>1490</v>
      </c>
      <c r="E876" s="2">
        <v>1990</v>
      </c>
      <c r="F876" s="1">
        <v>0.25</v>
      </c>
      <c r="G876">
        <v>4.0999999999999996</v>
      </c>
      <c r="H876" s="4">
        <v>98250</v>
      </c>
      <c r="I876" t="s">
        <v>6948</v>
      </c>
      <c r="J876" t="s">
        <v>6949</v>
      </c>
      <c r="K876" t="s">
        <v>6950</v>
      </c>
      <c r="L876" t="s">
        <v>6951</v>
      </c>
      <c r="M876" t="s">
        <v>6952</v>
      </c>
      <c r="N876" t="s">
        <v>6953</v>
      </c>
      <c r="O876" t="s">
        <v>6954</v>
      </c>
      <c r="P876" t="s">
        <v>6955</v>
      </c>
    </row>
    <row r="877" spans="1:16">
      <c r="A877" t="s">
        <v>6956</v>
      </c>
      <c r="B877" t="s">
        <v>12094</v>
      </c>
      <c r="C877" t="s">
        <v>11280</v>
      </c>
      <c r="D877">
        <v>398</v>
      </c>
      <c r="E877" s="2">
        <v>1949</v>
      </c>
      <c r="F877" s="1">
        <v>0.8</v>
      </c>
      <c r="G877">
        <v>4</v>
      </c>
      <c r="H877" s="4">
        <v>75</v>
      </c>
      <c r="I877" t="s">
        <v>6957</v>
      </c>
      <c r="J877" t="s">
        <v>6958</v>
      </c>
      <c r="K877" t="s">
        <v>6959</v>
      </c>
      <c r="L877" t="s">
        <v>6960</v>
      </c>
      <c r="M877" t="s">
        <v>6961</v>
      </c>
      <c r="N877" t="s">
        <v>6962</v>
      </c>
      <c r="O877" t="s">
        <v>6963</v>
      </c>
      <c r="P877" t="s">
        <v>6964</v>
      </c>
    </row>
    <row r="878" spans="1:16">
      <c r="A878" t="s">
        <v>6965</v>
      </c>
      <c r="B878" t="s">
        <v>12095</v>
      </c>
      <c r="C878" t="s">
        <v>11280</v>
      </c>
      <c r="D878">
        <v>770</v>
      </c>
      <c r="E878" s="2">
        <v>1547</v>
      </c>
      <c r="F878" s="1">
        <v>0.5</v>
      </c>
      <c r="G878">
        <v>4.3</v>
      </c>
      <c r="H878" s="4">
        <v>2585</v>
      </c>
      <c r="I878" t="s">
        <v>6966</v>
      </c>
      <c r="J878" t="s">
        <v>6967</v>
      </c>
      <c r="K878" t="s">
        <v>6968</v>
      </c>
      <c r="L878" t="s">
        <v>6969</v>
      </c>
      <c r="M878" t="s">
        <v>6970</v>
      </c>
      <c r="N878" t="s">
        <v>6971</v>
      </c>
      <c r="O878" t="s">
        <v>6972</v>
      </c>
      <c r="P878" t="s">
        <v>6973</v>
      </c>
    </row>
    <row r="879" spans="1:16">
      <c r="A879" t="s">
        <v>6974</v>
      </c>
      <c r="B879" t="s">
        <v>12096</v>
      </c>
      <c r="C879" t="s">
        <v>11280</v>
      </c>
      <c r="D879">
        <v>279</v>
      </c>
      <c r="E879" s="2">
        <v>1299</v>
      </c>
      <c r="F879" s="1">
        <v>0.79</v>
      </c>
      <c r="G879">
        <v>4</v>
      </c>
      <c r="H879" s="4">
        <v>5072</v>
      </c>
      <c r="I879" t="s">
        <v>6975</v>
      </c>
      <c r="J879" t="s">
        <v>6976</v>
      </c>
      <c r="K879" t="s">
        <v>6977</v>
      </c>
      <c r="L879" t="s">
        <v>6978</v>
      </c>
      <c r="M879" t="s">
        <v>6979</v>
      </c>
      <c r="N879" t="s">
        <v>6980</v>
      </c>
      <c r="O879" t="s">
        <v>6981</v>
      </c>
      <c r="P879" t="s">
        <v>6982</v>
      </c>
    </row>
    <row r="880" spans="1:16">
      <c r="A880" t="s">
        <v>6983</v>
      </c>
      <c r="B880" t="s">
        <v>12097</v>
      </c>
      <c r="C880" t="s">
        <v>11280</v>
      </c>
      <c r="D880">
        <v>249</v>
      </c>
      <c r="E880">
        <v>599</v>
      </c>
      <c r="F880" s="1">
        <v>0.57999999999999996</v>
      </c>
      <c r="G880">
        <v>4.5</v>
      </c>
      <c r="H880" s="4">
        <v>5985</v>
      </c>
      <c r="I880" t="s">
        <v>6984</v>
      </c>
      <c r="J880" t="s">
        <v>6985</v>
      </c>
      <c r="K880" t="s">
        <v>6986</v>
      </c>
      <c r="L880" t="s">
        <v>6987</v>
      </c>
      <c r="M880" t="s">
        <v>6988</v>
      </c>
      <c r="N880" t="s">
        <v>6989</v>
      </c>
      <c r="O880" t="s">
        <v>6990</v>
      </c>
      <c r="P880" t="s">
        <v>6991</v>
      </c>
    </row>
    <row r="881" spans="1:16">
      <c r="A881" t="s">
        <v>6992</v>
      </c>
      <c r="B881" t="s">
        <v>12098</v>
      </c>
      <c r="C881" t="s">
        <v>11280</v>
      </c>
      <c r="D881">
        <v>230</v>
      </c>
      <c r="E881">
        <v>230</v>
      </c>
      <c r="F881" s="1">
        <v>0</v>
      </c>
      <c r="G881">
        <v>4.5</v>
      </c>
      <c r="H881" s="4">
        <v>9427</v>
      </c>
      <c r="I881" t="s">
        <v>6993</v>
      </c>
      <c r="J881" t="s">
        <v>6994</v>
      </c>
      <c r="K881" t="s">
        <v>6995</v>
      </c>
      <c r="L881" t="s">
        <v>6996</v>
      </c>
      <c r="M881" t="s">
        <v>6997</v>
      </c>
      <c r="N881" t="s">
        <v>6998</v>
      </c>
      <c r="O881" t="s">
        <v>6999</v>
      </c>
      <c r="P881" t="s">
        <v>7000</v>
      </c>
    </row>
    <row r="882" spans="1:16">
      <c r="A882" t="s">
        <v>7001</v>
      </c>
      <c r="B882" t="s">
        <v>12099</v>
      </c>
      <c r="C882" t="s">
        <v>11280</v>
      </c>
      <c r="D882">
        <v>599</v>
      </c>
      <c r="E882">
        <v>700</v>
      </c>
      <c r="F882" s="1">
        <v>0.14000000000000001</v>
      </c>
      <c r="G882">
        <v>4.3</v>
      </c>
      <c r="H882" s="4">
        <v>2301</v>
      </c>
      <c r="I882" t="s">
        <v>7002</v>
      </c>
      <c r="J882" t="s">
        <v>7003</v>
      </c>
      <c r="K882" t="s">
        <v>7004</v>
      </c>
      <c r="L882" t="s">
        <v>7005</v>
      </c>
      <c r="M882" t="s">
        <v>7006</v>
      </c>
      <c r="N882" t="s">
        <v>7007</v>
      </c>
      <c r="O882" t="s">
        <v>7008</v>
      </c>
      <c r="P882" t="s">
        <v>7009</v>
      </c>
    </row>
    <row r="883" spans="1:16">
      <c r="A883" t="s">
        <v>7010</v>
      </c>
      <c r="B883" t="s">
        <v>12100</v>
      </c>
      <c r="C883" t="s">
        <v>11280</v>
      </c>
      <c r="D883">
        <v>598</v>
      </c>
      <c r="E883" s="2">
        <v>1150</v>
      </c>
      <c r="F883" s="1">
        <v>0.48</v>
      </c>
      <c r="G883">
        <v>4.0999999999999996</v>
      </c>
      <c r="H883" s="4">
        <v>2535</v>
      </c>
      <c r="I883" t="s">
        <v>7011</v>
      </c>
      <c r="J883" t="s">
        <v>7012</v>
      </c>
      <c r="K883" t="s">
        <v>7013</v>
      </c>
      <c r="L883" t="s">
        <v>7014</v>
      </c>
      <c r="M883" t="s">
        <v>7015</v>
      </c>
      <c r="N883" t="s">
        <v>7016</v>
      </c>
      <c r="O883" t="s">
        <v>7017</v>
      </c>
      <c r="P883" t="s">
        <v>7018</v>
      </c>
    </row>
    <row r="884" spans="1:16">
      <c r="A884" t="s">
        <v>7019</v>
      </c>
      <c r="B884" t="s">
        <v>12101</v>
      </c>
      <c r="C884" t="s">
        <v>11280</v>
      </c>
      <c r="D884">
        <v>399</v>
      </c>
      <c r="E884" s="2">
        <v>1499</v>
      </c>
      <c r="F884" s="1">
        <v>0.73</v>
      </c>
      <c r="G884">
        <v>4</v>
      </c>
      <c r="H884" s="4">
        <v>691</v>
      </c>
      <c r="I884" t="s">
        <v>7020</v>
      </c>
      <c r="J884" t="s">
        <v>7021</v>
      </c>
      <c r="K884" t="s">
        <v>7022</v>
      </c>
      <c r="L884" t="s">
        <v>7023</v>
      </c>
      <c r="M884" t="s">
        <v>7024</v>
      </c>
      <c r="N884" t="s">
        <v>7025</v>
      </c>
      <c r="O884" t="s">
        <v>7026</v>
      </c>
      <c r="P884" t="s">
        <v>7027</v>
      </c>
    </row>
    <row r="885" spans="1:16">
      <c r="A885" t="s">
        <v>7028</v>
      </c>
      <c r="B885" t="s">
        <v>12102</v>
      </c>
      <c r="C885" t="s">
        <v>11280</v>
      </c>
      <c r="D885">
        <v>499</v>
      </c>
      <c r="E885" s="2">
        <v>1299</v>
      </c>
      <c r="F885" s="1">
        <v>0.62</v>
      </c>
      <c r="G885">
        <v>4.0999999999999996</v>
      </c>
      <c r="H885" s="4">
        <v>2740</v>
      </c>
      <c r="I885" t="s">
        <v>7029</v>
      </c>
      <c r="J885" t="s">
        <v>7030</v>
      </c>
      <c r="K885" t="s">
        <v>7031</v>
      </c>
      <c r="L885" t="s">
        <v>7032</v>
      </c>
      <c r="M885" t="s">
        <v>7033</v>
      </c>
      <c r="N885" t="s">
        <v>7034</v>
      </c>
      <c r="O885" t="s">
        <v>7035</v>
      </c>
      <c r="P885" t="s">
        <v>7036</v>
      </c>
    </row>
    <row r="886" spans="1:16">
      <c r="A886" t="s">
        <v>7037</v>
      </c>
      <c r="B886" t="s">
        <v>12103</v>
      </c>
      <c r="C886" t="s">
        <v>11280</v>
      </c>
      <c r="D886">
        <v>579</v>
      </c>
      <c r="E886" s="2">
        <v>1090</v>
      </c>
      <c r="F886" s="1">
        <v>0.47</v>
      </c>
      <c r="G886">
        <v>4.4000000000000004</v>
      </c>
      <c r="H886" s="4">
        <v>3482</v>
      </c>
      <c r="I886" t="s">
        <v>7038</v>
      </c>
      <c r="J886" t="s">
        <v>7039</v>
      </c>
      <c r="K886" t="s">
        <v>7040</v>
      </c>
      <c r="L886" t="s">
        <v>7041</v>
      </c>
      <c r="M886" t="s">
        <v>7042</v>
      </c>
      <c r="N886" t="s">
        <v>7043</v>
      </c>
      <c r="O886" t="s">
        <v>7044</v>
      </c>
      <c r="P886" t="s">
        <v>7045</v>
      </c>
    </row>
    <row r="887" spans="1:16">
      <c r="A887" t="s">
        <v>7046</v>
      </c>
      <c r="B887" t="s">
        <v>12104</v>
      </c>
      <c r="C887" t="s">
        <v>11280</v>
      </c>
      <c r="D887">
        <v>90</v>
      </c>
      <c r="E887">
        <v>100</v>
      </c>
      <c r="F887" s="1">
        <v>0.1</v>
      </c>
      <c r="G887">
        <v>4.0999999999999996</v>
      </c>
      <c r="H887" s="4">
        <v>6199</v>
      </c>
      <c r="I887" t="s">
        <v>7047</v>
      </c>
      <c r="J887" t="s">
        <v>7048</v>
      </c>
      <c r="K887" t="s">
        <v>7049</v>
      </c>
      <c r="L887" t="s">
        <v>7050</v>
      </c>
      <c r="M887" t="s">
        <v>7051</v>
      </c>
      <c r="N887" t="s">
        <v>7052</v>
      </c>
      <c r="O887" t="s">
        <v>7053</v>
      </c>
      <c r="P887" t="s">
        <v>7054</v>
      </c>
    </row>
    <row r="888" spans="1:16">
      <c r="A888" t="s">
        <v>7055</v>
      </c>
      <c r="B888" t="s">
        <v>12105</v>
      </c>
      <c r="C888" t="s">
        <v>11280</v>
      </c>
      <c r="D888">
        <v>899</v>
      </c>
      <c r="E888" s="2">
        <v>1999</v>
      </c>
      <c r="F888" s="1">
        <v>0.55000000000000004</v>
      </c>
      <c r="G888">
        <v>4.4000000000000004</v>
      </c>
      <c r="H888" s="4">
        <v>1667</v>
      </c>
      <c r="I888" t="s">
        <v>7056</v>
      </c>
      <c r="J888" t="s">
        <v>7057</v>
      </c>
      <c r="K888" t="s">
        <v>7058</v>
      </c>
      <c r="L888" t="s">
        <v>7059</v>
      </c>
      <c r="M888" t="s">
        <v>7060</v>
      </c>
      <c r="N888" t="s">
        <v>7061</v>
      </c>
      <c r="O888" t="s">
        <v>7062</v>
      </c>
      <c r="P888" t="s">
        <v>7063</v>
      </c>
    </row>
    <row r="889" spans="1:16">
      <c r="A889" t="s">
        <v>7064</v>
      </c>
      <c r="B889" t="s">
        <v>12106</v>
      </c>
      <c r="C889" t="s">
        <v>11280</v>
      </c>
      <c r="D889" s="2">
        <v>1149</v>
      </c>
      <c r="E889" s="2">
        <v>1800</v>
      </c>
      <c r="F889" s="1">
        <v>0.36</v>
      </c>
      <c r="G889">
        <v>4.3</v>
      </c>
      <c r="H889" s="4">
        <v>4723</v>
      </c>
      <c r="I889" t="s">
        <v>7065</v>
      </c>
      <c r="J889" t="s">
        <v>7066</v>
      </c>
      <c r="K889" t="s">
        <v>7067</v>
      </c>
      <c r="L889" t="s">
        <v>7068</v>
      </c>
      <c r="M889" t="s">
        <v>7069</v>
      </c>
      <c r="N889" t="s">
        <v>7070</v>
      </c>
      <c r="O889" t="s">
        <v>7071</v>
      </c>
      <c r="P889" t="s">
        <v>7072</v>
      </c>
    </row>
    <row r="890" spans="1:16">
      <c r="A890" t="s">
        <v>7073</v>
      </c>
      <c r="B890" t="s">
        <v>12107</v>
      </c>
      <c r="C890" t="s">
        <v>11280</v>
      </c>
      <c r="D890">
        <v>249</v>
      </c>
      <c r="E890">
        <v>499</v>
      </c>
      <c r="F890" s="1">
        <v>0.5</v>
      </c>
      <c r="G890">
        <v>4.2</v>
      </c>
      <c r="H890" s="4">
        <v>22860</v>
      </c>
      <c r="I890" t="s">
        <v>7074</v>
      </c>
      <c r="J890" t="s">
        <v>7075</v>
      </c>
      <c r="K890" t="s">
        <v>7076</v>
      </c>
      <c r="L890" t="s">
        <v>7077</v>
      </c>
      <c r="M890" t="s">
        <v>7078</v>
      </c>
      <c r="N890" t="s">
        <v>7079</v>
      </c>
      <c r="O890" t="s">
        <v>7080</v>
      </c>
      <c r="P890" t="s">
        <v>7081</v>
      </c>
    </row>
    <row r="891" spans="1:16">
      <c r="A891" t="s">
        <v>7082</v>
      </c>
      <c r="B891" t="s">
        <v>12108</v>
      </c>
      <c r="C891" t="s">
        <v>11280</v>
      </c>
      <c r="D891">
        <v>39</v>
      </c>
      <c r="E891">
        <v>39</v>
      </c>
      <c r="F891" s="1">
        <v>0</v>
      </c>
      <c r="G891">
        <v>3.6</v>
      </c>
      <c r="H891" s="4">
        <v>13572</v>
      </c>
      <c r="I891" t="s">
        <v>6930</v>
      </c>
      <c r="J891" t="s">
        <v>7083</v>
      </c>
      <c r="K891" t="s">
        <v>7084</v>
      </c>
      <c r="L891" t="s">
        <v>7085</v>
      </c>
      <c r="M891" t="s">
        <v>7086</v>
      </c>
      <c r="N891" t="s">
        <v>7087</v>
      </c>
      <c r="O891" t="s">
        <v>7088</v>
      </c>
      <c r="P891" t="s">
        <v>7089</v>
      </c>
    </row>
    <row r="892" spans="1:16">
      <c r="A892" t="s">
        <v>7090</v>
      </c>
      <c r="B892" t="s">
        <v>12109</v>
      </c>
      <c r="C892" t="s">
        <v>11280</v>
      </c>
      <c r="D892" s="2">
        <v>1599</v>
      </c>
      <c r="E892" s="2">
        <v>3599</v>
      </c>
      <c r="F892" s="1">
        <v>0.56000000000000005</v>
      </c>
      <c r="G892">
        <v>4.2</v>
      </c>
      <c r="H892" s="4">
        <v>16182</v>
      </c>
      <c r="I892" t="s">
        <v>7091</v>
      </c>
      <c r="J892" t="s">
        <v>7092</v>
      </c>
      <c r="K892" t="s">
        <v>7093</v>
      </c>
      <c r="L892" t="s">
        <v>7094</v>
      </c>
      <c r="M892" t="s">
        <v>7095</v>
      </c>
      <c r="N892" t="s">
        <v>7096</v>
      </c>
      <c r="O892" t="s">
        <v>7097</v>
      </c>
      <c r="P892" t="s">
        <v>7098</v>
      </c>
    </row>
    <row r="893" spans="1:16">
      <c r="A893" t="s">
        <v>7099</v>
      </c>
      <c r="B893" t="s">
        <v>12110</v>
      </c>
      <c r="C893" t="s">
        <v>11280</v>
      </c>
      <c r="D893" s="2">
        <v>1199</v>
      </c>
      <c r="E893" s="2">
        <v>3990</v>
      </c>
      <c r="F893" s="1">
        <v>0.7</v>
      </c>
      <c r="G893">
        <v>4.2</v>
      </c>
      <c r="H893" s="4">
        <v>2908</v>
      </c>
      <c r="I893" t="s">
        <v>7100</v>
      </c>
      <c r="J893" t="s">
        <v>7101</v>
      </c>
      <c r="K893" t="s">
        <v>7102</v>
      </c>
      <c r="L893" t="s">
        <v>7103</v>
      </c>
      <c r="M893" t="s">
        <v>7104</v>
      </c>
      <c r="N893" t="s">
        <v>7105</v>
      </c>
      <c r="O893" t="s">
        <v>7106</v>
      </c>
      <c r="P893" t="s">
        <v>7107</v>
      </c>
    </row>
    <row r="894" spans="1:16">
      <c r="A894" t="s">
        <v>7108</v>
      </c>
      <c r="B894" t="s">
        <v>12111</v>
      </c>
      <c r="C894" t="s">
        <v>11280</v>
      </c>
      <c r="D894" s="2">
        <v>1099</v>
      </c>
      <c r="E894" s="2">
        <v>1499</v>
      </c>
      <c r="F894" s="1">
        <v>0.27</v>
      </c>
      <c r="G894">
        <v>4.2</v>
      </c>
      <c r="H894" s="4">
        <v>2375</v>
      </c>
      <c r="I894" t="s">
        <v>7109</v>
      </c>
      <c r="J894" t="s">
        <v>7110</v>
      </c>
      <c r="K894" t="s">
        <v>7111</v>
      </c>
      <c r="L894" t="s">
        <v>7112</v>
      </c>
      <c r="M894" t="s">
        <v>7113</v>
      </c>
      <c r="N894" t="s">
        <v>7114</v>
      </c>
      <c r="O894" t="s">
        <v>7115</v>
      </c>
      <c r="P894" t="s">
        <v>7116</v>
      </c>
    </row>
    <row r="895" spans="1:16">
      <c r="A895" t="s">
        <v>7117</v>
      </c>
      <c r="B895" t="s">
        <v>12112</v>
      </c>
      <c r="C895" t="s">
        <v>11280</v>
      </c>
      <c r="D895">
        <v>120</v>
      </c>
      <c r="E895">
        <v>120</v>
      </c>
      <c r="F895" s="1">
        <v>0</v>
      </c>
      <c r="G895">
        <v>4.5</v>
      </c>
      <c r="H895" s="4">
        <v>4951</v>
      </c>
      <c r="I895" t="s">
        <v>7118</v>
      </c>
      <c r="J895" t="s">
        <v>7119</v>
      </c>
      <c r="K895" t="s">
        <v>7120</v>
      </c>
      <c r="L895" t="s">
        <v>7121</v>
      </c>
      <c r="M895" t="s">
        <v>7122</v>
      </c>
      <c r="N895" t="s">
        <v>7123</v>
      </c>
      <c r="O895" t="s">
        <v>7124</v>
      </c>
      <c r="P895" t="s">
        <v>7125</v>
      </c>
    </row>
    <row r="896" spans="1:16">
      <c r="A896" t="s">
        <v>7126</v>
      </c>
      <c r="B896" t="s">
        <v>12113</v>
      </c>
      <c r="C896" t="s">
        <v>11280</v>
      </c>
      <c r="D896" s="2">
        <v>1519</v>
      </c>
      <c r="E896" s="2">
        <v>3499</v>
      </c>
      <c r="F896" s="1">
        <v>0.56999999999999995</v>
      </c>
      <c r="G896">
        <v>4.3</v>
      </c>
      <c r="H896" s="4">
        <v>408</v>
      </c>
      <c r="I896" t="s">
        <v>7127</v>
      </c>
      <c r="J896" t="s">
        <v>7128</v>
      </c>
      <c r="K896" t="s">
        <v>7129</v>
      </c>
      <c r="L896" t="s">
        <v>7130</v>
      </c>
      <c r="M896" t="s">
        <v>7131</v>
      </c>
      <c r="N896" t="s">
        <v>7132</v>
      </c>
      <c r="O896" t="s">
        <v>7133</v>
      </c>
      <c r="P896" t="s">
        <v>7134</v>
      </c>
    </row>
    <row r="897" spans="1:16">
      <c r="A897" t="s">
        <v>7135</v>
      </c>
      <c r="B897" t="s">
        <v>12114</v>
      </c>
      <c r="C897" t="s">
        <v>11280</v>
      </c>
      <c r="D897">
        <v>420</v>
      </c>
      <c r="E897">
        <v>420</v>
      </c>
      <c r="F897" s="1">
        <v>0</v>
      </c>
      <c r="G897">
        <v>4.2</v>
      </c>
      <c r="H897" s="4">
        <v>1926</v>
      </c>
      <c r="I897" t="s">
        <v>7136</v>
      </c>
      <c r="J897" t="s">
        <v>7137</v>
      </c>
      <c r="K897" t="s">
        <v>7138</v>
      </c>
      <c r="L897" t="s">
        <v>7139</v>
      </c>
      <c r="M897" t="s">
        <v>7140</v>
      </c>
      <c r="N897" t="s">
        <v>7141</v>
      </c>
      <c r="O897" t="s">
        <v>7142</v>
      </c>
      <c r="P897" t="s">
        <v>7143</v>
      </c>
    </row>
    <row r="898" spans="1:16">
      <c r="A898" t="s">
        <v>7144</v>
      </c>
      <c r="B898" t="s">
        <v>12115</v>
      </c>
      <c r="C898" t="s">
        <v>11280</v>
      </c>
      <c r="D898">
        <v>225</v>
      </c>
      <c r="E898">
        <v>225</v>
      </c>
      <c r="F898" s="1">
        <v>0</v>
      </c>
      <c r="G898">
        <v>4.0999999999999996</v>
      </c>
      <c r="H898" s="4">
        <v>4798</v>
      </c>
      <c r="I898" t="s">
        <v>7145</v>
      </c>
      <c r="J898" t="s">
        <v>7146</v>
      </c>
      <c r="K898" t="s">
        <v>7147</v>
      </c>
      <c r="L898" t="s">
        <v>7148</v>
      </c>
      <c r="M898" t="s">
        <v>7149</v>
      </c>
      <c r="N898" t="s">
        <v>7150</v>
      </c>
      <c r="O898" t="s">
        <v>7151</v>
      </c>
      <c r="P898" t="s">
        <v>7152</v>
      </c>
    </row>
    <row r="899" spans="1:16">
      <c r="A899" t="s">
        <v>7153</v>
      </c>
      <c r="B899" t="s">
        <v>12116</v>
      </c>
      <c r="C899" t="s">
        <v>11280</v>
      </c>
      <c r="D899">
        <v>199</v>
      </c>
      <c r="E899">
        <v>799</v>
      </c>
      <c r="F899" s="1">
        <v>0.75</v>
      </c>
      <c r="G899">
        <v>4.0999999999999996</v>
      </c>
      <c r="H899" s="4">
        <v>7333</v>
      </c>
      <c r="I899" t="s">
        <v>7154</v>
      </c>
      <c r="J899" t="s">
        <v>7155</v>
      </c>
      <c r="K899" t="s">
        <v>7156</v>
      </c>
      <c r="L899" t="s">
        <v>7157</v>
      </c>
      <c r="M899" t="s">
        <v>7158</v>
      </c>
      <c r="N899" t="s">
        <v>7159</v>
      </c>
      <c r="O899" t="s">
        <v>7160</v>
      </c>
      <c r="P899" t="s">
        <v>7161</v>
      </c>
    </row>
    <row r="900" spans="1:16">
      <c r="A900" t="s">
        <v>7162</v>
      </c>
      <c r="B900" t="s">
        <v>12117</v>
      </c>
      <c r="C900" t="s">
        <v>11280</v>
      </c>
      <c r="D900" s="2">
        <v>8349</v>
      </c>
      <c r="E900" s="2">
        <v>9625</v>
      </c>
      <c r="F900" s="1">
        <v>0.13</v>
      </c>
      <c r="G900">
        <v>3.8</v>
      </c>
      <c r="H900" s="4">
        <v>3652</v>
      </c>
      <c r="I900" t="s">
        <v>7163</v>
      </c>
      <c r="J900" t="s">
        <v>7164</v>
      </c>
      <c r="K900" t="s">
        <v>7165</v>
      </c>
      <c r="L900" t="s">
        <v>7166</v>
      </c>
      <c r="M900" t="s">
        <v>7167</v>
      </c>
      <c r="N900" t="s">
        <v>7168</v>
      </c>
      <c r="O900" t="s">
        <v>7169</v>
      </c>
      <c r="P900" t="s">
        <v>7170</v>
      </c>
    </row>
    <row r="901" spans="1:16">
      <c r="A901" t="s">
        <v>7171</v>
      </c>
      <c r="B901" t="s">
        <v>12118</v>
      </c>
      <c r="C901" t="s">
        <v>11280</v>
      </c>
      <c r="D901" s="2">
        <v>3307</v>
      </c>
      <c r="E901" s="2">
        <v>6100</v>
      </c>
      <c r="F901" s="1">
        <v>0.46</v>
      </c>
      <c r="G901">
        <v>4.3</v>
      </c>
      <c r="H901" s="4">
        <v>2515</v>
      </c>
      <c r="I901" t="s">
        <v>7172</v>
      </c>
      <c r="J901" t="s">
        <v>7173</v>
      </c>
      <c r="K901" t="s">
        <v>7174</v>
      </c>
      <c r="L901" t="s">
        <v>7175</v>
      </c>
      <c r="M901" t="s">
        <v>7176</v>
      </c>
      <c r="N901" t="s">
        <v>7177</v>
      </c>
      <c r="O901" t="s">
        <v>7178</v>
      </c>
      <c r="P901" t="s">
        <v>7179</v>
      </c>
    </row>
    <row r="902" spans="1:16">
      <c r="A902" t="s">
        <v>7180</v>
      </c>
      <c r="B902" t="s">
        <v>12119</v>
      </c>
      <c r="C902" t="s">
        <v>11280</v>
      </c>
      <c r="D902">
        <v>449</v>
      </c>
      <c r="E902" s="2">
        <v>1300</v>
      </c>
      <c r="F902" s="1">
        <v>0.65</v>
      </c>
      <c r="G902">
        <v>4.2</v>
      </c>
      <c r="H902" s="4">
        <v>4959</v>
      </c>
      <c r="I902" t="s">
        <v>7181</v>
      </c>
      <c r="J902" t="s">
        <v>7182</v>
      </c>
      <c r="K902" t="s">
        <v>7183</v>
      </c>
      <c r="L902" t="s">
        <v>7184</v>
      </c>
      <c r="M902" t="s">
        <v>7185</v>
      </c>
      <c r="N902" t="s">
        <v>7186</v>
      </c>
      <c r="O902" t="s">
        <v>7187</v>
      </c>
      <c r="P902" t="s">
        <v>7188</v>
      </c>
    </row>
    <row r="903" spans="1:16">
      <c r="A903" t="s">
        <v>7189</v>
      </c>
      <c r="B903" t="s">
        <v>11802</v>
      </c>
      <c r="C903" t="s">
        <v>11280</v>
      </c>
      <c r="D903">
        <v>380</v>
      </c>
      <c r="E903">
        <v>400</v>
      </c>
      <c r="F903" s="1">
        <v>0.05</v>
      </c>
      <c r="G903">
        <v>4.4000000000000004</v>
      </c>
      <c r="H903" s="4">
        <v>2111</v>
      </c>
      <c r="I903" t="s">
        <v>7190</v>
      </c>
      <c r="J903" t="s">
        <v>7191</v>
      </c>
      <c r="K903" t="s">
        <v>7192</v>
      </c>
      <c r="L903" t="s">
        <v>7193</v>
      </c>
      <c r="M903" t="s">
        <v>7194</v>
      </c>
      <c r="N903" t="s">
        <v>7195</v>
      </c>
      <c r="O903" t="s">
        <v>7196</v>
      </c>
      <c r="P903" t="s">
        <v>7197</v>
      </c>
    </row>
    <row r="904" spans="1:16">
      <c r="A904" t="s">
        <v>7198</v>
      </c>
      <c r="B904" t="s">
        <v>12120</v>
      </c>
      <c r="C904" t="s">
        <v>11280</v>
      </c>
      <c r="D904">
        <v>499</v>
      </c>
      <c r="E904" s="2">
        <v>1399</v>
      </c>
      <c r="F904" s="1">
        <v>0.64</v>
      </c>
      <c r="G904">
        <v>3.9</v>
      </c>
      <c r="H904" s="4">
        <v>1462</v>
      </c>
      <c r="I904" t="s">
        <v>7199</v>
      </c>
      <c r="J904" t="s">
        <v>7200</v>
      </c>
      <c r="K904" t="s">
        <v>7201</v>
      </c>
      <c r="L904" t="s">
        <v>7202</v>
      </c>
      <c r="M904" t="s">
        <v>7203</v>
      </c>
      <c r="N904" t="s">
        <v>7204</v>
      </c>
      <c r="O904" t="s">
        <v>7205</v>
      </c>
      <c r="P904" t="s">
        <v>7206</v>
      </c>
    </row>
    <row r="905" spans="1:16">
      <c r="A905" t="s">
        <v>7207</v>
      </c>
      <c r="B905" t="s">
        <v>12121</v>
      </c>
      <c r="C905" t="s">
        <v>11280</v>
      </c>
      <c r="D905" s="2">
        <v>37247</v>
      </c>
      <c r="E905" s="2">
        <v>59890</v>
      </c>
      <c r="F905" s="1">
        <v>0.38</v>
      </c>
      <c r="G905">
        <v>4</v>
      </c>
      <c r="H905" s="4">
        <v>323</v>
      </c>
      <c r="I905" t="s">
        <v>7208</v>
      </c>
      <c r="J905" t="s">
        <v>7209</v>
      </c>
      <c r="K905" t="s">
        <v>7210</v>
      </c>
      <c r="L905" t="s">
        <v>7211</v>
      </c>
      <c r="M905" t="s">
        <v>7212</v>
      </c>
      <c r="N905" t="s">
        <v>7213</v>
      </c>
      <c r="O905" t="s">
        <v>7214</v>
      </c>
      <c r="P905" t="s">
        <v>7215</v>
      </c>
    </row>
    <row r="906" spans="1:16">
      <c r="A906" t="s">
        <v>7216</v>
      </c>
      <c r="B906" t="s">
        <v>12122</v>
      </c>
      <c r="C906" t="s">
        <v>11280</v>
      </c>
      <c r="D906">
        <v>849</v>
      </c>
      <c r="E906" s="2">
        <v>2490</v>
      </c>
      <c r="F906" s="1">
        <v>0.66</v>
      </c>
      <c r="G906">
        <v>4.2</v>
      </c>
      <c r="H906" s="4">
        <v>91188</v>
      </c>
      <c r="I906" t="s">
        <v>7217</v>
      </c>
      <c r="J906" t="s">
        <v>7218</v>
      </c>
      <c r="K906" t="s">
        <v>7219</v>
      </c>
      <c r="L906" t="s">
        <v>7220</v>
      </c>
      <c r="M906" t="s">
        <v>7221</v>
      </c>
      <c r="N906" t="s">
        <v>7222</v>
      </c>
      <c r="O906" t="s">
        <v>7223</v>
      </c>
      <c r="P906" t="s">
        <v>7224</v>
      </c>
    </row>
    <row r="907" spans="1:16">
      <c r="A907" t="s">
        <v>7225</v>
      </c>
      <c r="B907" t="s">
        <v>12123</v>
      </c>
      <c r="C907" t="s">
        <v>11280</v>
      </c>
      <c r="D907">
        <v>799</v>
      </c>
      <c r="E907" s="2">
        <v>1999</v>
      </c>
      <c r="F907" s="1">
        <v>0.6</v>
      </c>
      <c r="G907">
        <v>3.7</v>
      </c>
      <c r="H907" s="4">
        <v>418</v>
      </c>
      <c r="I907" t="s">
        <v>7226</v>
      </c>
      <c r="J907" t="s">
        <v>7227</v>
      </c>
      <c r="K907" t="s">
        <v>7228</v>
      </c>
      <c r="L907" t="s">
        <v>7229</v>
      </c>
      <c r="M907" t="s">
        <v>7230</v>
      </c>
      <c r="N907" t="s">
        <v>7231</v>
      </c>
      <c r="O907" t="s">
        <v>7232</v>
      </c>
      <c r="P907" t="s">
        <v>7233</v>
      </c>
    </row>
    <row r="908" spans="1:16">
      <c r="A908" t="s">
        <v>7234</v>
      </c>
      <c r="B908" t="s">
        <v>12124</v>
      </c>
      <c r="C908" t="s">
        <v>11280</v>
      </c>
      <c r="D908">
        <v>298</v>
      </c>
      <c r="E908">
        <v>999</v>
      </c>
      <c r="F908" s="1">
        <v>0.7</v>
      </c>
      <c r="G908">
        <v>4.3</v>
      </c>
      <c r="H908" s="4">
        <v>1552</v>
      </c>
      <c r="I908" t="s">
        <v>7235</v>
      </c>
      <c r="J908" t="s">
        <v>7236</v>
      </c>
      <c r="K908" t="s">
        <v>7237</v>
      </c>
      <c r="L908" t="s">
        <v>7238</v>
      </c>
      <c r="M908" t="s">
        <v>7239</v>
      </c>
      <c r="N908" t="s">
        <v>7240</v>
      </c>
      <c r="O908" t="s">
        <v>7241</v>
      </c>
      <c r="P908" t="s">
        <v>7242</v>
      </c>
    </row>
    <row r="909" spans="1:16">
      <c r="A909" t="s">
        <v>7243</v>
      </c>
      <c r="B909" t="s">
        <v>12125</v>
      </c>
      <c r="C909" t="s">
        <v>11280</v>
      </c>
      <c r="D909" s="2">
        <v>1499</v>
      </c>
      <c r="E909" s="2">
        <v>2999</v>
      </c>
      <c r="F909" s="1">
        <v>0.5</v>
      </c>
      <c r="G909">
        <v>4.0999999999999996</v>
      </c>
      <c r="H909" s="4">
        <v>25262</v>
      </c>
      <c r="I909" t="s">
        <v>7244</v>
      </c>
      <c r="J909" t="s">
        <v>7245</v>
      </c>
      <c r="K909" t="s">
        <v>7246</v>
      </c>
      <c r="L909" t="s">
        <v>7247</v>
      </c>
      <c r="M909" t="s">
        <v>7248</v>
      </c>
      <c r="N909" t="s">
        <v>7249</v>
      </c>
      <c r="O909" t="s">
        <v>7250</v>
      </c>
      <c r="P909" t="s">
        <v>7251</v>
      </c>
    </row>
    <row r="910" spans="1:16">
      <c r="A910" t="s">
        <v>7252</v>
      </c>
      <c r="B910" t="s">
        <v>12126</v>
      </c>
      <c r="C910" t="s">
        <v>11280</v>
      </c>
      <c r="D910">
        <v>649</v>
      </c>
      <c r="E910" s="2">
        <v>1245</v>
      </c>
      <c r="F910" s="1">
        <v>0.48</v>
      </c>
      <c r="G910">
        <v>3.9</v>
      </c>
      <c r="H910" s="4">
        <v>123365</v>
      </c>
      <c r="I910" t="s">
        <v>7253</v>
      </c>
      <c r="J910" t="s">
        <v>7254</v>
      </c>
      <c r="K910" t="s">
        <v>7255</v>
      </c>
      <c r="L910" t="s">
        <v>7256</v>
      </c>
      <c r="M910" t="s">
        <v>7257</v>
      </c>
      <c r="N910" t="s">
        <v>7258</v>
      </c>
      <c r="O910" t="s">
        <v>7259</v>
      </c>
      <c r="P910" t="s">
        <v>7260</v>
      </c>
    </row>
    <row r="911" spans="1:16">
      <c r="A911" t="s">
        <v>7261</v>
      </c>
      <c r="B911" t="s">
        <v>12127</v>
      </c>
      <c r="C911" t="s">
        <v>11280</v>
      </c>
      <c r="D911" s="2">
        <v>1199</v>
      </c>
      <c r="E911" s="2">
        <v>1695</v>
      </c>
      <c r="F911" s="1">
        <v>0.28999999999999998</v>
      </c>
      <c r="G911">
        <v>3.6</v>
      </c>
      <c r="H911" s="4">
        <v>13300</v>
      </c>
      <c r="I911" t="s">
        <v>7262</v>
      </c>
      <c r="J911" t="s">
        <v>7263</v>
      </c>
      <c r="K911" t="s">
        <v>7264</v>
      </c>
      <c r="L911" t="s">
        <v>7265</v>
      </c>
      <c r="M911" t="s">
        <v>7266</v>
      </c>
      <c r="N911" t="s">
        <v>7267</v>
      </c>
      <c r="O911" t="s">
        <v>7268</v>
      </c>
      <c r="P911" t="s">
        <v>7269</v>
      </c>
    </row>
    <row r="912" spans="1:16">
      <c r="A912" t="s">
        <v>7270</v>
      </c>
      <c r="B912" t="s">
        <v>12128</v>
      </c>
      <c r="C912" t="s">
        <v>11280</v>
      </c>
      <c r="D912" s="2">
        <v>1199</v>
      </c>
      <c r="E912" s="2">
        <v>2000</v>
      </c>
      <c r="F912" s="1">
        <v>0.4</v>
      </c>
      <c r="G912">
        <v>4</v>
      </c>
      <c r="H912" s="4">
        <v>18543</v>
      </c>
      <c r="I912" t="s">
        <v>7271</v>
      </c>
      <c r="J912" t="s">
        <v>7272</v>
      </c>
      <c r="K912" t="s">
        <v>7273</v>
      </c>
      <c r="L912" t="s">
        <v>7274</v>
      </c>
      <c r="M912" t="s">
        <v>7275</v>
      </c>
      <c r="N912" t="s">
        <v>7276</v>
      </c>
      <c r="O912" t="s">
        <v>7277</v>
      </c>
      <c r="P912" t="s">
        <v>7278</v>
      </c>
    </row>
    <row r="913" spans="1:16">
      <c r="A913" t="s">
        <v>7279</v>
      </c>
      <c r="B913" t="s">
        <v>12129</v>
      </c>
      <c r="C913" t="s">
        <v>11280</v>
      </c>
      <c r="D913">
        <v>455</v>
      </c>
      <c r="E913">
        <v>999</v>
      </c>
      <c r="F913" s="1">
        <v>0.54</v>
      </c>
      <c r="G913">
        <v>4.0999999999999996</v>
      </c>
      <c r="H913" s="4">
        <v>3578</v>
      </c>
      <c r="I913" t="s">
        <v>7280</v>
      </c>
      <c r="J913" t="s">
        <v>7281</v>
      </c>
      <c r="K913" t="s">
        <v>7282</v>
      </c>
      <c r="L913" t="s">
        <v>7283</v>
      </c>
      <c r="M913" t="s">
        <v>7284</v>
      </c>
      <c r="N913" t="s">
        <v>7285</v>
      </c>
      <c r="O913" t="s">
        <v>7286</v>
      </c>
      <c r="P913" t="s">
        <v>7287</v>
      </c>
    </row>
    <row r="914" spans="1:16">
      <c r="A914" t="s">
        <v>7288</v>
      </c>
      <c r="B914" t="s">
        <v>12130</v>
      </c>
      <c r="C914" t="s">
        <v>11280</v>
      </c>
      <c r="D914">
        <v>199</v>
      </c>
      <c r="E914" s="2">
        <v>1999</v>
      </c>
      <c r="F914" s="1">
        <v>0.9</v>
      </c>
      <c r="G914">
        <v>3.7</v>
      </c>
      <c r="H914" s="4">
        <v>2031</v>
      </c>
      <c r="I914" t="s">
        <v>7289</v>
      </c>
      <c r="J914" t="s">
        <v>7290</v>
      </c>
      <c r="K914" t="s">
        <v>7291</v>
      </c>
      <c r="L914" t="s">
        <v>7292</v>
      </c>
      <c r="M914" t="s">
        <v>7293</v>
      </c>
      <c r="N914" t="s">
        <v>7294</v>
      </c>
      <c r="O914" t="s">
        <v>7295</v>
      </c>
      <c r="P914" t="s">
        <v>7296</v>
      </c>
    </row>
    <row r="915" spans="1:16">
      <c r="A915" t="s">
        <v>7297</v>
      </c>
      <c r="B915" t="s">
        <v>12131</v>
      </c>
      <c r="C915" t="s">
        <v>11280</v>
      </c>
      <c r="D915">
        <v>293</v>
      </c>
      <c r="E915">
        <v>499</v>
      </c>
      <c r="F915" s="1">
        <v>0.41</v>
      </c>
      <c r="G915">
        <v>3.9</v>
      </c>
      <c r="H915" s="4">
        <v>44994</v>
      </c>
      <c r="I915" t="s">
        <v>7298</v>
      </c>
      <c r="J915" t="s">
        <v>7299</v>
      </c>
      <c r="K915" t="s">
        <v>7300</v>
      </c>
      <c r="L915" t="s">
        <v>7301</v>
      </c>
      <c r="M915" t="s">
        <v>7302</v>
      </c>
      <c r="N915" t="s">
        <v>7303</v>
      </c>
      <c r="O915" t="s">
        <v>7304</v>
      </c>
      <c r="P915" t="s">
        <v>7305</v>
      </c>
    </row>
    <row r="916" spans="1:16">
      <c r="A916" t="s">
        <v>7306</v>
      </c>
      <c r="B916" t="s">
        <v>12132</v>
      </c>
      <c r="C916" t="s">
        <v>11280</v>
      </c>
      <c r="D916">
        <v>199</v>
      </c>
      <c r="E916">
        <v>495</v>
      </c>
      <c r="F916" s="1">
        <v>0.6</v>
      </c>
      <c r="G916">
        <v>4.0999999999999996</v>
      </c>
      <c r="H916" s="4">
        <v>270563</v>
      </c>
      <c r="I916" t="s">
        <v>7307</v>
      </c>
      <c r="J916" t="s">
        <v>7308</v>
      </c>
      <c r="K916" t="s">
        <v>7309</v>
      </c>
      <c r="L916" t="s">
        <v>7310</v>
      </c>
      <c r="M916" t="s">
        <v>7311</v>
      </c>
      <c r="N916" t="s">
        <v>7312</v>
      </c>
      <c r="O916" t="s">
        <v>7313</v>
      </c>
      <c r="P916" t="s">
        <v>7314</v>
      </c>
    </row>
    <row r="917" spans="1:16">
      <c r="A917" t="s">
        <v>7315</v>
      </c>
      <c r="B917" t="s">
        <v>12133</v>
      </c>
      <c r="C917" t="s">
        <v>11280</v>
      </c>
      <c r="D917">
        <v>749</v>
      </c>
      <c r="E917" s="2">
        <v>1245</v>
      </c>
      <c r="F917" s="1">
        <v>0.4</v>
      </c>
      <c r="G917">
        <v>3.9</v>
      </c>
      <c r="H917" s="4">
        <v>31783</v>
      </c>
      <c r="I917" t="s">
        <v>7316</v>
      </c>
      <c r="J917" t="s">
        <v>7317</v>
      </c>
      <c r="K917" t="s">
        <v>7318</v>
      </c>
      <c r="L917" t="s">
        <v>7319</v>
      </c>
      <c r="M917" t="s">
        <v>7320</v>
      </c>
      <c r="N917" t="s">
        <v>7321</v>
      </c>
      <c r="O917" t="s">
        <v>7322</v>
      </c>
      <c r="P917" t="s">
        <v>7323</v>
      </c>
    </row>
    <row r="918" spans="1:16">
      <c r="A918" t="s">
        <v>7324</v>
      </c>
      <c r="B918" t="s">
        <v>12134</v>
      </c>
      <c r="C918" t="s">
        <v>11280</v>
      </c>
      <c r="D918" s="2">
        <v>1399</v>
      </c>
      <c r="E918" s="2">
        <v>1549</v>
      </c>
      <c r="F918" s="1">
        <v>0.1</v>
      </c>
      <c r="G918">
        <v>3.9</v>
      </c>
      <c r="H918" s="4">
        <v>2602</v>
      </c>
      <c r="I918" t="s">
        <v>7325</v>
      </c>
      <c r="J918" t="s">
        <v>7326</v>
      </c>
      <c r="K918" t="s">
        <v>7327</v>
      </c>
      <c r="L918" t="s">
        <v>7328</v>
      </c>
      <c r="M918" t="s">
        <v>7329</v>
      </c>
      <c r="N918" t="s">
        <v>7330</v>
      </c>
      <c r="O918" t="s">
        <v>7331</v>
      </c>
      <c r="P918" t="s">
        <v>7332</v>
      </c>
    </row>
    <row r="919" spans="1:16">
      <c r="A919" t="s">
        <v>7333</v>
      </c>
      <c r="B919" t="s">
        <v>12135</v>
      </c>
      <c r="C919" t="s">
        <v>11280</v>
      </c>
      <c r="D919">
        <v>749</v>
      </c>
      <c r="E919" s="2">
        <v>1445</v>
      </c>
      <c r="F919" s="1">
        <v>0.48</v>
      </c>
      <c r="G919">
        <v>3.9</v>
      </c>
      <c r="H919" s="4">
        <v>63350</v>
      </c>
      <c r="I919" t="s">
        <v>7334</v>
      </c>
      <c r="J919" t="s">
        <v>7335</v>
      </c>
      <c r="K919" t="s">
        <v>7336</v>
      </c>
      <c r="L919" t="s">
        <v>7337</v>
      </c>
      <c r="M919" t="s">
        <v>7338</v>
      </c>
      <c r="N919" t="s">
        <v>7339</v>
      </c>
      <c r="O919" t="s">
        <v>7340</v>
      </c>
      <c r="P919" t="s">
        <v>7341</v>
      </c>
    </row>
    <row r="920" spans="1:16">
      <c r="A920" t="s">
        <v>7342</v>
      </c>
      <c r="B920" t="s">
        <v>12136</v>
      </c>
      <c r="C920" t="s">
        <v>11280</v>
      </c>
      <c r="D920" s="2">
        <v>1699</v>
      </c>
      <c r="E920" s="2">
        <v>3193</v>
      </c>
      <c r="F920" s="1">
        <v>0.47</v>
      </c>
      <c r="G920">
        <v>3.8</v>
      </c>
      <c r="H920" s="4">
        <v>54032</v>
      </c>
      <c r="I920" t="s">
        <v>7343</v>
      </c>
      <c r="J920" t="s">
        <v>7344</v>
      </c>
      <c r="K920" t="s">
        <v>7345</v>
      </c>
      <c r="L920" t="s">
        <v>7346</v>
      </c>
      <c r="M920" t="s">
        <v>7347</v>
      </c>
      <c r="N920" t="s">
        <v>7348</v>
      </c>
      <c r="O920" t="s">
        <v>7349</v>
      </c>
      <c r="P920" t="s">
        <v>7350</v>
      </c>
    </row>
    <row r="921" spans="1:16">
      <c r="A921" t="s">
        <v>7351</v>
      </c>
      <c r="B921" t="s">
        <v>12137</v>
      </c>
      <c r="C921" t="s">
        <v>11280</v>
      </c>
      <c r="D921" s="2">
        <v>1043</v>
      </c>
      <c r="E921" s="2">
        <v>1345</v>
      </c>
      <c r="F921" s="1">
        <v>0.22</v>
      </c>
      <c r="G921">
        <v>3.8</v>
      </c>
      <c r="H921" s="4">
        <v>15592</v>
      </c>
      <c r="I921" t="s">
        <v>7352</v>
      </c>
      <c r="J921" t="s">
        <v>7353</v>
      </c>
      <c r="K921" t="s">
        <v>7354</v>
      </c>
      <c r="L921" t="s">
        <v>7355</v>
      </c>
      <c r="M921" t="s">
        <v>7356</v>
      </c>
      <c r="N921" t="s">
        <v>7357</v>
      </c>
      <c r="O921" t="s">
        <v>7358</v>
      </c>
      <c r="P921" t="s">
        <v>7359</v>
      </c>
    </row>
    <row r="922" spans="1:16">
      <c r="A922" t="s">
        <v>7360</v>
      </c>
      <c r="B922" t="s">
        <v>12138</v>
      </c>
      <c r="C922" t="s">
        <v>11280</v>
      </c>
      <c r="D922">
        <v>499</v>
      </c>
      <c r="E922">
        <v>999</v>
      </c>
      <c r="F922" s="1">
        <v>0.5</v>
      </c>
      <c r="G922">
        <v>4.0999999999999996</v>
      </c>
      <c r="H922" s="4">
        <v>4859</v>
      </c>
      <c r="I922" t="s">
        <v>7361</v>
      </c>
      <c r="J922" t="s">
        <v>7362</v>
      </c>
      <c r="K922" t="s">
        <v>7363</v>
      </c>
      <c r="L922" t="s">
        <v>7364</v>
      </c>
      <c r="M922" t="s">
        <v>7365</v>
      </c>
      <c r="N922" t="s">
        <v>7366</v>
      </c>
      <c r="O922" t="s">
        <v>7367</v>
      </c>
      <c r="P922" t="s">
        <v>7368</v>
      </c>
    </row>
    <row r="923" spans="1:16">
      <c r="A923" t="s">
        <v>7369</v>
      </c>
      <c r="B923" t="s">
        <v>12139</v>
      </c>
      <c r="C923" t="s">
        <v>11280</v>
      </c>
      <c r="D923" s="2">
        <v>1464</v>
      </c>
      <c r="E923" s="2">
        <v>1650</v>
      </c>
      <c r="F923" s="1">
        <v>0.11</v>
      </c>
      <c r="G923">
        <v>4.0999999999999996</v>
      </c>
      <c r="H923" s="4">
        <v>14120</v>
      </c>
      <c r="I923" t="s">
        <v>7370</v>
      </c>
      <c r="J923" t="s">
        <v>7371</v>
      </c>
      <c r="K923" t="s">
        <v>7372</v>
      </c>
      <c r="L923" t="s">
        <v>7373</v>
      </c>
      <c r="M923" t="s">
        <v>7374</v>
      </c>
      <c r="N923" t="s">
        <v>7375</v>
      </c>
      <c r="O923" t="s">
        <v>7376</v>
      </c>
      <c r="P923" t="s">
        <v>7377</v>
      </c>
    </row>
    <row r="924" spans="1:16">
      <c r="A924" t="s">
        <v>7378</v>
      </c>
      <c r="B924" t="s">
        <v>12140</v>
      </c>
      <c r="C924" t="s">
        <v>11280</v>
      </c>
      <c r="D924">
        <v>249</v>
      </c>
      <c r="E924">
        <v>499</v>
      </c>
      <c r="F924" s="1">
        <v>0.5</v>
      </c>
      <c r="G924">
        <v>3.3</v>
      </c>
      <c r="H924" s="4">
        <v>8427</v>
      </c>
      <c r="I924" t="s">
        <v>7379</v>
      </c>
      <c r="J924" t="s">
        <v>7380</v>
      </c>
      <c r="K924" t="s">
        <v>7381</v>
      </c>
      <c r="L924" t="s">
        <v>7382</v>
      </c>
      <c r="M924" t="s">
        <v>7383</v>
      </c>
      <c r="N924" t="s">
        <v>7384</v>
      </c>
      <c r="O924" t="s">
        <v>7385</v>
      </c>
      <c r="P924" t="s">
        <v>7386</v>
      </c>
    </row>
    <row r="925" spans="1:16">
      <c r="A925" t="s">
        <v>7387</v>
      </c>
      <c r="B925" t="s">
        <v>12141</v>
      </c>
      <c r="C925" t="s">
        <v>11280</v>
      </c>
      <c r="D925">
        <v>625</v>
      </c>
      <c r="E925" s="2">
        <v>1400</v>
      </c>
      <c r="F925" s="1">
        <v>0.55000000000000004</v>
      </c>
      <c r="G925">
        <v>4.2</v>
      </c>
      <c r="H925" s="4">
        <v>23316</v>
      </c>
      <c r="I925" t="s">
        <v>7388</v>
      </c>
      <c r="J925" t="s">
        <v>7389</v>
      </c>
      <c r="K925" t="s">
        <v>7390</v>
      </c>
      <c r="L925" t="s">
        <v>7391</v>
      </c>
      <c r="M925" t="s">
        <v>7392</v>
      </c>
      <c r="N925" t="s">
        <v>7393</v>
      </c>
      <c r="O925" t="s">
        <v>7394</v>
      </c>
      <c r="P925" t="s">
        <v>7395</v>
      </c>
    </row>
    <row r="926" spans="1:16">
      <c r="A926" t="s">
        <v>7396</v>
      </c>
      <c r="B926" t="s">
        <v>12142</v>
      </c>
      <c r="C926" t="s">
        <v>11280</v>
      </c>
      <c r="D926" s="2">
        <v>1290</v>
      </c>
      <c r="E926" s="2">
        <v>2500</v>
      </c>
      <c r="F926" s="1">
        <v>0.48</v>
      </c>
      <c r="G926">
        <v>4</v>
      </c>
      <c r="H926" s="4">
        <v>6530</v>
      </c>
      <c r="I926" t="s">
        <v>7397</v>
      </c>
      <c r="J926" t="s">
        <v>7398</v>
      </c>
      <c r="K926" t="s">
        <v>7399</v>
      </c>
      <c r="L926" t="s">
        <v>7400</v>
      </c>
      <c r="M926" t="s">
        <v>7401</v>
      </c>
      <c r="N926" t="s">
        <v>7402</v>
      </c>
      <c r="O926" t="s">
        <v>7403</v>
      </c>
      <c r="P926" t="s">
        <v>7404</v>
      </c>
    </row>
    <row r="927" spans="1:16">
      <c r="A927" t="s">
        <v>7405</v>
      </c>
      <c r="B927" t="s">
        <v>12143</v>
      </c>
      <c r="C927" t="s">
        <v>11280</v>
      </c>
      <c r="D927" s="2">
        <v>3600</v>
      </c>
      <c r="E927" s="2">
        <v>6190</v>
      </c>
      <c r="F927" s="1">
        <v>0.42</v>
      </c>
      <c r="G927">
        <v>4.3</v>
      </c>
      <c r="H927" s="4">
        <v>11924</v>
      </c>
      <c r="I927" t="s">
        <v>7406</v>
      </c>
      <c r="J927" t="s">
        <v>7407</v>
      </c>
      <c r="K927" t="s">
        <v>7408</v>
      </c>
      <c r="L927" t="s">
        <v>7409</v>
      </c>
      <c r="M927" t="s">
        <v>7410</v>
      </c>
      <c r="N927" t="s">
        <v>7411</v>
      </c>
      <c r="O927" t="s">
        <v>7412</v>
      </c>
      <c r="P927" t="s">
        <v>7413</v>
      </c>
    </row>
    <row r="928" spans="1:16">
      <c r="A928" t="s">
        <v>7414</v>
      </c>
      <c r="B928" t="s">
        <v>12144</v>
      </c>
      <c r="C928" t="s">
        <v>11280</v>
      </c>
      <c r="D928" s="2">
        <v>6549</v>
      </c>
      <c r="E928" s="2">
        <v>13999</v>
      </c>
      <c r="F928" s="1">
        <v>0.53</v>
      </c>
      <c r="G928">
        <v>4</v>
      </c>
      <c r="H928" s="4">
        <v>2961</v>
      </c>
      <c r="I928" t="s">
        <v>7415</v>
      </c>
      <c r="J928" t="s">
        <v>7416</v>
      </c>
      <c r="K928" t="s">
        <v>7417</v>
      </c>
      <c r="L928" t="s">
        <v>7418</v>
      </c>
      <c r="M928" t="s">
        <v>7419</v>
      </c>
      <c r="N928" t="s">
        <v>7420</v>
      </c>
      <c r="O928" t="s">
        <v>7421</v>
      </c>
      <c r="P928" t="s">
        <v>7422</v>
      </c>
    </row>
    <row r="929" spans="1:16">
      <c r="A929" t="s">
        <v>7423</v>
      </c>
      <c r="B929" t="s">
        <v>12145</v>
      </c>
      <c r="C929" t="s">
        <v>11280</v>
      </c>
      <c r="D929" s="2">
        <v>1625</v>
      </c>
      <c r="E929" s="2">
        <v>2995</v>
      </c>
      <c r="F929" s="1">
        <v>0.46</v>
      </c>
      <c r="G929">
        <v>4.5</v>
      </c>
      <c r="H929" s="4">
        <v>23484</v>
      </c>
      <c r="I929" t="s">
        <v>7424</v>
      </c>
      <c r="J929" t="s">
        <v>7425</v>
      </c>
      <c r="K929" t="s">
        <v>7426</v>
      </c>
      <c r="L929" t="s">
        <v>7427</v>
      </c>
      <c r="M929" t="s">
        <v>7428</v>
      </c>
      <c r="N929" t="s">
        <v>7429</v>
      </c>
      <c r="O929" t="s">
        <v>7430</v>
      </c>
      <c r="P929" t="s">
        <v>7431</v>
      </c>
    </row>
    <row r="930" spans="1:16">
      <c r="A930" t="s">
        <v>7432</v>
      </c>
      <c r="B930" t="s">
        <v>12146</v>
      </c>
      <c r="C930" t="s">
        <v>11280</v>
      </c>
      <c r="D930" s="2">
        <v>2599</v>
      </c>
      <c r="E930" s="2">
        <v>5890</v>
      </c>
      <c r="F930" s="1">
        <v>0.56000000000000005</v>
      </c>
      <c r="G930">
        <v>4.0999999999999996</v>
      </c>
      <c r="H930" s="4">
        <v>21783</v>
      </c>
      <c r="I930" t="s">
        <v>7433</v>
      </c>
      <c r="J930" t="s">
        <v>7434</v>
      </c>
      <c r="K930" t="s">
        <v>7435</v>
      </c>
      <c r="L930" t="s">
        <v>7436</v>
      </c>
      <c r="M930" t="s">
        <v>7437</v>
      </c>
      <c r="N930" t="s">
        <v>11264</v>
      </c>
      <c r="O930" t="s">
        <v>7438</v>
      </c>
      <c r="P930" t="s">
        <v>7439</v>
      </c>
    </row>
    <row r="931" spans="1:16">
      <c r="A931" t="s">
        <v>7440</v>
      </c>
      <c r="B931" t="s">
        <v>12147</v>
      </c>
      <c r="C931" t="s">
        <v>11278</v>
      </c>
      <c r="D931" s="2">
        <v>1199</v>
      </c>
      <c r="E931" s="2">
        <v>2000</v>
      </c>
      <c r="F931" s="1">
        <v>0.4</v>
      </c>
      <c r="G931">
        <v>4</v>
      </c>
      <c r="H931" s="4">
        <v>14030</v>
      </c>
      <c r="I931" t="s">
        <v>7441</v>
      </c>
      <c r="J931" t="s">
        <v>7442</v>
      </c>
      <c r="K931" t="s">
        <v>7443</v>
      </c>
      <c r="L931" t="s">
        <v>7444</v>
      </c>
      <c r="M931" t="s">
        <v>7445</v>
      </c>
      <c r="N931" t="s">
        <v>7446</v>
      </c>
      <c r="O931" t="s">
        <v>7447</v>
      </c>
      <c r="P931" t="s">
        <v>7448</v>
      </c>
    </row>
    <row r="932" spans="1:16">
      <c r="A932" t="s">
        <v>7449</v>
      </c>
      <c r="B932" t="s">
        <v>12148</v>
      </c>
      <c r="C932" t="s">
        <v>11280</v>
      </c>
      <c r="D932" s="2">
        <v>5499</v>
      </c>
      <c r="E932" s="2">
        <v>13150</v>
      </c>
      <c r="F932" s="1">
        <v>0.57999999999999996</v>
      </c>
      <c r="G932">
        <v>4.2</v>
      </c>
      <c r="H932" s="4">
        <v>6398</v>
      </c>
      <c r="I932" t="s">
        <v>7450</v>
      </c>
      <c r="J932" t="s">
        <v>7451</v>
      </c>
      <c r="K932" t="s">
        <v>7452</v>
      </c>
      <c r="L932" t="s">
        <v>7453</v>
      </c>
      <c r="M932" t="s">
        <v>7454</v>
      </c>
      <c r="N932" t="s">
        <v>7455</v>
      </c>
      <c r="O932" t="s">
        <v>7456</v>
      </c>
      <c r="P932" t="s">
        <v>7457</v>
      </c>
    </row>
    <row r="933" spans="1:16">
      <c r="A933" t="s">
        <v>7458</v>
      </c>
      <c r="B933" t="s">
        <v>12149</v>
      </c>
      <c r="C933" t="s">
        <v>11280</v>
      </c>
      <c r="D933" s="2">
        <v>1299</v>
      </c>
      <c r="E933" s="2">
        <v>3500</v>
      </c>
      <c r="F933" s="1">
        <v>0.63</v>
      </c>
      <c r="G933">
        <v>3.8</v>
      </c>
      <c r="H933" s="4">
        <v>44050</v>
      </c>
      <c r="I933" t="s">
        <v>7459</v>
      </c>
      <c r="J933" t="s">
        <v>7460</v>
      </c>
      <c r="K933" t="s">
        <v>7461</v>
      </c>
      <c r="L933" t="s">
        <v>7462</v>
      </c>
      <c r="M933" t="s">
        <v>7463</v>
      </c>
      <c r="N933" t="s">
        <v>7464</v>
      </c>
      <c r="O933" t="s">
        <v>7465</v>
      </c>
      <c r="P933" t="s">
        <v>7466</v>
      </c>
    </row>
    <row r="934" spans="1:16">
      <c r="A934" t="s">
        <v>7467</v>
      </c>
      <c r="B934" t="s">
        <v>12141</v>
      </c>
      <c r="C934" t="s">
        <v>11280</v>
      </c>
      <c r="D934">
        <v>599</v>
      </c>
      <c r="E934">
        <v>785</v>
      </c>
      <c r="F934" s="1">
        <v>0.24</v>
      </c>
      <c r="G934">
        <v>4.2</v>
      </c>
      <c r="H934" s="4">
        <v>24247</v>
      </c>
      <c r="I934" t="s">
        <v>7468</v>
      </c>
      <c r="J934" t="s">
        <v>7469</v>
      </c>
      <c r="K934" t="s">
        <v>7470</v>
      </c>
      <c r="L934" t="s">
        <v>7471</v>
      </c>
      <c r="M934" t="s">
        <v>7472</v>
      </c>
      <c r="N934" t="s">
        <v>7473</v>
      </c>
      <c r="O934" t="s">
        <v>7474</v>
      </c>
      <c r="P934" t="s">
        <v>7475</v>
      </c>
    </row>
    <row r="935" spans="1:16">
      <c r="A935" t="s">
        <v>7476</v>
      </c>
      <c r="B935" t="s">
        <v>12150</v>
      </c>
      <c r="C935" t="s">
        <v>11280</v>
      </c>
      <c r="D935" s="2">
        <v>1999</v>
      </c>
      <c r="E935" s="2">
        <v>3210</v>
      </c>
      <c r="F935" s="1">
        <v>0.38</v>
      </c>
      <c r="G935">
        <v>4.2</v>
      </c>
      <c r="H935" s="4">
        <v>41349</v>
      </c>
      <c r="I935" t="s">
        <v>7477</v>
      </c>
      <c r="J935" t="s">
        <v>7478</v>
      </c>
      <c r="K935" t="s">
        <v>7479</v>
      </c>
      <c r="L935" t="s">
        <v>7480</v>
      </c>
      <c r="M935" t="s">
        <v>7481</v>
      </c>
      <c r="N935" t="s">
        <v>7482</v>
      </c>
      <c r="O935" t="s">
        <v>7483</v>
      </c>
      <c r="P935" t="s">
        <v>7484</v>
      </c>
    </row>
    <row r="936" spans="1:16">
      <c r="A936" t="s">
        <v>7485</v>
      </c>
      <c r="B936" t="s">
        <v>12151</v>
      </c>
      <c r="C936" t="s">
        <v>11280</v>
      </c>
      <c r="D936">
        <v>549</v>
      </c>
      <c r="E936" s="2">
        <v>1000</v>
      </c>
      <c r="F936" s="1">
        <v>0.45</v>
      </c>
      <c r="G936">
        <v>3.6</v>
      </c>
      <c r="H936" s="4">
        <v>1074</v>
      </c>
      <c r="I936" t="s">
        <v>7486</v>
      </c>
      <c r="J936" t="s">
        <v>7487</v>
      </c>
      <c r="K936" t="s">
        <v>7488</v>
      </c>
      <c r="L936" t="s">
        <v>7489</v>
      </c>
      <c r="M936" t="s">
        <v>7490</v>
      </c>
      <c r="N936" t="s">
        <v>7491</v>
      </c>
      <c r="O936" t="s">
        <v>7492</v>
      </c>
      <c r="P936" t="s">
        <v>7493</v>
      </c>
    </row>
    <row r="937" spans="1:16">
      <c r="A937" t="s">
        <v>7494</v>
      </c>
      <c r="B937" t="s">
        <v>12152</v>
      </c>
      <c r="C937" t="s">
        <v>11280</v>
      </c>
      <c r="D937">
        <v>999</v>
      </c>
      <c r="E937" s="2">
        <v>2000</v>
      </c>
      <c r="F937" s="1">
        <v>0.5</v>
      </c>
      <c r="G937">
        <v>3.8</v>
      </c>
      <c r="H937" s="4">
        <v>1163</v>
      </c>
      <c r="I937" t="s">
        <v>7495</v>
      </c>
      <c r="J937" t="s">
        <v>7496</v>
      </c>
      <c r="K937" t="s">
        <v>7497</v>
      </c>
      <c r="L937" t="s">
        <v>7498</v>
      </c>
      <c r="M937" t="s">
        <v>7499</v>
      </c>
      <c r="N937" t="s">
        <v>7500</v>
      </c>
      <c r="O937" t="s">
        <v>7501</v>
      </c>
      <c r="P937" t="s">
        <v>7502</v>
      </c>
    </row>
    <row r="938" spans="1:16">
      <c r="A938" t="s">
        <v>7503</v>
      </c>
      <c r="B938" t="s">
        <v>12153</v>
      </c>
      <c r="C938" t="s">
        <v>11280</v>
      </c>
      <c r="D938">
        <v>398</v>
      </c>
      <c r="E938" s="2">
        <v>1999</v>
      </c>
      <c r="F938" s="1">
        <v>0.8</v>
      </c>
      <c r="G938">
        <v>4.0999999999999996</v>
      </c>
      <c r="H938" s="4">
        <v>257</v>
      </c>
      <c r="I938" t="s">
        <v>7504</v>
      </c>
      <c r="J938" t="s">
        <v>7505</v>
      </c>
      <c r="K938" t="s">
        <v>7506</v>
      </c>
      <c r="L938" t="s">
        <v>7507</v>
      </c>
      <c r="M938" t="s">
        <v>7508</v>
      </c>
      <c r="N938" t="s">
        <v>7509</v>
      </c>
      <c r="O938" t="s">
        <v>7510</v>
      </c>
      <c r="P938" t="s">
        <v>7511</v>
      </c>
    </row>
    <row r="939" spans="1:16">
      <c r="A939" t="s">
        <v>7512</v>
      </c>
      <c r="B939" t="s">
        <v>12154</v>
      </c>
      <c r="C939" t="s">
        <v>11280</v>
      </c>
      <c r="D939">
        <v>539</v>
      </c>
      <c r="E939">
        <v>720</v>
      </c>
      <c r="F939" s="1">
        <v>0.25</v>
      </c>
      <c r="G939">
        <v>4.0999999999999996</v>
      </c>
      <c r="H939" s="4">
        <v>36017</v>
      </c>
      <c r="I939" t="s">
        <v>7513</v>
      </c>
      <c r="J939" t="s">
        <v>7514</v>
      </c>
      <c r="K939" t="s">
        <v>7515</v>
      </c>
      <c r="L939" t="s">
        <v>7516</v>
      </c>
      <c r="M939" t="s">
        <v>7517</v>
      </c>
      <c r="N939" t="s">
        <v>7518</v>
      </c>
      <c r="O939" t="s">
        <v>7519</v>
      </c>
      <c r="P939" t="s">
        <v>7520</v>
      </c>
    </row>
    <row r="940" spans="1:16">
      <c r="A940" t="s">
        <v>7521</v>
      </c>
      <c r="B940" t="s">
        <v>12155</v>
      </c>
      <c r="C940" t="s">
        <v>11280</v>
      </c>
      <c r="D940">
        <v>699</v>
      </c>
      <c r="E940" s="2">
        <v>1595</v>
      </c>
      <c r="F940" s="1">
        <v>0.56000000000000005</v>
      </c>
      <c r="G940">
        <v>4.0999999999999996</v>
      </c>
      <c r="H940" s="4">
        <v>8090</v>
      </c>
      <c r="I940" t="s">
        <v>7522</v>
      </c>
      <c r="J940" t="s">
        <v>7523</v>
      </c>
      <c r="K940" t="s">
        <v>7524</v>
      </c>
      <c r="L940" t="s">
        <v>7525</v>
      </c>
      <c r="M940" t="s">
        <v>7526</v>
      </c>
      <c r="N940" t="s">
        <v>7527</v>
      </c>
      <c r="O940" t="s">
        <v>7528</v>
      </c>
      <c r="P940" t="s">
        <v>7529</v>
      </c>
    </row>
    <row r="941" spans="1:16">
      <c r="A941" t="s">
        <v>7530</v>
      </c>
      <c r="B941" t="s">
        <v>12156</v>
      </c>
      <c r="C941" t="s">
        <v>11280</v>
      </c>
      <c r="D941" s="2">
        <v>2148</v>
      </c>
      <c r="E941" s="2">
        <v>3645</v>
      </c>
      <c r="F941" s="1">
        <v>0.41</v>
      </c>
      <c r="G941">
        <v>4.0999999999999996</v>
      </c>
      <c r="H941" s="4">
        <v>31388</v>
      </c>
      <c r="I941" t="s">
        <v>7531</v>
      </c>
      <c r="J941" t="s">
        <v>7532</v>
      </c>
      <c r="K941" t="s">
        <v>7533</v>
      </c>
      <c r="L941" t="s">
        <v>7534</v>
      </c>
      <c r="M941" t="s">
        <v>7535</v>
      </c>
      <c r="N941" t="s">
        <v>7536</v>
      </c>
      <c r="O941" t="s">
        <v>7537</v>
      </c>
      <c r="P941" t="s">
        <v>7538</v>
      </c>
    </row>
    <row r="942" spans="1:16">
      <c r="A942" t="s">
        <v>7539</v>
      </c>
      <c r="B942" t="s">
        <v>12157</v>
      </c>
      <c r="C942" t="s">
        <v>11280</v>
      </c>
      <c r="D942" s="2">
        <v>3599</v>
      </c>
      <c r="E942" s="2">
        <v>7950</v>
      </c>
      <c r="F942" s="1">
        <v>0.55000000000000004</v>
      </c>
      <c r="G942">
        <v>4.2</v>
      </c>
      <c r="H942" s="4">
        <v>136</v>
      </c>
      <c r="I942" t="s">
        <v>7540</v>
      </c>
      <c r="J942" t="s">
        <v>7541</v>
      </c>
      <c r="K942" t="s">
        <v>7542</v>
      </c>
      <c r="L942" t="s">
        <v>7543</v>
      </c>
      <c r="M942" t="s">
        <v>7544</v>
      </c>
      <c r="N942" t="s">
        <v>7545</v>
      </c>
      <c r="O942" t="s">
        <v>7546</v>
      </c>
      <c r="P942" t="s">
        <v>7547</v>
      </c>
    </row>
    <row r="943" spans="1:16">
      <c r="A943" t="s">
        <v>7548</v>
      </c>
      <c r="B943" t="s">
        <v>12158</v>
      </c>
      <c r="C943" t="s">
        <v>11280</v>
      </c>
      <c r="D943">
        <v>351</v>
      </c>
      <c r="E943">
        <v>999</v>
      </c>
      <c r="F943" s="1">
        <v>0.65</v>
      </c>
      <c r="G943">
        <v>4</v>
      </c>
      <c r="H943" s="4">
        <v>5380</v>
      </c>
      <c r="I943" t="s">
        <v>7549</v>
      </c>
      <c r="J943" t="s">
        <v>7550</v>
      </c>
      <c r="K943" t="s">
        <v>7551</v>
      </c>
      <c r="L943" t="s">
        <v>7552</v>
      </c>
      <c r="M943" t="s">
        <v>7553</v>
      </c>
      <c r="N943" t="s">
        <v>7554</v>
      </c>
      <c r="O943" t="s">
        <v>7555</v>
      </c>
      <c r="P943" t="s">
        <v>7556</v>
      </c>
    </row>
    <row r="944" spans="1:16">
      <c r="A944" t="s">
        <v>7557</v>
      </c>
      <c r="B944" t="s">
        <v>12159</v>
      </c>
      <c r="C944" t="s">
        <v>11280</v>
      </c>
      <c r="D944" s="2">
        <v>1614</v>
      </c>
      <c r="E944" s="2">
        <v>1745</v>
      </c>
      <c r="F944" s="1">
        <v>0.08</v>
      </c>
      <c r="G944">
        <v>4.3</v>
      </c>
      <c r="H944" s="4">
        <v>37974</v>
      </c>
      <c r="I944" t="s">
        <v>7558</v>
      </c>
      <c r="J944" t="s">
        <v>7559</v>
      </c>
      <c r="K944" t="s">
        <v>7560</v>
      </c>
      <c r="L944" t="s">
        <v>7561</v>
      </c>
      <c r="M944" t="s">
        <v>7562</v>
      </c>
      <c r="N944" t="s">
        <v>7563</v>
      </c>
      <c r="O944" t="s">
        <v>7564</v>
      </c>
      <c r="P944" t="s">
        <v>7565</v>
      </c>
    </row>
    <row r="945" spans="1:16">
      <c r="A945" t="s">
        <v>7566</v>
      </c>
      <c r="B945" t="s">
        <v>12160</v>
      </c>
      <c r="C945" t="s">
        <v>11280</v>
      </c>
      <c r="D945">
        <v>719</v>
      </c>
      <c r="E945" s="2">
        <v>1295</v>
      </c>
      <c r="F945" s="1">
        <v>0.44</v>
      </c>
      <c r="G945">
        <v>4.2</v>
      </c>
      <c r="H945" s="4">
        <v>17218</v>
      </c>
      <c r="I945" t="s">
        <v>7567</v>
      </c>
      <c r="J945" t="s">
        <v>7568</v>
      </c>
      <c r="K945" t="s">
        <v>7569</v>
      </c>
      <c r="L945" t="s">
        <v>7570</v>
      </c>
      <c r="M945" t="s">
        <v>7571</v>
      </c>
      <c r="N945" t="s">
        <v>7572</v>
      </c>
      <c r="O945" t="s">
        <v>7573</v>
      </c>
      <c r="P945" t="s">
        <v>7574</v>
      </c>
    </row>
    <row r="946" spans="1:16">
      <c r="A946" t="s">
        <v>7575</v>
      </c>
      <c r="B946" t="s">
        <v>12161</v>
      </c>
      <c r="C946" t="s">
        <v>11280</v>
      </c>
      <c r="D946">
        <v>678</v>
      </c>
      <c r="E946" s="2">
        <v>1499</v>
      </c>
      <c r="F946" s="1">
        <v>0.55000000000000004</v>
      </c>
      <c r="G946">
        <v>4.2</v>
      </c>
      <c r="H946" s="4">
        <v>900</v>
      </c>
      <c r="I946" t="s">
        <v>7576</v>
      </c>
      <c r="J946" t="s">
        <v>7577</v>
      </c>
      <c r="K946" t="s">
        <v>7578</v>
      </c>
      <c r="L946" t="s">
        <v>7579</v>
      </c>
      <c r="M946" t="s">
        <v>7580</v>
      </c>
      <c r="N946" t="s">
        <v>7581</v>
      </c>
      <c r="O946" t="s">
        <v>7582</v>
      </c>
      <c r="P946" t="s">
        <v>7583</v>
      </c>
    </row>
    <row r="947" spans="1:16">
      <c r="A947" t="s">
        <v>7584</v>
      </c>
      <c r="B947" t="s">
        <v>12162</v>
      </c>
      <c r="C947" t="s">
        <v>11280</v>
      </c>
      <c r="D947">
        <v>809</v>
      </c>
      <c r="E947" s="2">
        <v>1545</v>
      </c>
      <c r="F947" s="1">
        <v>0.48</v>
      </c>
      <c r="G947">
        <v>3.7</v>
      </c>
      <c r="H947" s="4">
        <v>976</v>
      </c>
      <c r="I947" t="s">
        <v>7585</v>
      </c>
      <c r="J947" t="s">
        <v>7586</v>
      </c>
      <c r="K947" t="s">
        <v>7587</v>
      </c>
      <c r="L947" t="s">
        <v>7588</v>
      </c>
      <c r="M947" t="s">
        <v>7589</v>
      </c>
      <c r="N947" t="s">
        <v>7590</v>
      </c>
      <c r="O947" t="s">
        <v>7591</v>
      </c>
      <c r="P947" t="s">
        <v>7592</v>
      </c>
    </row>
    <row r="948" spans="1:16">
      <c r="A948" t="s">
        <v>7593</v>
      </c>
      <c r="B948" t="s">
        <v>12163</v>
      </c>
      <c r="C948" t="s">
        <v>11280</v>
      </c>
      <c r="D948" s="2">
        <v>1969</v>
      </c>
      <c r="E948" s="2">
        <v>5000</v>
      </c>
      <c r="F948" s="1">
        <v>0.61</v>
      </c>
      <c r="G948">
        <v>4.0999999999999996</v>
      </c>
      <c r="H948" s="4">
        <v>4927</v>
      </c>
      <c r="I948" t="s">
        <v>7594</v>
      </c>
      <c r="J948" t="s">
        <v>7595</v>
      </c>
      <c r="K948" t="s">
        <v>7596</v>
      </c>
      <c r="L948" t="s">
        <v>7597</v>
      </c>
      <c r="M948" t="s">
        <v>7598</v>
      </c>
      <c r="N948" t="s">
        <v>7599</v>
      </c>
      <c r="O948" t="s">
        <v>7600</v>
      </c>
      <c r="P948" t="s">
        <v>7601</v>
      </c>
    </row>
    <row r="949" spans="1:16">
      <c r="A949" t="s">
        <v>7602</v>
      </c>
      <c r="B949" t="s">
        <v>12164</v>
      </c>
      <c r="C949" t="s">
        <v>11280</v>
      </c>
      <c r="D949" s="2">
        <v>1490</v>
      </c>
      <c r="E949" s="2">
        <v>1695</v>
      </c>
      <c r="F949" s="1">
        <v>0.12</v>
      </c>
      <c r="G949">
        <v>4.4000000000000004</v>
      </c>
      <c r="H949" s="4">
        <v>3543</v>
      </c>
      <c r="I949" t="s">
        <v>7603</v>
      </c>
      <c r="J949" t="s">
        <v>7604</v>
      </c>
      <c r="K949" t="s">
        <v>7605</v>
      </c>
      <c r="L949" t="s">
        <v>7606</v>
      </c>
      <c r="M949" t="s">
        <v>7607</v>
      </c>
      <c r="N949" t="s">
        <v>7608</v>
      </c>
      <c r="O949" t="s">
        <v>7609</v>
      </c>
      <c r="P949" t="s">
        <v>7610</v>
      </c>
    </row>
    <row r="950" spans="1:16">
      <c r="A950" t="s">
        <v>7611</v>
      </c>
      <c r="B950" t="s">
        <v>12165</v>
      </c>
      <c r="C950" t="s">
        <v>11280</v>
      </c>
      <c r="D950" s="2">
        <v>2499</v>
      </c>
      <c r="E950" s="2">
        <v>3945</v>
      </c>
      <c r="F950" s="1">
        <v>0.37</v>
      </c>
      <c r="G950">
        <v>3.8</v>
      </c>
      <c r="H950" s="4">
        <v>2732</v>
      </c>
      <c r="I950" t="s">
        <v>7612</v>
      </c>
      <c r="J950" t="s">
        <v>7613</v>
      </c>
      <c r="K950" t="s">
        <v>7614</v>
      </c>
      <c r="L950" t="s">
        <v>7615</v>
      </c>
      <c r="M950" t="s">
        <v>7616</v>
      </c>
      <c r="N950" t="s">
        <v>7617</v>
      </c>
      <c r="O950" t="s">
        <v>7618</v>
      </c>
      <c r="P950" t="s">
        <v>7619</v>
      </c>
    </row>
    <row r="951" spans="1:16">
      <c r="A951" t="s">
        <v>7620</v>
      </c>
      <c r="B951" t="s">
        <v>12166</v>
      </c>
      <c r="C951" t="s">
        <v>11280</v>
      </c>
      <c r="D951" s="2">
        <v>1665</v>
      </c>
      <c r="E951" s="2">
        <v>2099</v>
      </c>
      <c r="F951" s="1">
        <v>0.21</v>
      </c>
      <c r="G951">
        <v>4</v>
      </c>
      <c r="H951" s="4">
        <v>14368</v>
      </c>
      <c r="I951" t="s">
        <v>7621</v>
      </c>
      <c r="J951" t="s">
        <v>7622</v>
      </c>
      <c r="K951" t="s">
        <v>7623</v>
      </c>
      <c r="L951" t="s">
        <v>7624</v>
      </c>
      <c r="M951" t="s">
        <v>7625</v>
      </c>
      <c r="N951" t="s">
        <v>7626</v>
      </c>
      <c r="O951" t="s">
        <v>7627</v>
      </c>
      <c r="P951" t="s">
        <v>7628</v>
      </c>
    </row>
    <row r="952" spans="1:16">
      <c r="A952" t="s">
        <v>7629</v>
      </c>
      <c r="B952" t="s">
        <v>12167</v>
      </c>
      <c r="C952" t="s">
        <v>11280</v>
      </c>
      <c r="D952" s="2">
        <v>3229</v>
      </c>
      <c r="E952" s="2">
        <v>5295</v>
      </c>
      <c r="F952" s="1">
        <v>0.39</v>
      </c>
      <c r="G952">
        <v>4.2</v>
      </c>
      <c r="H952" s="4">
        <v>39724</v>
      </c>
      <c r="I952" t="s">
        <v>7630</v>
      </c>
      <c r="J952" t="s">
        <v>7631</v>
      </c>
      <c r="K952" t="s">
        <v>7632</v>
      </c>
      <c r="L952" t="s">
        <v>7633</v>
      </c>
      <c r="M952" t="s">
        <v>7634</v>
      </c>
      <c r="N952" t="s">
        <v>7635</v>
      </c>
      <c r="O952" t="s">
        <v>7636</v>
      </c>
      <c r="P952" t="s">
        <v>7637</v>
      </c>
    </row>
    <row r="953" spans="1:16">
      <c r="A953" t="s">
        <v>7638</v>
      </c>
      <c r="B953" t="s">
        <v>12168</v>
      </c>
      <c r="C953" t="s">
        <v>11280</v>
      </c>
      <c r="D953" s="2">
        <v>1799</v>
      </c>
      <c r="E953" s="2">
        <v>3595</v>
      </c>
      <c r="F953" s="1">
        <v>0.5</v>
      </c>
      <c r="G953">
        <v>3.8</v>
      </c>
      <c r="H953" s="4">
        <v>9791</v>
      </c>
      <c r="I953" t="s">
        <v>7639</v>
      </c>
      <c r="J953" t="s">
        <v>7640</v>
      </c>
      <c r="K953" t="s">
        <v>7641</v>
      </c>
      <c r="L953" t="s">
        <v>7642</v>
      </c>
      <c r="M953" t="s">
        <v>7643</v>
      </c>
      <c r="N953" t="s">
        <v>7644</v>
      </c>
      <c r="O953" t="s">
        <v>7645</v>
      </c>
      <c r="P953" t="s">
        <v>7646</v>
      </c>
    </row>
    <row r="954" spans="1:16">
      <c r="A954" t="s">
        <v>7647</v>
      </c>
      <c r="B954" t="s">
        <v>12169</v>
      </c>
      <c r="C954" t="s">
        <v>11280</v>
      </c>
      <c r="D954" s="2">
        <v>1260</v>
      </c>
      <c r="E954" s="2">
        <v>1699</v>
      </c>
      <c r="F954" s="1">
        <v>0.26</v>
      </c>
      <c r="G954">
        <v>4.2</v>
      </c>
      <c r="H954" s="4">
        <v>2891</v>
      </c>
      <c r="I954" t="s">
        <v>7648</v>
      </c>
      <c r="J954" t="s">
        <v>7649</v>
      </c>
      <c r="K954" t="s">
        <v>7650</v>
      </c>
      <c r="L954" t="s">
        <v>7651</v>
      </c>
      <c r="M954" t="s">
        <v>7652</v>
      </c>
      <c r="N954" t="s">
        <v>7653</v>
      </c>
      <c r="O954" t="s">
        <v>7654</v>
      </c>
      <c r="P954" t="s">
        <v>7655</v>
      </c>
    </row>
    <row r="955" spans="1:16">
      <c r="A955" t="s">
        <v>7656</v>
      </c>
      <c r="B955" t="s">
        <v>12170</v>
      </c>
      <c r="C955" t="s">
        <v>11280</v>
      </c>
      <c r="D955">
        <v>749</v>
      </c>
      <c r="E955" s="2">
        <v>1129</v>
      </c>
      <c r="F955" s="1">
        <v>0.34</v>
      </c>
      <c r="G955">
        <v>4</v>
      </c>
      <c r="H955" s="4">
        <v>2446</v>
      </c>
      <c r="I955" t="s">
        <v>7657</v>
      </c>
      <c r="J955" t="s">
        <v>7658</v>
      </c>
      <c r="K955" t="s">
        <v>7659</v>
      </c>
      <c r="L955" t="s">
        <v>7660</v>
      </c>
      <c r="M955" t="s">
        <v>7661</v>
      </c>
      <c r="N955" t="s">
        <v>7662</v>
      </c>
      <c r="O955" t="s">
        <v>7663</v>
      </c>
      <c r="P955" t="s">
        <v>7664</v>
      </c>
    </row>
    <row r="956" spans="1:16">
      <c r="A956" t="s">
        <v>7665</v>
      </c>
      <c r="B956" t="s">
        <v>12171</v>
      </c>
      <c r="C956" t="s">
        <v>11280</v>
      </c>
      <c r="D956" s="2">
        <v>3499</v>
      </c>
      <c r="E956" s="2">
        <v>5795</v>
      </c>
      <c r="F956" s="1">
        <v>0.4</v>
      </c>
      <c r="G956">
        <v>3.9</v>
      </c>
      <c r="H956" s="4">
        <v>25340</v>
      </c>
      <c r="I956" t="s">
        <v>7666</v>
      </c>
      <c r="J956" t="s">
        <v>7667</v>
      </c>
      <c r="K956" t="s">
        <v>7668</v>
      </c>
      <c r="L956" t="s">
        <v>7669</v>
      </c>
      <c r="M956" t="s">
        <v>7670</v>
      </c>
      <c r="N956" t="s">
        <v>7671</v>
      </c>
      <c r="O956" t="s">
        <v>7672</v>
      </c>
      <c r="P956" t="s">
        <v>7673</v>
      </c>
    </row>
    <row r="957" spans="1:16">
      <c r="A957" t="s">
        <v>7674</v>
      </c>
      <c r="B957" t="s">
        <v>12172</v>
      </c>
      <c r="C957" t="s">
        <v>11280</v>
      </c>
      <c r="D957">
        <v>379</v>
      </c>
      <c r="E957">
        <v>999</v>
      </c>
      <c r="F957" s="1">
        <v>0.62</v>
      </c>
      <c r="G957">
        <v>4.3</v>
      </c>
      <c r="H957" s="4">
        <v>3096</v>
      </c>
      <c r="I957" t="s">
        <v>7675</v>
      </c>
      <c r="J957" t="s">
        <v>7676</v>
      </c>
      <c r="K957" t="s">
        <v>7677</v>
      </c>
      <c r="L957" t="s">
        <v>7678</v>
      </c>
      <c r="M957" t="s">
        <v>7679</v>
      </c>
      <c r="N957" t="s">
        <v>7680</v>
      </c>
      <c r="O957" t="s">
        <v>7681</v>
      </c>
      <c r="P957" t="s">
        <v>7682</v>
      </c>
    </row>
    <row r="958" spans="1:16">
      <c r="A958" t="s">
        <v>7683</v>
      </c>
      <c r="B958" t="s">
        <v>12173</v>
      </c>
      <c r="C958" t="s">
        <v>11280</v>
      </c>
      <c r="D958" s="2">
        <v>1099</v>
      </c>
      <c r="E958" s="2">
        <v>2400</v>
      </c>
      <c r="F958" s="1">
        <v>0.54</v>
      </c>
      <c r="G958">
        <v>3.8</v>
      </c>
      <c r="H958" s="4">
        <v>4</v>
      </c>
      <c r="I958" t="s">
        <v>7684</v>
      </c>
      <c r="J958" t="s">
        <v>7685</v>
      </c>
      <c r="K958" t="s">
        <v>7686</v>
      </c>
      <c r="L958" t="s">
        <v>7687</v>
      </c>
      <c r="M958" t="s">
        <v>7688</v>
      </c>
      <c r="N958" t="s">
        <v>7689</v>
      </c>
      <c r="O958" t="s">
        <v>7690</v>
      </c>
      <c r="P958" t="s">
        <v>7691</v>
      </c>
    </row>
    <row r="959" spans="1:16">
      <c r="A959" t="s">
        <v>7692</v>
      </c>
      <c r="B959" t="s">
        <v>12174</v>
      </c>
      <c r="C959" t="s">
        <v>11280</v>
      </c>
      <c r="D959">
        <v>749</v>
      </c>
      <c r="E959" s="2">
        <v>1299</v>
      </c>
      <c r="F959" s="1">
        <v>0.42</v>
      </c>
      <c r="G959">
        <v>4</v>
      </c>
      <c r="H959" s="4">
        <v>119</v>
      </c>
      <c r="I959" t="s">
        <v>7693</v>
      </c>
      <c r="J959" t="s">
        <v>7694</v>
      </c>
      <c r="K959" t="s">
        <v>7695</v>
      </c>
      <c r="L959" t="s">
        <v>7696</v>
      </c>
      <c r="M959" t="s">
        <v>7697</v>
      </c>
      <c r="N959" t="s">
        <v>7698</v>
      </c>
      <c r="O959" t="s">
        <v>7699</v>
      </c>
      <c r="P959" t="s">
        <v>7700</v>
      </c>
    </row>
    <row r="960" spans="1:16">
      <c r="A960" t="s">
        <v>7701</v>
      </c>
      <c r="B960" t="s">
        <v>12175</v>
      </c>
      <c r="C960" t="s">
        <v>11280</v>
      </c>
      <c r="D960" s="2">
        <v>1299</v>
      </c>
      <c r="E960" s="2">
        <v>1299</v>
      </c>
      <c r="F960" s="1">
        <v>0</v>
      </c>
      <c r="G960">
        <v>4.2</v>
      </c>
      <c r="H960" s="4">
        <v>40106</v>
      </c>
      <c r="I960" t="s">
        <v>7702</v>
      </c>
      <c r="J960" t="s">
        <v>7703</v>
      </c>
      <c r="K960" t="s">
        <v>7704</v>
      </c>
      <c r="L960" t="s">
        <v>7705</v>
      </c>
      <c r="M960" t="s">
        <v>7706</v>
      </c>
      <c r="N960" t="s">
        <v>7707</v>
      </c>
      <c r="O960" t="s">
        <v>7708</v>
      </c>
      <c r="P960" t="s">
        <v>7709</v>
      </c>
    </row>
    <row r="961" spans="1:16">
      <c r="A961" t="s">
        <v>7710</v>
      </c>
      <c r="B961" t="s">
        <v>12176</v>
      </c>
      <c r="C961" t="s">
        <v>11280</v>
      </c>
      <c r="D961">
        <v>549</v>
      </c>
      <c r="E961" s="2">
        <v>1090</v>
      </c>
      <c r="F961" s="1">
        <v>0.5</v>
      </c>
      <c r="G961">
        <v>4.2</v>
      </c>
      <c r="H961" s="4">
        <v>13029</v>
      </c>
      <c r="I961" t="s">
        <v>7711</v>
      </c>
      <c r="J961" t="s">
        <v>7712</v>
      </c>
      <c r="K961" t="s">
        <v>7713</v>
      </c>
      <c r="L961" t="s">
        <v>7714</v>
      </c>
      <c r="M961" t="s">
        <v>7715</v>
      </c>
      <c r="N961" t="s">
        <v>7716</v>
      </c>
      <c r="O961" t="s">
        <v>7717</v>
      </c>
      <c r="P961" t="s">
        <v>7718</v>
      </c>
    </row>
    <row r="962" spans="1:16">
      <c r="A962" t="s">
        <v>7719</v>
      </c>
      <c r="B962" t="s">
        <v>12177</v>
      </c>
      <c r="C962" t="s">
        <v>11280</v>
      </c>
      <c r="D962">
        <v>899</v>
      </c>
      <c r="E962" s="2">
        <v>2000</v>
      </c>
      <c r="F962" s="1">
        <v>0.55000000000000004</v>
      </c>
      <c r="G962">
        <v>3.6</v>
      </c>
      <c r="H962" s="4">
        <v>291</v>
      </c>
      <c r="I962" t="s">
        <v>7720</v>
      </c>
      <c r="J962" t="s">
        <v>7721</v>
      </c>
      <c r="K962" t="s">
        <v>7722</v>
      </c>
      <c r="L962" t="s">
        <v>7723</v>
      </c>
      <c r="M962" t="s">
        <v>7724</v>
      </c>
      <c r="N962" t="s">
        <v>7725</v>
      </c>
      <c r="O962" t="s">
        <v>7726</v>
      </c>
      <c r="P962" t="s">
        <v>7727</v>
      </c>
    </row>
    <row r="963" spans="1:16">
      <c r="A963" t="s">
        <v>7728</v>
      </c>
      <c r="B963" t="s">
        <v>12178</v>
      </c>
      <c r="C963" t="s">
        <v>11280</v>
      </c>
      <c r="D963" s="2">
        <v>1321</v>
      </c>
      <c r="E963" s="2">
        <v>1545</v>
      </c>
      <c r="F963" s="1">
        <v>0.14000000000000001</v>
      </c>
      <c r="G963">
        <v>4.3</v>
      </c>
      <c r="H963" s="4">
        <v>15453</v>
      </c>
      <c r="I963" t="s">
        <v>7729</v>
      </c>
      <c r="J963" t="s">
        <v>7730</v>
      </c>
      <c r="K963" t="s">
        <v>7731</v>
      </c>
      <c r="L963" t="s">
        <v>7732</v>
      </c>
      <c r="M963" t="s">
        <v>7733</v>
      </c>
      <c r="N963" t="s">
        <v>7734</v>
      </c>
      <c r="O963" t="s">
        <v>7735</v>
      </c>
      <c r="P963" t="s">
        <v>7736</v>
      </c>
    </row>
    <row r="964" spans="1:16">
      <c r="A964" t="s">
        <v>7737</v>
      </c>
      <c r="B964" t="s">
        <v>12179</v>
      </c>
      <c r="C964" t="s">
        <v>11280</v>
      </c>
      <c r="D964" s="2">
        <v>1099</v>
      </c>
      <c r="E964" s="2">
        <v>1999</v>
      </c>
      <c r="F964" s="1">
        <v>0.45</v>
      </c>
      <c r="G964">
        <v>4</v>
      </c>
      <c r="H964" s="4">
        <v>604</v>
      </c>
      <c r="I964" t="s">
        <v>7738</v>
      </c>
      <c r="J964" t="s">
        <v>7739</v>
      </c>
      <c r="K964" t="s">
        <v>7740</v>
      </c>
      <c r="L964" t="s">
        <v>7741</v>
      </c>
      <c r="M964" t="s">
        <v>7742</v>
      </c>
      <c r="N964" t="s">
        <v>7743</v>
      </c>
      <c r="O964" t="s">
        <v>7744</v>
      </c>
      <c r="P964" t="s">
        <v>7745</v>
      </c>
    </row>
    <row r="965" spans="1:16">
      <c r="A965" t="s">
        <v>7746</v>
      </c>
      <c r="B965" t="s">
        <v>12180</v>
      </c>
      <c r="C965" t="s">
        <v>11280</v>
      </c>
      <c r="D965">
        <v>775</v>
      </c>
      <c r="E965">
        <v>875</v>
      </c>
      <c r="F965" s="1">
        <v>0.11</v>
      </c>
      <c r="G965">
        <v>4.2</v>
      </c>
      <c r="H965" s="4">
        <v>46647</v>
      </c>
      <c r="I965" t="s">
        <v>7747</v>
      </c>
      <c r="J965" t="s">
        <v>7748</v>
      </c>
      <c r="K965" t="s">
        <v>7749</v>
      </c>
      <c r="L965" t="s">
        <v>7750</v>
      </c>
      <c r="M965" t="s">
        <v>7751</v>
      </c>
      <c r="N965" t="s">
        <v>7752</v>
      </c>
      <c r="O965" t="s">
        <v>7753</v>
      </c>
      <c r="P965" t="s">
        <v>7754</v>
      </c>
    </row>
    <row r="966" spans="1:16">
      <c r="A966" t="s">
        <v>7755</v>
      </c>
      <c r="B966" t="s">
        <v>12148</v>
      </c>
      <c r="C966" t="s">
        <v>11280</v>
      </c>
      <c r="D966" s="2">
        <v>6299</v>
      </c>
      <c r="E966" s="2">
        <v>15270</v>
      </c>
      <c r="F966" s="1">
        <v>0.59</v>
      </c>
      <c r="G966">
        <v>4.0999999999999996</v>
      </c>
      <c r="H966" s="4">
        <v>3233</v>
      </c>
      <c r="I966" t="s">
        <v>7756</v>
      </c>
      <c r="J966" t="s">
        <v>7757</v>
      </c>
      <c r="K966" t="s">
        <v>7758</v>
      </c>
      <c r="L966" t="s">
        <v>7759</v>
      </c>
      <c r="M966" t="s">
        <v>7760</v>
      </c>
      <c r="N966" t="s">
        <v>7761</v>
      </c>
      <c r="O966" t="s">
        <v>7762</v>
      </c>
      <c r="P966" t="s">
        <v>7763</v>
      </c>
    </row>
    <row r="967" spans="1:16">
      <c r="A967" t="s">
        <v>7764</v>
      </c>
      <c r="B967" t="s">
        <v>12181</v>
      </c>
      <c r="C967" t="s">
        <v>11280</v>
      </c>
      <c r="D967" s="2">
        <v>3190</v>
      </c>
      <c r="E967" s="2">
        <v>4195</v>
      </c>
      <c r="F967" s="1">
        <v>0.24</v>
      </c>
      <c r="G967">
        <v>4</v>
      </c>
      <c r="H967" s="4">
        <v>1282</v>
      </c>
      <c r="I967" t="s">
        <v>7765</v>
      </c>
      <c r="J967" t="s">
        <v>7766</v>
      </c>
      <c r="K967" t="s">
        <v>7767</v>
      </c>
      <c r="L967" t="s">
        <v>7768</v>
      </c>
      <c r="M967" t="s">
        <v>7769</v>
      </c>
      <c r="N967" t="s">
        <v>7770</v>
      </c>
      <c r="O967" t="s">
        <v>7771</v>
      </c>
      <c r="P967" t="s">
        <v>7772</v>
      </c>
    </row>
    <row r="968" spans="1:16">
      <c r="A968" t="s">
        <v>7773</v>
      </c>
      <c r="B968" t="s">
        <v>12182</v>
      </c>
      <c r="C968" t="s">
        <v>11280</v>
      </c>
      <c r="D968">
        <v>799</v>
      </c>
      <c r="E968" s="2">
        <v>1989</v>
      </c>
      <c r="F968" s="1">
        <v>0.6</v>
      </c>
      <c r="G968">
        <v>4.3</v>
      </c>
      <c r="H968" s="4">
        <v>70</v>
      </c>
      <c r="I968" t="s">
        <v>7774</v>
      </c>
      <c r="J968" t="s">
        <v>7775</v>
      </c>
      <c r="K968" t="s">
        <v>7776</v>
      </c>
      <c r="L968" t="s">
        <v>7777</v>
      </c>
      <c r="M968" t="s">
        <v>7778</v>
      </c>
      <c r="N968" t="s">
        <v>7779</v>
      </c>
      <c r="O968" t="s">
        <v>7780</v>
      </c>
      <c r="P968" t="s">
        <v>7781</v>
      </c>
    </row>
    <row r="969" spans="1:16">
      <c r="A969" t="s">
        <v>7782</v>
      </c>
      <c r="B969" t="s">
        <v>12183</v>
      </c>
      <c r="C969" t="s">
        <v>11280</v>
      </c>
      <c r="D969" s="2">
        <v>2699</v>
      </c>
      <c r="E969" s="2">
        <v>5000</v>
      </c>
      <c r="F969" s="1">
        <v>0.46</v>
      </c>
      <c r="G969">
        <v>4</v>
      </c>
      <c r="H969" s="4">
        <v>26164</v>
      </c>
      <c r="I969" t="s">
        <v>7783</v>
      </c>
      <c r="J969" t="s">
        <v>7784</v>
      </c>
      <c r="K969" t="s">
        <v>7785</v>
      </c>
      <c r="L969" t="s">
        <v>7786</v>
      </c>
      <c r="M969" t="s">
        <v>7787</v>
      </c>
      <c r="N969" t="s">
        <v>7788</v>
      </c>
      <c r="O969" t="s">
        <v>7789</v>
      </c>
      <c r="P969" t="s">
        <v>7790</v>
      </c>
    </row>
    <row r="970" spans="1:16">
      <c r="A970" t="s">
        <v>7791</v>
      </c>
      <c r="B970" t="s">
        <v>12184</v>
      </c>
      <c r="C970" t="s">
        <v>11280</v>
      </c>
      <c r="D970">
        <v>599</v>
      </c>
      <c r="E970">
        <v>990</v>
      </c>
      <c r="F970" s="1">
        <v>0.39</v>
      </c>
      <c r="G970">
        <v>3.9</v>
      </c>
      <c r="H970" s="4">
        <v>16166</v>
      </c>
      <c r="I970" t="s">
        <v>7792</v>
      </c>
      <c r="J970" t="s">
        <v>7793</v>
      </c>
      <c r="K970" t="s">
        <v>7794</v>
      </c>
      <c r="L970" t="s">
        <v>7795</v>
      </c>
      <c r="M970" t="s">
        <v>7796</v>
      </c>
      <c r="N970" t="s">
        <v>7797</v>
      </c>
      <c r="O970" t="s">
        <v>7798</v>
      </c>
      <c r="P970" t="s">
        <v>7799</v>
      </c>
    </row>
    <row r="971" spans="1:16">
      <c r="A971" t="s">
        <v>7800</v>
      </c>
      <c r="B971" t="s">
        <v>12185</v>
      </c>
      <c r="C971" t="s">
        <v>11280</v>
      </c>
      <c r="D971">
        <v>749</v>
      </c>
      <c r="E971" s="2">
        <v>1111</v>
      </c>
      <c r="F971" s="1">
        <v>0.33</v>
      </c>
      <c r="G971">
        <v>4.2</v>
      </c>
      <c r="H971" s="4">
        <v>35693</v>
      </c>
      <c r="I971" t="s">
        <v>7801</v>
      </c>
      <c r="J971" t="s">
        <v>7802</v>
      </c>
      <c r="K971" t="s">
        <v>7803</v>
      </c>
      <c r="L971" t="s">
        <v>7804</v>
      </c>
      <c r="M971" t="s">
        <v>7805</v>
      </c>
      <c r="N971" t="s">
        <v>7806</v>
      </c>
      <c r="O971" t="s">
        <v>7807</v>
      </c>
      <c r="P971" t="s">
        <v>7808</v>
      </c>
    </row>
    <row r="972" spans="1:16">
      <c r="A972" t="s">
        <v>7809</v>
      </c>
      <c r="B972" t="s">
        <v>12186</v>
      </c>
      <c r="C972" t="s">
        <v>11280</v>
      </c>
      <c r="D972" s="2">
        <v>6199</v>
      </c>
      <c r="E972" s="2">
        <v>10400</v>
      </c>
      <c r="F972" s="1">
        <v>0.4</v>
      </c>
      <c r="G972">
        <v>4.0999999999999996</v>
      </c>
      <c r="H972" s="4">
        <v>14391</v>
      </c>
      <c r="I972" t="s">
        <v>7810</v>
      </c>
      <c r="J972" t="s">
        <v>7811</v>
      </c>
      <c r="K972" t="s">
        <v>7812</v>
      </c>
      <c r="L972" t="s">
        <v>7813</v>
      </c>
      <c r="M972" t="s">
        <v>7814</v>
      </c>
      <c r="N972" t="s">
        <v>7815</v>
      </c>
      <c r="O972" t="s">
        <v>7816</v>
      </c>
      <c r="P972" t="s">
        <v>7817</v>
      </c>
    </row>
    <row r="973" spans="1:16">
      <c r="A973" t="s">
        <v>7818</v>
      </c>
      <c r="B973" t="s">
        <v>12187</v>
      </c>
      <c r="C973" t="s">
        <v>11280</v>
      </c>
      <c r="D973" s="2">
        <v>1819</v>
      </c>
      <c r="E973" s="2">
        <v>2490</v>
      </c>
      <c r="F973" s="1">
        <v>0.27</v>
      </c>
      <c r="G973">
        <v>4.4000000000000004</v>
      </c>
      <c r="H973" s="4">
        <v>7946</v>
      </c>
      <c r="I973" t="s">
        <v>7819</v>
      </c>
      <c r="J973" t="s">
        <v>7820</v>
      </c>
      <c r="K973" t="s">
        <v>7821</v>
      </c>
      <c r="L973" t="s">
        <v>7822</v>
      </c>
      <c r="M973" t="s">
        <v>7823</v>
      </c>
      <c r="N973" t="s">
        <v>7824</v>
      </c>
      <c r="O973" t="s">
        <v>7825</v>
      </c>
      <c r="P973" t="s">
        <v>7826</v>
      </c>
    </row>
    <row r="974" spans="1:16">
      <c r="A974" t="s">
        <v>7827</v>
      </c>
      <c r="B974" t="s">
        <v>12188</v>
      </c>
      <c r="C974" t="s">
        <v>11280</v>
      </c>
      <c r="D974" s="2">
        <v>1199</v>
      </c>
      <c r="E974" s="2">
        <v>1900</v>
      </c>
      <c r="F974" s="1">
        <v>0.37</v>
      </c>
      <c r="G974">
        <v>4</v>
      </c>
      <c r="H974" s="4">
        <v>1765</v>
      </c>
      <c r="I974" t="s">
        <v>7828</v>
      </c>
      <c r="J974" t="s">
        <v>7829</v>
      </c>
      <c r="K974" t="s">
        <v>7830</v>
      </c>
      <c r="L974" t="s">
        <v>7831</v>
      </c>
      <c r="M974" t="s">
        <v>7832</v>
      </c>
      <c r="N974" t="s">
        <v>7833</v>
      </c>
      <c r="O974" t="s">
        <v>7834</v>
      </c>
      <c r="P974" t="s">
        <v>7835</v>
      </c>
    </row>
    <row r="975" spans="1:16">
      <c r="A975" t="s">
        <v>7836</v>
      </c>
      <c r="B975" t="s">
        <v>12189</v>
      </c>
      <c r="C975" t="s">
        <v>11280</v>
      </c>
      <c r="D975" s="2">
        <v>3249</v>
      </c>
      <c r="E975" s="2">
        <v>6295</v>
      </c>
      <c r="F975" s="1">
        <v>0.48</v>
      </c>
      <c r="G975">
        <v>3.8</v>
      </c>
      <c r="H975" s="4">
        <v>14062</v>
      </c>
      <c r="I975" t="s">
        <v>7837</v>
      </c>
      <c r="J975" t="s">
        <v>7838</v>
      </c>
      <c r="K975" t="s">
        <v>7839</v>
      </c>
      <c r="L975" t="s">
        <v>7840</v>
      </c>
      <c r="M975" t="s">
        <v>7841</v>
      </c>
      <c r="N975" t="s">
        <v>7842</v>
      </c>
      <c r="O975" t="s">
        <v>7843</v>
      </c>
      <c r="P975" t="s">
        <v>7844</v>
      </c>
    </row>
    <row r="976" spans="1:16">
      <c r="A976" t="s">
        <v>7845</v>
      </c>
      <c r="B976" t="s">
        <v>12190</v>
      </c>
      <c r="C976" t="s">
        <v>11280</v>
      </c>
      <c r="D976">
        <v>349</v>
      </c>
      <c r="E976">
        <v>999</v>
      </c>
      <c r="F976" s="1">
        <v>0.65</v>
      </c>
      <c r="G976">
        <v>4</v>
      </c>
      <c r="H976" s="4">
        <v>15646</v>
      </c>
      <c r="I976" t="s">
        <v>7846</v>
      </c>
      <c r="J976" t="s">
        <v>7847</v>
      </c>
      <c r="K976" t="s">
        <v>7848</v>
      </c>
      <c r="L976" t="s">
        <v>7849</v>
      </c>
      <c r="M976" t="s">
        <v>7850</v>
      </c>
      <c r="N976" t="s">
        <v>7851</v>
      </c>
      <c r="O976" t="s">
        <v>7852</v>
      </c>
      <c r="P976" t="s">
        <v>7853</v>
      </c>
    </row>
    <row r="977" spans="1:16">
      <c r="A977" t="s">
        <v>7854</v>
      </c>
      <c r="B977" t="s">
        <v>12191</v>
      </c>
      <c r="C977" t="s">
        <v>11280</v>
      </c>
      <c r="D977" s="2">
        <v>1049</v>
      </c>
      <c r="E977" s="2">
        <v>1699</v>
      </c>
      <c r="F977" s="1">
        <v>0.38</v>
      </c>
      <c r="G977">
        <v>3.1</v>
      </c>
      <c r="H977" s="4">
        <v>111</v>
      </c>
      <c r="I977" t="s">
        <v>7855</v>
      </c>
      <c r="J977" t="s">
        <v>7856</v>
      </c>
      <c r="K977" t="s">
        <v>7857</v>
      </c>
      <c r="L977" t="s">
        <v>7858</v>
      </c>
      <c r="M977" t="s">
        <v>7859</v>
      </c>
      <c r="N977" t="s">
        <v>7860</v>
      </c>
      <c r="O977" t="s">
        <v>7861</v>
      </c>
      <c r="P977" t="s">
        <v>7862</v>
      </c>
    </row>
    <row r="978" spans="1:16">
      <c r="A978" t="s">
        <v>7863</v>
      </c>
      <c r="B978" t="s">
        <v>12192</v>
      </c>
      <c r="C978" t="s">
        <v>11280</v>
      </c>
      <c r="D978">
        <v>799</v>
      </c>
      <c r="E978" s="2">
        <v>1500</v>
      </c>
      <c r="F978" s="1">
        <v>0.47</v>
      </c>
      <c r="G978">
        <v>4.3</v>
      </c>
      <c r="H978" s="4">
        <v>9695</v>
      </c>
      <c r="I978" t="s">
        <v>7864</v>
      </c>
      <c r="J978" t="s">
        <v>7865</v>
      </c>
      <c r="K978" t="s">
        <v>7866</v>
      </c>
      <c r="L978" t="s">
        <v>7867</v>
      </c>
      <c r="M978" t="s">
        <v>7868</v>
      </c>
      <c r="N978" t="s">
        <v>7869</v>
      </c>
      <c r="O978" t="s">
        <v>7870</v>
      </c>
      <c r="P978" t="s">
        <v>7871</v>
      </c>
    </row>
    <row r="979" spans="1:16">
      <c r="A979" t="s">
        <v>7872</v>
      </c>
      <c r="B979" t="s">
        <v>12148</v>
      </c>
      <c r="C979" t="s">
        <v>11280</v>
      </c>
      <c r="D979" s="2">
        <v>4999</v>
      </c>
      <c r="E979" s="2">
        <v>9650</v>
      </c>
      <c r="F979" s="1">
        <v>0.48</v>
      </c>
      <c r="G979">
        <v>4.2</v>
      </c>
      <c r="H979" s="4">
        <v>1772</v>
      </c>
      <c r="I979" t="s">
        <v>7873</v>
      </c>
      <c r="J979" t="s">
        <v>7874</v>
      </c>
      <c r="K979" t="s">
        <v>7875</v>
      </c>
      <c r="L979" t="s">
        <v>7876</v>
      </c>
      <c r="M979" t="s">
        <v>7877</v>
      </c>
      <c r="N979" t="s">
        <v>7878</v>
      </c>
      <c r="O979" t="s">
        <v>7879</v>
      </c>
      <c r="P979" t="s">
        <v>7880</v>
      </c>
    </row>
    <row r="980" spans="1:16">
      <c r="A980" t="s">
        <v>7881</v>
      </c>
      <c r="B980" t="s">
        <v>12193</v>
      </c>
      <c r="C980" t="s">
        <v>11280</v>
      </c>
      <c r="D980" s="2">
        <v>6999</v>
      </c>
      <c r="E980" s="2">
        <v>10590</v>
      </c>
      <c r="F980" s="1">
        <v>0.34</v>
      </c>
      <c r="G980">
        <v>4.4000000000000004</v>
      </c>
      <c r="H980" s="4">
        <v>11499</v>
      </c>
      <c r="I980" t="s">
        <v>7882</v>
      </c>
      <c r="J980" t="s">
        <v>7883</v>
      </c>
      <c r="K980" t="s">
        <v>7884</v>
      </c>
      <c r="L980" t="s">
        <v>7885</v>
      </c>
      <c r="M980" t="s">
        <v>7886</v>
      </c>
      <c r="N980" t="s">
        <v>7887</v>
      </c>
      <c r="O980" t="s">
        <v>7888</v>
      </c>
      <c r="P980" t="s">
        <v>7889</v>
      </c>
    </row>
    <row r="981" spans="1:16">
      <c r="A981" t="s">
        <v>7890</v>
      </c>
      <c r="B981" t="s">
        <v>12194</v>
      </c>
      <c r="C981" t="s">
        <v>11280</v>
      </c>
      <c r="D981">
        <v>799</v>
      </c>
      <c r="E981" s="2">
        <v>1999</v>
      </c>
      <c r="F981" s="1">
        <v>0.6</v>
      </c>
      <c r="G981">
        <v>4.0999999999999996</v>
      </c>
      <c r="H981" s="4">
        <v>2162</v>
      </c>
      <c r="I981" t="s">
        <v>7891</v>
      </c>
      <c r="J981" t="s">
        <v>7892</v>
      </c>
      <c r="K981" t="s">
        <v>7893</v>
      </c>
      <c r="L981" t="s">
        <v>7894</v>
      </c>
      <c r="M981" t="s">
        <v>7895</v>
      </c>
      <c r="N981" t="s">
        <v>7896</v>
      </c>
      <c r="O981" t="s">
        <v>7897</v>
      </c>
      <c r="P981" t="s">
        <v>7898</v>
      </c>
    </row>
    <row r="982" spans="1:16">
      <c r="A982" t="s">
        <v>7899</v>
      </c>
      <c r="B982" t="s">
        <v>12195</v>
      </c>
      <c r="C982" t="s">
        <v>11280</v>
      </c>
      <c r="D982">
        <v>89</v>
      </c>
      <c r="E982">
        <v>89</v>
      </c>
      <c r="F982" s="1">
        <v>0</v>
      </c>
      <c r="G982">
        <v>4.2</v>
      </c>
      <c r="H982" s="4">
        <v>19621</v>
      </c>
      <c r="I982" t="s">
        <v>7900</v>
      </c>
      <c r="J982" t="s">
        <v>7901</v>
      </c>
      <c r="K982" t="s">
        <v>7902</v>
      </c>
      <c r="L982" t="s">
        <v>7903</v>
      </c>
      <c r="M982" t="s">
        <v>7904</v>
      </c>
      <c r="N982" t="s">
        <v>7905</v>
      </c>
      <c r="O982" t="s">
        <v>7906</v>
      </c>
      <c r="P982" t="s">
        <v>7907</v>
      </c>
    </row>
    <row r="983" spans="1:16">
      <c r="A983" t="s">
        <v>7908</v>
      </c>
      <c r="B983" t="s">
        <v>12196</v>
      </c>
      <c r="C983" t="s">
        <v>11280</v>
      </c>
      <c r="D983" s="2">
        <v>1400</v>
      </c>
      <c r="E983" s="2">
        <v>2485</v>
      </c>
      <c r="F983" s="1">
        <v>0.44</v>
      </c>
      <c r="G983">
        <v>4.0999999999999996</v>
      </c>
      <c r="H983" s="4">
        <v>19998</v>
      </c>
      <c r="I983" t="s">
        <v>7909</v>
      </c>
      <c r="J983" t="s">
        <v>7910</v>
      </c>
      <c r="K983" t="s">
        <v>7911</v>
      </c>
      <c r="L983" t="s">
        <v>7912</v>
      </c>
      <c r="M983" t="s">
        <v>7913</v>
      </c>
      <c r="N983" t="s">
        <v>7914</v>
      </c>
      <c r="O983" t="s">
        <v>7915</v>
      </c>
      <c r="P983" t="s">
        <v>7916</v>
      </c>
    </row>
    <row r="984" spans="1:16">
      <c r="A984" t="s">
        <v>7917</v>
      </c>
      <c r="B984" t="s">
        <v>12197</v>
      </c>
      <c r="C984" t="s">
        <v>11280</v>
      </c>
      <c r="D984">
        <v>355</v>
      </c>
      <c r="E984">
        <v>899</v>
      </c>
      <c r="F984" s="1">
        <v>0.61</v>
      </c>
      <c r="G984">
        <v>4.0999999999999996</v>
      </c>
      <c r="H984" s="4">
        <v>1051</v>
      </c>
      <c r="I984" t="s">
        <v>7918</v>
      </c>
      <c r="J984" t="s">
        <v>7919</v>
      </c>
      <c r="K984" t="s">
        <v>7920</v>
      </c>
      <c r="L984" t="s">
        <v>7921</v>
      </c>
      <c r="M984" t="s">
        <v>7922</v>
      </c>
      <c r="N984" t="s">
        <v>7923</v>
      </c>
      <c r="O984" t="s">
        <v>7924</v>
      </c>
      <c r="P984" t="s">
        <v>7925</v>
      </c>
    </row>
    <row r="985" spans="1:16">
      <c r="A985" t="s">
        <v>7926</v>
      </c>
      <c r="B985" t="s">
        <v>12198</v>
      </c>
      <c r="C985" t="s">
        <v>11280</v>
      </c>
      <c r="D985" s="2">
        <v>2169</v>
      </c>
      <c r="E985" s="2">
        <v>3279</v>
      </c>
      <c r="F985" s="1">
        <v>0.34</v>
      </c>
      <c r="G985">
        <v>4.0999999999999996</v>
      </c>
      <c r="H985" s="4">
        <v>1716</v>
      </c>
      <c r="I985" t="s">
        <v>7927</v>
      </c>
      <c r="J985" t="s">
        <v>7928</v>
      </c>
      <c r="K985" t="s">
        <v>7929</v>
      </c>
      <c r="L985" t="s">
        <v>7930</v>
      </c>
      <c r="M985" t="s">
        <v>7931</v>
      </c>
      <c r="N985" t="s">
        <v>7932</v>
      </c>
      <c r="O985" t="s">
        <v>7933</v>
      </c>
      <c r="P985" t="s">
        <v>7934</v>
      </c>
    </row>
    <row r="986" spans="1:16">
      <c r="A986" t="s">
        <v>7935</v>
      </c>
      <c r="B986" t="s">
        <v>12199</v>
      </c>
      <c r="C986" t="s">
        <v>11280</v>
      </c>
      <c r="D986" s="2">
        <v>2799</v>
      </c>
      <c r="E986" s="2">
        <v>3799</v>
      </c>
      <c r="F986" s="1">
        <v>0.26</v>
      </c>
      <c r="G986">
        <v>3.9</v>
      </c>
      <c r="H986" s="4">
        <v>32931</v>
      </c>
      <c r="I986" t="s">
        <v>7936</v>
      </c>
      <c r="J986" t="s">
        <v>7937</v>
      </c>
      <c r="K986" t="s">
        <v>7938</v>
      </c>
      <c r="L986" t="s">
        <v>7939</v>
      </c>
      <c r="M986" t="s">
        <v>7940</v>
      </c>
      <c r="N986" t="s">
        <v>7941</v>
      </c>
      <c r="O986" t="s">
        <v>7942</v>
      </c>
      <c r="P986" t="s">
        <v>7943</v>
      </c>
    </row>
    <row r="987" spans="1:16">
      <c r="A987" t="s">
        <v>7944</v>
      </c>
      <c r="B987" t="s">
        <v>12200</v>
      </c>
      <c r="C987" t="s">
        <v>11280</v>
      </c>
      <c r="D987">
        <v>899</v>
      </c>
      <c r="E987" s="2">
        <v>1249</v>
      </c>
      <c r="F987" s="1">
        <v>0.28000000000000003</v>
      </c>
      <c r="G987">
        <v>3.9</v>
      </c>
      <c r="H987" s="4">
        <v>17424</v>
      </c>
      <c r="I987" t="s">
        <v>7945</v>
      </c>
      <c r="J987" t="s">
        <v>7946</v>
      </c>
      <c r="K987" t="s">
        <v>7947</v>
      </c>
      <c r="L987" t="s">
        <v>7948</v>
      </c>
      <c r="M987" t="s">
        <v>7949</v>
      </c>
      <c r="N987" t="s">
        <v>7950</v>
      </c>
      <c r="O987" t="s">
        <v>7951</v>
      </c>
      <c r="P987" t="s">
        <v>7952</v>
      </c>
    </row>
    <row r="988" spans="1:16">
      <c r="A988" t="s">
        <v>7953</v>
      </c>
      <c r="B988" t="s">
        <v>12201</v>
      </c>
      <c r="C988" t="s">
        <v>11280</v>
      </c>
      <c r="D988" s="2">
        <v>2499</v>
      </c>
      <c r="E988" s="2">
        <v>5000</v>
      </c>
      <c r="F988" s="1">
        <v>0.5</v>
      </c>
      <c r="G988">
        <v>3.8</v>
      </c>
      <c r="H988" s="4">
        <v>1889</v>
      </c>
      <c r="I988" t="s">
        <v>7954</v>
      </c>
      <c r="J988" t="s">
        <v>7955</v>
      </c>
      <c r="K988" t="s">
        <v>7956</v>
      </c>
      <c r="L988" t="s">
        <v>7957</v>
      </c>
      <c r="M988" t="s">
        <v>7958</v>
      </c>
      <c r="N988" t="s">
        <v>7959</v>
      </c>
      <c r="O988" t="s">
        <v>7960</v>
      </c>
      <c r="P988" t="s">
        <v>7961</v>
      </c>
    </row>
    <row r="989" spans="1:16">
      <c r="A989" t="s">
        <v>7962</v>
      </c>
      <c r="B989" t="s">
        <v>12202</v>
      </c>
      <c r="C989" t="s">
        <v>11280</v>
      </c>
      <c r="D989" s="2">
        <v>3599</v>
      </c>
      <c r="E989" s="2">
        <v>7299</v>
      </c>
      <c r="F989" s="1">
        <v>0.51</v>
      </c>
      <c r="G989">
        <v>4</v>
      </c>
      <c r="H989" s="4">
        <v>10324</v>
      </c>
      <c r="I989" t="s">
        <v>7963</v>
      </c>
      <c r="J989" t="s">
        <v>7964</v>
      </c>
      <c r="K989" t="s">
        <v>7965</v>
      </c>
      <c r="L989" t="s">
        <v>7966</v>
      </c>
      <c r="M989" t="s">
        <v>7967</v>
      </c>
      <c r="N989" t="s">
        <v>7968</v>
      </c>
      <c r="O989" t="s">
        <v>7969</v>
      </c>
      <c r="P989" t="s">
        <v>7970</v>
      </c>
    </row>
    <row r="990" spans="1:16">
      <c r="A990" t="s">
        <v>7971</v>
      </c>
      <c r="B990" t="s">
        <v>12203</v>
      </c>
      <c r="C990" t="s">
        <v>11280</v>
      </c>
      <c r="D990">
        <v>499</v>
      </c>
      <c r="E990">
        <v>625</v>
      </c>
      <c r="F990" s="1">
        <v>0.2</v>
      </c>
      <c r="G990">
        <v>4.2</v>
      </c>
      <c r="H990" s="4">
        <v>5355</v>
      </c>
      <c r="I990" t="s">
        <v>7972</v>
      </c>
      <c r="J990" t="s">
        <v>7973</v>
      </c>
      <c r="K990" t="s">
        <v>7974</v>
      </c>
      <c r="L990" t="s">
        <v>7975</v>
      </c>
      <c r="M990" t="s">
        <v>7976</v>
      </c>
      <c r="N990" t="s">
        <v>7977</v>
      </c>
      <c r="O990" t="s">
        <v>7978</v>
      </c>
      <c r="P990" t="s">
        <v>7979</v>
      </c>
    </row>
    <row r="991" spans="1:16">
      <c r="A991" t="s">
        <v>7980</v>
      </c>
      <c r="B991" t="s">
        <v>12204</v>
      </c>
      <c r="C991" t="s">
        <v>11280</v>
      </c>
      <c r="D991">
        <v>653</v>
      </c>
      <c r="E991" s="2">
        <v>1020</v>
      </c>
      <c r="F991" s="1">
        <v>0.36</v>
      </c>
      <c r="G991">
        <v>4.0999999999999996</v>
      </c>
      <c r="H991" s="4">
        <v>3366</v>
      </c>
      <c r="I991" t="s">
        <v>7981</v>
      </c>
      <c r="J991" t="s">
        <v>7982</v>
      </c>
      <c r="K991" t="s">
        <v>7983</v>
      </c>
      <c r="L991" t="s">
        <v>7984</v>
      </c>
      <c r="M991" t="s">
        <v>7985</v>
      </c>
      <c r="N991" t="s">
        <v>11265</v>
      </c>
      <c r="O991" t="s">
        <v>7986</v>
      </c>
      <c r="P991" t="s">
        <v>7987</v>
      </c>
    </row>
    <row r="992" spans="1:16">
      <c r="A992" t="s">
        <v>7988</v>
      </c>
      <c r="B992" t="s">
        <v>12205</v>
      </c>
      <c r="C992" t="s">
        <v>11280</v>
      </c>
      <c r="D992" s="2">
        <v>4789</v>
      </c>
      <c r="E992" s="2">
        <v>8990</v>
      </c>
      <c r="F992" s="1">
        <v>0.47</v>
      </c>
      <c r="G992">
        <v>4.3</v>
      </c>
      <c r="H992" s="4">
        <v>1017</v>
      </c>
      <c r="I992" t="s">
        <v>7989</v>
      </c>
      <c r="J992" t="s">
        <v>7990</v>
      </c>
      <c r="K992" t="s">
        <v>7991</v>
      </c>
      <c r="L992" t="s">
        <v>7992</v>
      </c>
      <c r="M992" t="s">
        <v>7993</v>
      </c>
      <c r="N992" t="s">
        <v>7994</v>
      </c>
      <c r="O992" t="s">
        <v>7995</v>
      </c>
      <c r="P992" t="s">
        <v>7996</v>
      </c>
    </row>
    <row r="993" spans="1:16">
      <c r="A993" t="s">
        <v>7997</v>
      </c>
      <c r="B993" t="s">
        <v>12206</v>
      </c>
      <c r="C993" t="s">
        <v>11280</v>
      </c>
      <c r="D993" s="2">
        <v>1409</v>
      </c>
      <c r="E993" s="2">
        <v>1639</v>
      </c>
      <c r="F993" s="1">
        <v>0.14000000000000001</v>
      </c>
      <c r="G993">
        <v>3.7</v>
      </c>
      <c r="H993" s="4">
        <v>787</v>
      </c>
      <c r="I993" t="s">
        <v>7998</v>
      </c>
      <c r="J993" t="s">
        <v>7999</v>
      </c>
      <c r="K993" t="s">
        <v>8000</v>
      </c>
      <c r="L993" t="s">
        <v>8001</v>
      </c>
      <c r="M993" t="s">
        <v>8002</v>
      </c>
      <c r="N993" t="s">
        <v>8003</v>
      </c>
      <c r="O993" t="s">
        <v>8004</v>
      </c>
      <c r="P993" t="s">
        <v>8005</v>
      </c>
    </row>
    <row r="994" spans="1:16">
      <c r="A994" t="s">
        <v>8006</v>
      </c>
      <c r="B994" t="s">
        <v>12207</v>
      </c>
      <c r="C994" t="s">
        <v>11280</v>
      </c>
      <c r="D994">
        <v>753</v>
      </c>
      <c r="E994">
        <v>899</v>
      </c>
      <c r="F994" s="1">
        <v>0.16</v>
      </c>
      <c r="G994">
        <v>4.2</v>
      </c>
      <c r="H994" s="4">
        <v>18462</v>
      </c>
      <c r="I994" t="s">
        <v>8007</v>
      </c>
      <c r="J994" t="s">
        <v>8008</v>
      </c>
      <c r="K994" t="s">
        <v>8009</v>
      </c>
      <c r="L994" t="s">
        <v>8010</v>
      </c>
      <c r="M994" t="s">
        <v>8011</v>
      </c>
      <c r="N994" t="s">
        <v>8012</v>
      </c>
      <c r="O994" t="s">
        <v>8013</v>
      </c>
      <c r="P994" t="s">
        <v>8014</v>
      </c>
    </row>
    <row r="995" spans="1:16">
      <c r="A995" t="s">
        <v>8015</v>
      </c>
      <c r="B995" t="s">
        <v>12208</v>
      </c>
      <c r="C995" t="s">
        <v>11280</v>
      </c>
      <c r="D995">
        <v>353</v>
      </c>
      <c r="E995" s="2">
        <v>1199</v>
      </c>
      <c r="F995" s="1">
        <v>0.71</v>
      </c>
      <c r="G995">
        <v>4.3</v>
      </c>
      <c r="H995" s="4">
        <v>629</v>
      </c>
      <c r="I995" t="s">
        <v>8016</v>
      </c>
      <c r="J995" t="s">
        <v>8017</v>
      </c>
      <c r="K995" t="s">
        <v>8018</v>
      </c>
      <c r="L995" t="s">
        <v>8019</v>
      </c>
      <c r="M995" t="s">
        <v>8020</v>
      </c>
      <c r="N995" t="s">
        <v>8021</v>
      </c>
      <c r="O995" t="s">
        <v>8022</v>
      </c>
      <c r="P995" t="s">
        <v>8023</v>
      </c>
    </row>
    <row r="996" spans="1:16">
      <c r="A996" t="s">
        <v>8024</v>
      </c>
      <c r="B996" t="s">
        <v>12209</v>
      </c>
      <c r="C996" t="s">
        <v>11280</v>
      </c>
      <c r="D996" s="2">
        <v>1099</v>
      </c>
      <c r="E996" s="2">
        <v>1899</v>
      </c>
      <c r="F996" s="1">
        <v>0.42</v>
      </c>
      <c r="G996">
        <v>4.3</v>
      </c>
      <c r="H996" s="4">
        <v>15276</v>
      </c>
      <c r="I996" t="s">
        <v>8025</v>
      </c>
      <c r="J996" t="s">
        <v>8026</v>
      </c>
      <c r="K996" t="s">
        <v>8027</v>
      </c>
      <c r="L996" t="s">
        <v>8028</v>
      </c>
      <c r="M996" t="s">
        <v>8029</v>
      </c>
      <c r="N996" t="s">
        <v>8030</v>
      </c>
      <c r="O996" t="s">
        <v>8031</v>
      </c>
      <c r="P996" t="s">
        <v>8032</v>
      </c>
    </row>
    <row r="997" spans="1:16">
      <c r="A997" t="s">
        <v>8033</v>
      </c>
      <c r="B997" t="s">
        <v>12210</v>
      </c>
      <c r="C997" t="s">
        <v>11280</v>
      </c>
      <c r="D997" s="2">
        <v>8799</v>
      </c>
      <c r="E997" s="2">
        <v>11595</v>
      </c>
      <c r="F997" s="1">
        <v>0.24</v>
      </c>
      <c r="G997">
        <v>4.4000000000000004</v>
      </c>
      <c r="H997" s="4">
        <v>2981</v>
      </c>
      <c r="I997" t="s">
        <v>8034</v>
      </c>
      <c r="J997" t="s">
        <v>8035</v>
      </c>
      <c r="K997" t="s">
        <v>8036</v>
      </c>
      <c r="L997" t="s">
        <v>8037</v>
      </c>
      <c r="M997" t="s">
        <v>8038</v>
      </c>
      <c r="N997" t="s">
        <v>8039</v>
      </c>
      <c r="O997" t="s">
        <v>8040</v>
      </c>
      <c r="P997" t="s">
        <v>8041</v>
      </c>
    </row>
    <row r="998" spans="1:16">
      <c r="A998" t="s">
        <v>8042</v>
      </c>
      <c r="B998" t="s">
        <v>12211</v>
      </c>
      <c r="C998" t="s">
        <v>11280</v>
      </c>
      <c r="D998" s="2">
        <v>1345</v>
      </c>
      <c r="E998" s="2">
        <v>1750</v>
      </c>
      <c r="F998" s="1">
        <v>0.23</v>
      </c>
      <c r="G998">
        <v>3.8</v>
      </c>
      <c r="H998" s="4">
        <v>2466</v>
      </c>
      <c r="I998" t="s">
        <v>8043</v>
      </c>
      <c r="J998" t="s">
        <v>8044</v>
      </c>
      <c r="K998" t="s">
        <v>8045</v>
      </c>
      <c r="L998" t="s">
        <v>8046</v>
      </c>
      <c r="M998" t="s">
        <v>8047</v>
      </c>
      <c r="N998" t="s">
        <v>8048</v>
      </c>
      <c r="O998" t="s">
        <v>8049</v>
      </c>
      <c r="P998" t="s">
        <v>8050</v>
      </c>
    </row>
    <row r="999" spans="1:16">
      <c r="A999" t="s">
        <v>8051</v>
      </c>
      <c r="B999" t="s">
        <v>12212</v>
      </c>
      <c r="C999" t="s">
        <v>11280</v>
      </c>
      <c r="D999" s="2">
        <v>2095</v>
      </c>
      <c r="E999" s="2">
        <v>2095</v>
      </c>
      <c r="F999" s="1">
        <v>0</v>
      </c>
      <c r="G999">
        <v>4.5</v>
      </c>
      <c r="H999" s="4">
        <v>7949</v>
      </c>
      <c r="I999" t="s">
        <v>8052</v>
      </c>
      <c r="J999" t="s">
        <v>8053</v>
      </c>
      <c r="K999" t="s">
        <v>8054</v>
      </c>
      <c r="L999" t="s">
        <v>8055</v>
      </c>
      <c r="M999" t="s">
        <v>8056</v>
      </c>
      <c r="N999" t="s">
        <v>8057</v>
      </c>
      <c r="O999" t="s">
        <v>8058</v>
      </c>
      <c r="P999" t="s">
        <v>8059</v>
      </c>
    </row>
    <row r="1000" spans="1:16">
      <c r="A1000" t="s">
        <v>8060</v>
      </c>
      <c r="B1000" t="s">
        <v>12213</v>
      </c>
      <c r="C1000" t="s">
        <v>11280</v>
      </c>
      <c r="D1000" s="2">
        <v>1498</v>
      </c>
      <c r="E1000" s="2">
        <v>2300</v>
      </c>
      <c r="F1000" s="1">
        <v>0.35</v>
      </c>
      <c r="G1000">
        <v>3.8</v>
      </c>
      <c r="H1000" s="4">
        <v>95</v>
      </c>
      <c r="I1000" t="s">
        <v>8061</v>
      </c>
      <c r="J1000" t="s">
        <v>8062</v>
      </c>
      <c r="K1000" t="s">
        <v>8063</v>
      </c>
      <c r="L1000" t="s">
        <v>8064</v>
      </c>
      <c r="M1000" t="s">
        <v>8065</v>
      </c>
      <c r="N1000" t="s">
        <v>8066</v>
      </c>
      <c r="O1000" t="s">
        <v>8067</v>
      </c>
      <c r="P1000" t="s">
        <v>8068</v>
      </c>
    </row>
    <row r="1001" spans="1:16">
      <c r="A1001" t="s">
        <v>8069</v>
      </c>
      <c r="B1001" t="s">
        <v>12214</v>
      </c>
      <c r="C1001" t="s">
        <v>11280</v>
      </c>
      <c r="D1001" s="2">
        <v>2199</v>
      </c>
      <c r="E1001" s="2">
        <v>2990</v>
      </c>
      <c r="F1001" s="1">
        <v>0.26</v>
      </c>
      <c r="G1001">
        <v>3.8</v>
      </c>
      <c r="H1001" s="4">
        <v>1558</v>
      </c>
      <c r="I1001" t="s">
        <v>8070</v>
      </c>
      <c r="J1001" t="s">
        <v>8071</v>
      </c>
      <c r="K1001" t="s">
        <v>8072</v>
      </c>
      <c r="L1001" t="s">
        <v>8073</v>
      </c>
      <c r="M1001" t="s">
        <v>8074</v>
      </c>
      <c r="N1001" t="s">
        <v>8075</v>
      </c>
      <c r="O1001" t="s">
        <v>8076</v>
      </c>
      <c r="P1001" t="s">
        <v>8077</v>
      </c>
    </row>
    <row r="1002" spans="1:16">
      <c r="A1002" t="s">
        <v>8078</v>
      </c>
      <c r="B1002" t="s">
        <v>12215</v>
      </c>
      <c r="C1002" t="s">
        <v>11280</v>
      </c>
      <c r="D1002" s="2">
        <v>3699</v>
      </c>
      <c r="E1002" s="2">
        <v>4295</v>
      </c>
      <c r="F1002" s="1">
        <v>0.14000000000000001</v>
      </c>
      <c r="G1002">
        <v>4.0999999999999996</v>
      </c>
      <c r="H1002" s="4">
        <v>26543</v>
      </c>
      <c r="I1002" t="s">
        <v>8079</v>
      </c>
      <c r="J1002" t="s">
        <v>8080</v>
      </c>
      <c r="K1002" t="s">
        <v>8081</v>
      </c>
      <c r="L1002" t="s">
        <v>8082</v>
      </c>
      <c r="M1002" t="s">
        <v>8083</v>
      </c>
      <c r="N1002" t="s">
        <v>8084</v>
      </c>
      <c r="O1002" t="s">
        <v>8085</v>
      </c>
      <c r="P1002" t="s">
        <v>8086</v>
      </c>
    </row>
    <row r="1003" spans="1:16">
      <c r="A1003" t="s">
        <v>8087</v>
      </c>
      <c r="B1003" t="s">
        <v>12216</v>
      </c>
      <c r="C1003" t="s">
        <v>11280</v>
      </c>
      <c r="D1003">
        <v>177</v>
      </c>
      <c r="E1003">
        <v>199</v>
      </c>
      <c r="F1003" s="1">
        <v>0.11</v>
      </c>
      <c r="G1003">
        <v>4.0999999999999996</v>
      </c>
      <c r="H1003" s="4">
        <v>3688</v>
      </c>
      <c r="I1003" t="s">
        <v>8088</v>
      </c>
      <c r="J1003" t="s">
        <v>8089</v>
      </c>
      <c r="K1003" t="s">
        <v>8090</v>
      </c>
      <c r="L1003" t="s">
        <v>8091</v>
      </c>
      <c r="M1003" t="s">
        <v>8092</v>
      </c>
      <c r="N1003" t="s">
        <v>8093</v>
      </c>
      <c r="O1003" t="s">
        <v>8094</v>
      </c>
      <c r="P1003" t="s">
        <v>8095</v>
      </c>
    </row>
    <row r="1004" spans="1:16">
      <c r="A1004" t="s">
        <v>8096</v>
      </c>
      <c r="B1004" t="s">
        <v>12217</v>
      </c>
      <c r="C1004" t="s">
        <v>11280</v>
      </c>
      <c r="D1004" s="2">
        <v>1149</v>
      </c>
      <c r="E1004" s="2">
        <v>2499</v>
      </c>
      <c r="F1004" s="1">
        <v>0.54</v>
      </c>
      <c r="G1004">
        <v>3.8</v>
      </c>
      <c r="H1004" s="4">
        <v>4383</v>
      </c>
      <c r="I1004" t="s">
        <v>8097</v>
      </c>
      <c r="J1004" t="s">
        <v>8098</v>
      </c>
      <c r="K1004" t="s">
        <v>8099</v>
      </c>
      <c r="L1004" t="s">
        <v>8100</v>
      </c>
      <c r="M1004" t="s">
        <v>8101</v>
      </c>
      <c r="N1004" t="s">
        <v>8102</v>
      </c>
      <c r="O1004" t="s">
        <v>8103</v>
      </c>
      <c r="P1004" t="s">
        <v>8104</v>
      </c>
    </row>
    <row r="1005" spans="1:16">
      <c r="A1005" t="s">
        <v>8105</v>
      </c>
      <c r="B1005" t="s">
        <v>12218</v>
      </c>
      <c r="C1005" t="s">
        <v>11280</v>
      </c>
      <c r="D1005">
        <v>244</v>
      </c>
      <c r="E1005">
        <v>499</v>
      </c>
      <c r="F1005" s="1">
        <v>0.51</v>
      </c>
      <c r="G1005">
        <v>3.3</v>
      </c>
      <c r="H1005" s="4">
        <v>478</v>
      </c>
      <c r="I1005" t="s">
        <v>8106</v>
      </c>
      <c r="J1005" t="s">
        <v>8107</v>
      </c>
      <c r="K1005" t="s">
        <v>8108</v>
      </c>
      <c r="L1005" t="s">
        <v>8109</v>
      </c>
      <c r="M1005" t="s">
        <v>8110</v>
      </c>
      <c r="N1005" t="s">
        <v>8111</v>
      </c>
      <c r="O1005" t="s">
        <v>8112</v>
      </c>
      <c r="P1005" t="s">
        <v>8113</v>
      </c>
    </row>
    <row r="1006" spans="1:16">
      <c r="A1006" t="s">
        <v>8114</v>
      </c>
      <c r="B1006" t="s">
        <v>12219</v>
      </c>
      <c r="C1006" t="s">
        <v>11280</v>
      </c>
      <c r="D1006" s="2">
        <v>1959</v>
      </c>
      <c r="E1006" s="2">
        <v>2400</v>
      </c>
      <c r="F1006" s="1">
        <v>0.18</v>
      </c>
      <c r="G1006">
        <v>4</v>
      </c>
      <c r="H1006" s="4">
        <v>237</v>
      </c>
      <c r="I1006" t="s">
        <v>8115</v>
      </c>
      <c r="J1006" t="s">
        <v>8116</v>
      </c>
      <c r="K1006" t="s">
        <v>8117</v>
      </c>
      <c r="L1006" t="s">
        <v>8118</v>
      </c>
      <c r="M1006" t="s">
        <v>8119</v>
      </c>
      <c r="N1006" t="s">
        <v>8120</v>
      </c>
      <c r="O1006" t="s">
        <v>8121</v>
      </c>
      <c r="P1006" t="s">
        <v>8122</v>
      </c>
    </row>
    <row r="1007" spans="1:16">
      <c r="A1007" t="s">
        <v>8123</v>
      </c>
      <c r="B1007" t="s">
        <v>12220</v>
      </c>
      <c r="C1007" t="s">
        <v>11280</v>
      </c>
      <c r="D1007">
        <v>319</v>
      </c>
      <c r="E1007">
        <v>749</v>
      </c>
      <c r="F1007" s="1">
        <v>0.56999999999999995</v>
      </c>
      <c r="G1007">
        <v>4.5999999999999996</v>
      </c>
      <c r="H1007" s="4">
        <v>124</v>
      </c>
      <c r="I1007" t="s">
        <v>8124</v>
      </c>
      <c r="J1007" t="s">
        <v>8125</v>
      </c>
      <c r="K1007" t="s">
        <v>8126</v>
      </c>
      <c r="L1007" t="s">
        <v>8127</v>
      </c>
      <c r="M1007" t="s">
        <v>8128</v>
      </c>
      <c r="N1007" t="s">
        <v>8129</v>
      </c>
      <c r="O1007" t="s">
        <v>8130</v>
      </c>
      <c r="P1007" t="s">
        <v>8131</v>
      </c>
    </row>
    <row r="1008" spans="1:16">
      <c r="A1008" t="s">
        <v>8132</v>
      </c>
      <c r="B1008" t="s">
        <v>12221</v>
      </c>
      <c r="C1008" t="s">
        <v>11280</v>
      </c>
      <c r="D1008" s="2">
        <v>1499</v>
      </c>
      <c r="E1008" s="2">
        <v>1775</v>
      </c>
      <c r="F1008" s="1">
        <v>0.16</v>
      </c>
      <c r="G1008">
        <v>3.9</v>
      </c>
      <c r="H1008" s="4">
        <v>14667</v>
      </c>
      <c r="I1008" t="s">
        <v>8133</v>
      </c>
      <c r="J1008" t="s">
        <v>8134</v>
      </c>
      <c r="K1008" t="s">
        <v>8135</v>
      </c>
      <c r="L1008" t="s">
        <v>8136</v>
      </c>
      <c r="M1008" t="s">
        <v>8137</v>
      </c>
      <c r="N1008" t="s">
        <v>8138</v>
      </c>
      <c r="O1008" t="s">
        <v>8139</v>
      </c>
      <c r="P1008" t="s">
        <v>8140</v>
      </c>
    </row>
    <row r="1009" spans="1:16">
      <c r="A1009" t="s">
        <v>8141</v>
      </c>
      <c r="B1009" t="s">
        <v>12222</v>
      </c>
      <c r="C1009" t="s">
        <v>11280</v>
      </c>
      <c r="D1009">
        <v>469</v>
      </c>
      <c r="E1009" s="2">
        <v>1599</v>
      </c>
      <c r="F1009" s="1">
        <v>0.71</v>
      </c>
      <c r="G1009">
        <v>3.7</v>
      </c>
      <c r="H1009" s="4">
        <v>6</v>
      </c>
      <c r="I1009" t="s">
        <v>8142</v>
      </c>
      <c r="J1009" t="s">
        <v>8143</v>
      </c>
      <c r="K1009" t="s">
        <v>8144</v>
      </c>
      <c r="L1009" t="s">
        <v>8145</v>
      </c>
      <c r="M1009" t="s">
        <v>8146</v>
      </c>
      <c r="N1009" t="s">
        <v>8147</v>
      </c>
      <c r="O1009" t="s">
        <v>8148</v>
      </c>
      <c r="P1009" t="s">
        <v>8149</v>
      </c>
    </row>
    <row r="1010" spans="1:16">
      <c r="A1010" t="s">
        <v>8150</v>
      </c>
      <c r="B1010" t="s">
        <v>12223</v>
      </c>
      <c r="C1010" t="s">
        <v>11280</v>
      </c>
      <c r="D1010" s="2">
        <v>1099</v>
      </c>
      <c r="E1010" s="2">
        <v>1795</v>
      </c>
      <c r="F1010" s="1">
        <v>0.39</v>
      </c>
      <c r="G1010">
        <v>4.2</v>
      </c>
      <c r="H1010" s="4">
        <v>4244</v>
      </c>
      <c r="I1010" t="s">
        <v>8151</v>
      </c>
      <c r="J1010" t="s">
        <v>8152</v>
      </c>
      <c r="K1010" t="s">
        <v>8153</v>
      </c>
      <c r="L1010" t="s">
        <v>8154</v>
      </c>
      <c r="M1010" t="s">
        <v>8155</v>
      </c>
      <c r="N1010" t="s">
        <v>8156</v>
      </c>
      <c r="O1010" t="s">
        <v>8157</v>
      </c>
      <c r="P1010" t="s">
        <v>8158</v>
      </c>
    </row>
    <row r="1011" spans="1:16">
      <c r="A1011" t="s">
        <v>8159</v>
      </c>
      <c r="B1011" t="s">
        <v>12224</v>
      </c>
      <c r="C1011" t="s">
        <v>11280</v>
      </c>
      <c r="D1011" s="2">
        <v>9590</v>
      </c>
      <c r="E1011" s="2">
        <v>15999</v>
      </c>
      <c r="F1011" s="1">
        <v>0.4</v>
      </c>
      <c r="G1011">
        <v>4.0999999999999996</v>
      </c>
      <c r="H1011" s="4">
        <v>1017</v>
      </c>
      <c r="I1011" t="s">
        <v>8160</v>
      </c>
      <c r="J1011" t="s">
        <v>8161</v>
      </c>
      <c r="K1011" t="s">
        <v>8162</v>
      </c>
      <c r="L1011" t="s">
        <v>8163</v>
      </c>
      <c r="M1011" t="s">
        <v>8164</v>
      </c>
      <c r="N1011" t="s">
        <v>8165</v>
      </c>
      <c r="O1011" t="s">
        <v>8166</v>
      </c>
      <c r="P1011" t="s">
        <v>8167</v>
      </c>
    </row>
    <row r="1012" spans="1:16">
      <c r="A1012" t="s">
        <v>8168</v>
      </c>
      <c r="B1012" t="s">
        <v>12225</v>
      </c>
      <c r="C1012" t="s">
        <v>11280</v>
      </c>
      <c r="D1012">
        <v>999</v>
      </c>
      <c r="E1012" s="2">
        <v>1490</v>
      </c>
      <c r="F1012" s="1">
        <v>0.33</v>
      </c>
      <c r="G1012">
        <v>4.0999999999999996</v>
      </c>
      <c r="H1012" s="4">
        <v>12999</v>
      </c>
      <c r="I1012" t="s">
        <v>8169</v>
      </c>
      <c r="J1012" t="s">
        <v>8170</v>
      </c>
      <c r="K1012" t="s">
        <v>8171</v>
      </c>
      <c r="L1012" t="s">
        <v>8172</v>
      </c>
      <c r="M1012" t="s">
        <v>8173</v>
      </c>
      <c r="N1012" t="s">
        <v>8174</v>
      </c>
      <c r="O1012" t="s">
        <v>8175</v>
      </c>
      <c r="P1012" t="s">
        <v>8176</v>
      </c>
    </row>
    <row r="1013" spans="1:16">
      <c r="A1013" t="s">
        <v>8177</v>
      </c>
      <c r="B1013" t="s">
        <v>12226</v>
      </c>
      <c r="C1013" t="s">
        <v>11280</v>
      </c>
      <c r="D1013" s="2">
        <v>1299</v>
      </c>
      <c r="E1013" s="2">
        <v>1999</v>
      </c>
      <c r="F1013" s="1">
        <v>0.35</v>
      </c>
      <c r="G1013">
        <v>3.8</v>
      </c>
      <c r="H1013" s="4">
        <v>311</v>
      </c>
      <c r="I1013" t="s">
        <v>8178</v>
      </c>
      <c r="J1013" t="s">
        <v>8179</v>
      </c>
      <c r="K1013" t="s">
        <v>8180</v>
      </c>
      <c r="L1013" t="s">
        <v>8181</v>
      </c>
      <c r="M1013" t="s">
        <v>8182</v>
      </c>
      <c r="N1013" t="s">
        <v>8183</v>
      </c>
      <c r="O1013" t="s">
        <v>8184</v>
      </c>
      <c r="P1013" t="s">
        <v>8185</v>
      </c>
    </row>
    <row r="1014" spans="1:16">
      <c r="A1014" t="s">
        <v>8186</v>
      </c>
      <c r="B1014" t="s">
        <v>12227</v>
      </c>
      <c r="C1014" t="s">
        <v>11280</v>
      </c>
      <c r="D1014">
        <v>292</v>
      </c>
      <c r="E1014">
        <v>499</v>
      </c>
      <c r="F1014" s="1">
        <v>0.41</v>
      </c>
      <c r="G1014">
        <v>4.0999999999999996</v>
      </c>
      <c r="H1014" s="4">
        <v>4238</v>
      </c>
      <c r="I1014" t="s">
        <v>8187</v>
      </c>
      <c r="J1014" t="s">
        <v>8188</v>
      </c>
      <c r="K1014" t="s">
        <v>8189</v>
      </c>
      <c r="L1014" t="s">
        <v>8190</v>
      </c>
      <c r="M1014" t="s">
        <v>8191</v>
      </c>
      <c r="N1014" t="s">
        <v>8192</v>
      </c>
      <c r="O1014" t="s">
        <v>8193</v>
      </c>
      <c r="P1014" t="s">
        <v>8194</v>
      </c>
    </row>
    <row r="1015" spans="1:16">
      <c r="A1015" t="s">
        <v>8195</v>
      </c>
      <c r="B1015" t="s">
        <v>12228</v>
      </c>
      <c r="C1015" t="s">
        <v>11280</v>
      </c>
      <c r="D1015">
        <v>160</v>
      </c>
      <c r="E1015">
        <v>299</v>
      </c>
      <c r="F1015" s="1">
        <v>0.46</v>
      </c>
      <c r="G1015">
        <v>4.5999999999999996</v>
      </c>
      <c r="H1015" s="4">
        <v>2781</v>
      </c>
      <c r="I1015" t="s">
        <v>8196</v>
      </c>
      <c r="J1015" t="s">
        <v>8197</v>
      </c>
      <c r="K1015" t="s">
        <v>8198</v>
      </c>
      <c r="L1015" t="s">
        <v>8199</v>
      </c>
      <c r="M1015" t="s">
        <v>8200</v>
      </c>
      <c r="N1015" t="s">
        <v>8201</v>
      </c>
      <c r="O1015" t="s">
        <v>8202</v>
      </c>
      <c r="P1015" t="s">
        <v>8203</v>
      </c>
    </row>
    <row r="1016" spans="1:16">
      <c r="A1016" t="s">
        <v>8204</v>
      </c>
      <c r="B1016" t="s">
        <v>12229</v>
      </c>
      <c r="C1016" t="s">
        <v>11280</v>
      </c>
      <c r="D1016">
        <v>600</v>
      </c>
      <c r="E1016">
        <v>600</v>
      </c>
      <c r="F1016" s="1">
        <v>0</v>
      </c>
      <c r="G1016">
        <v>4.0999999999999996</v>
      </c>
      <c r="H1016" s="4">
        <v>10907</v>
      </c>
      <c r="I1016" t="s">
        <v>8205</v>
      </c>
      <c r="J1016" t="s">
        <v>8206</v>
      </c>
      <c r="K1016" t="s">
        <v>8207</v>
      </c>
      <c r="L1016" t="s">
        <v>8208</v>
      </c>
      <c r="M1016" t="s">
        <v>8209</v>
      </c>
      <c r="N1016" t="s">
        <v>8210</v>
      </c>
      <c r="O1016" t="s">
        <v>8211</v>
      </c>
      <c r="P1016" t="s">
        <v>8212</v>
      </c>
    </row>
    <row r="1017" spans="1:16">
      <c r="A1017" t="s">
        <v>8213</v>
      </c>
      <c r="B1017" t="s">
        <v>12229</v>
      </c>
      <c r="C1017" t="s">
        <v>11280</v>
      </c>
      <c r="D1017" s="2">
        <v>1130</v>
      </c>
      <c r="E1017" s="2">
        <v>1130</v>
      </c>
      <c r="F1017" s="1">
        <v>0</v>
      </c>
      <c r="G1017">
        <v>4.2</v>
      </c>
      <c r="H1017" s="4">
        <v>13250</v>
      </c>
      <c r="I1017" t="s">
        <v>8214</v>
      </c>
      <c r="J1017" t="s">
        <v>8215</v>
      </c>
      <c r="K1017" t="s">
        <v>8216</v>
      </c>
      <c r="L1017" t="s">
        <v>8217</v>
      </c>
      <c r="M1017" t="s">
        <v>8218</v>
      </c>
      <c r="N1017" t="s">
        <v>8219</v>
      </c>
      <c r="O1017" t="s">
        <v>8220</v>
      </c>
      <c r="P1017" t="s">
        <v>8221</v>
      </c>
    </row>
    <row r="1018" spans="1:16">
      <c r="A1018" t="s">
        <v>8222</v>
      </c>
      <c r="B1018" t="s">
        <v>12230</v>
      </c>
      <c r="C1018" t="s">
        <v>11280</v>
      </c>
      <c r="D1018" s="2">
        <v>3249</v>
      </c>
      <c r="E1018" s="2">
        <v>6295</v>
      </c>
      <c r="F1018" s="1">
        <v>0.48</v>
      </c>
      <c r="G1018">
        <v>3.9</v>
      </c>
      <c r="H1018" s="4">
        <v>43070</v>
      </c>
      <c r="I1018" t="s">
        <v>8223</v>
      </c>
      <c r="J1018" t="s">
        <v>8224</v>
      </c>
      <c r="K1018" t="s">
        <v>8225</v>
      </c>
      <c r="L1018" t="s">
        <v>8226</v>
      </c>
      <c r="M1018" t="s">
        <v>8227</v>
      </c>
      <c r="N1018" t="s">
        <v>8228</v>
      </c>
      <c r="O1018" t="s">
        <v>8229</v>
      </c>
      <c r="P1018" t="s">
        <v>8230</v>
      </c>
    </row>
    <row r="1019" spans="1:16">
      <c r="A1019" t="s">
        <v>8231</v>
      </c>
      <c r="B1019" t="s">
        <v>12231</v>
      </c>
      <c r="C1019" t="s">
        <v>11280</v>
      </c>
      <c r="D1019" s="2">
        <v>3599</v>
      </c>
      <c r="E1019" s="2">
        <v>9455</v>
      </c>
      <c r="F1019" s="1">
        <v>0.62</v>
      </c>
      <c r="G1019">
        <v>4.0999999999999996</v>
      </c>
      <c r="H1019" s="4">
        <v>11828</v>
      </c>
      <c r="I1019" t="s">
        <v>8232</v>
      </c>
      <c r="J1019" t="s">
        <v>8233</v>
      </c>
      <c r="K1019" t="s">
        <v>8234</v>
      </c>
      <c r="L1019" t="s">
        <v>8235</v>
      </c>
      <c r="M1019" t="s">
        <v>8236</v>
      </c>
      <c r="N1019" t="s">
        <v>8237</v>
      </c>
      <c r="O1019" t="s">
        <v>8238</v>
      </c>
      <c r="P1019" t="s">
        <v>8239</v>
      </c>
    </row>
    <row r="1020" spans="1:16">
      <c r="A1020" t="s">
        <v>8240</v>
      </c>
      <c r="B1020" t="s">
        <v>12232</v>
      </c>
      <c r="C1020" t="s">
        <v>11280</v>
      </c>
      <c r="D1020">
        <v>368</v>
      </c>
      <c r="E1020">
        <v>699</v>
      </c>
      <c r="F1020" s="1">
        <v>0.47</v>
      </c>
      <c r="G1020">
        <v>4.0999999999999996</v>
      </c>
      <c r="H1020" s="4">
        <v>1240</v>
      </c>
      <c r="I1020" t="s">
        <v>8241</v>
      </c>
      <c r="J1020" t="s">
        <v>8242</v>
      </c>
      <c r="K1020" t="s">
        <v>8243</v>
      </c>
      <c r="L1020" t="s">
        <v>8244</v>
      </c>
      <c r="M1020" t="s">
        <v>8245</v>
      </c>
      <c r="N1020" t="s">
        <v>8246</v>
      </c>
      <c r="O1020" t="s">
        <v>8247</v>
      </c>
      <c r="P1020" t="s">
        <v>8248</v>
      </c>
    </row>
    <row r="1021" spans="1:16">
      <c r="A1021" t="s">
        <v>8249</v>
      </c>
      <c r="B1021" t="s">
        <v>12233</v>
      </c>
      <c r="C1021" t="s">
        <v>11279</v>
      </c>
      <c r="D1021" s="2">
        <v>3199</v>
      </c>
      <c r="E1021" s="2">
        <v>4999</v>
      </c>
      <c r="F1021" s="1">
        <v>0.36</v>
      </c>
      <c r="G1021">
        <v>4</v>
      </c>
      <c r="H1021" s="4">
        <v>20869</v>
      </c>
      <c r="I1021" t="s">
        <v>8250</v>
      </c>
      <c r="J1021" t="s">
        <v>8251</v>
      </c>
      <c r="K1021" t="s">
        <v>8252</v>
      </c>
      <c r="L1021" t="s">
        <v>8253</v>
      </c>
      <c r="M1021" t="s">
        <v>8254</v>
      </c>
      <c r="N1021" t="s">
        <v>8255</v>
      </c>
      <c r="O1021" t="s">
        <v>8256</v>
      </c>
      <c r="P1021" t="s">
        <v>8257</v>
      </c>
    </row>
    <row r="1022" spans="1:16">
      <c r="A1022" t="s">
        <v>8258</v>
      </c>
      <c r="B1022" t="s">
        <v>12234</v>
      </c>
      <c r="C1022" t="s">
        <v>11280</v>
      </c>
      <c r="D1022" s="2">
        <v>1599</v>
      </c>
      <c r="E1022" s="2">
        <v>2900</v>
      </c>
      <c r="F1022" s="1">
        <v>0.45</v>
      </c>
      <c r="G1022">
        <v>3.7</v>
      </c>
      <c r="H1022" s="4">
        <v>441</v>
      </c>
      <c r="I1022" t="s">
        <v>8259</v>
      </c>
      <c r="J1022" t="s">
        <v>8260</v>
      </c>
      <c r="K1022" t="s">
        <v>8261</v>
      </c>
      <c r="L1022" t="s">
        <v>8262</v>
      </c>
      <c r="M1022" t="s">
        <v>8263</v>
      </c>
      <c r="N1022" t="s">
        <v>8264</v>
      </c>
      <c r="O1022" t="s">
        <v>8265</v>
      </c>
      <c r="P1022" t="s">
        <v>8266</v>
      </c>
    </row>
    <row r="1023" spans="1:16">
      <c r="A1023" t="s">
        <v>8267</v>
      </c>
      <c r="B1023" t="s">
        <v>12235</v>
      </c>
      <c r="C1023" t="s">
        <v>11280</v>
      </c>
      <c r="D1023" s="2">
        <v>1999</v>
      </c>
      <c r="E1023" s="2">
        <v>2499</v>
      </c>
      <c r="F1023" s="1">
        <v>0.2</v>
      </c>
      <c r="G1023">
        <v>4.0999999999999996</v>
      </c>
      <c r="H1023" s="4">
        <v>1034</v>
      </c>
      <c r="I1023" t="s">
        <v>8268</v>
      </c>
      <c r="J1023" t="s">
        <v>8269</v>
      </c>
      <c r="K1023" t="s">
        <v>8270</v>
      </c>
      <c r="L1023" t="s">
        <v>8271</v>
      </c>
      <c r="M1023" t="s">
        <v>8272</v>
      </c>
      <c r="N1023" t="s">
        <v>8273</v>
      </c>
      <c r="O1023" t="s">
        <v>8274</v>
      </c>
      <c r="P1023" t="s">
        <v>8275</v>
      </c>
    </row>
    <row r="1024" spans="1:16">
      <c r="A1024" t="s">
        <v>8276</v>
      </c>
      <c r="B1024" t="s">
        <v>12236</v>
      </c>
      <c r="C1024" t="s">
        <v>11280</v>
      </c>
      <c r="D1024">
        <v>616</v>
      </c>
      <c r="E1024" s="2">
        <v>1190</v>
      </c>
      <c r="F1024" s="1">
        <v>0.48</v>
      </c>
      <c r="G1024">
        <v>4.0999999999999996</v>
      </c>
      <c r="H1024" s="4">
        <v>37126</v>
      </c>
      <c r="I1024" t="s">
        <v>8277</v>
      </c>
      <c r="J1024" t="s">
        <v>8278</v>
      </c>
      <c r="K1024" t="s">
        <v>8279</v>
      </c>
      <c r="L1024" t="s">
        <v>8280</v>
      </c>
      <c r="M1024" t="s">
        <v>8281</v>
      </c>
      <c r="N1024" t="s">
        <v>8282</v>
      </c>
      <c r="O1024" t="s">
        <v>8283</v>
      </c>
      <c r="P1024" t="s">
        <v>8284</v>
      </c>
    </row>
    <row r="1025" spans="1:16">
      <c r="A1025" t="s">
        <v>8285</v>
      </c>
      <c r="B1025" t="s">
        <v>12237</v>
      </c>
      <c r="C1025" t="s">
        <v>11280</v>
      </c>
      <c r="D1025" s="2">
        <v>1499</v>
      </c>
      <c r="E1025" s="2">
        <v>2100</v>
      </c>
      <c r="F1025" s="1">
        <v>0.28999999999999998</v>
      </c>
      <c r="G1025">
        <v>4.0999999999999996</v>
      </c>
      <c r="H1025" s="4">
        <v>6355</v>
      </c>
      <c r="I1025" t="s">
        <v>8286</v>
      </c>
      <c r="J1025" t="s">
        <v>8287</v>
      </c>
      <c r="K1025" t="s">
        <v>8288</v>
      </c>
      <c r="L1025" t="s">
        <v>8289</v>
      </c>
      <c r="M1025" t="s">
        <v>8290</v>
      </c>
      <c r="N1025" t="s">
        <v>8291</v>
      </c>
      <c r="O1025" t="s">
        <v>8292</v>
      </c>
      <c r="P1025" t="s">
        <v>8293</v>
      </c>
    </row>
    <row r="1026" spans="1:16">
      <c r="A1026" t="s">
        <v>8294</v>
      </c>
      <c r="B1026" t="s">
        <v>12238</v>
      </c>
      <c r="C1026" t="s">
        <v>11280</v>
      </c>
      <c r="D1026">
        <v>199</v>
      </c>
      <c r="E1026">
        <v>499</v>
      </c>
      <c r="F1026" s="1">
        <v>0.6</v>
      </c>
      <c r="G1026">
        <v>3.3</v>
      </c>
      <c r="H1026" s="4">
        <v>12</v>
      </c>
      <c r="I1026" t="s">
        <v>8295</v>
      </c>
      <c r="J1026" t="s">
        <v>8296</v>
      </c>
      <c r="K1026" t="s">
        <v>8297</v>
      </c>
      <c r="L1026" t="s">
        <v>8298</v>
      </c>
      <c r="M1026" t="s">
        <v>8299</v>
      </c>
      <c r="N1026" t="s">
        <v>8300</v>
      </c>
      <c r="O1026" t="s">
        <v>8301</v>
      </c>
      <c r="P1026" t="s">
        <v>8302</v>
      </c>
    </row>
    <row r="1027" spans="1:16">
      <c r="A1027" t="s">
        <v>8303</v>
      </c>
      <c r="B1027" t="s">
        <v>12239</v>
      </c>
      <c r="C1027" t="s">
        <v>11280</v>
      </c>
      <c r="D1027">
        <v>610</v>
      </c>
      <c r="E1027">
        <v>825</v>
      </c>
      <c r="F1027" s="1">
        <v>0.26</v>
      </c>
      <c r="G1027">
        <v>4.0999999999999996</v>
      </c>
      <c r="H1027" s="4">
        <v>13165</v>
      </c>
      <c r="I1027" t="s">
        <v>8304</v>
      </c>
      <c r="J1027" t="s">
        <v>8305</v>
      </c>
      <c r="K1027" t="s">
        <v>8306</v>
      </c>
      <c r="L1027" t="s">
        <v>8307</v>
      </c>
      <c r="M1027" t="s">
        <v>8308</v>
      </c>
      <c r="N1027" t="s">
        <v>8309</v>
      </c>
      <c r="O1027" t="s">
        <v>8310</v>
      </c>
      <c r="P1027" t="s">
        <v>8311</v>
      </c>
    </row>
    <row r="1028" spans="1:16">
      <c r="A1028" t="s">
        <v>8312</v>
      </c>
      <c r="B1028" t="s">
        <v>12240</v>
      </c>
      <c r="C1028" t="s">
        <v>11280</v>
      </c>
      <c r="D1028">
        <v>999</v>
      </c>
      <c r="E1028" s="2">
        <v>1499</v>
      </c>
      <c r="F1028" s="1">
        <v>0.33</v>
      </c>
      <c r="G1028">
        <v>4.0999999999999996</v>
      </c>
      <c r="H1028" s="4">
        <v>1646</v>
      </c>
      <c r="I1028" t="s">
        <v>8313</v>
      </c>
      <c r="J1028" t="s">
        <v>8314</v>
      </c>
      <c r="K1028" t="s">
        <v>8315</v>
      </c>
      <c r="L1028" t="s">
        <v>8316</v>
      </c>
      <c r="M1028" t="s">
        <v>8317</v>
      </c>
      <c r="N1028" t="s">
        <v>8318</v>
      </c>
      <c r="O1028" t="s">
        <v>8319</v>
      </c>
      <c r="P1028" t="s">
        <v>8320</v>
      </c>
    </row>
    <row r="1029" spans="1:16">
      <c r="A1029" t="s">
        <v>8321</v>
      </c>
      <c r="B1029" t="s">
        <v>12241</v>
      </c>
      <c r="C1029" t="s">
        <v>11280</v>
      </c>
      <c r="D1029" s="2">
        <v>8999</v>
      </c>
      <c r="E1029" s="2">
        <v>9995</v>
      </c>
      <c r="F1029" s="1">
        <v>0.1</v>
      </c>
      <c r="G1029">
        <v>4.4000000000000004</v>
      </c>
      <c r="H1029" s="4">
        <v>17994</v>
      </c>
      <c r="I1029" t="s">
        <v>8322</v>
      </c>
      <c r="J1029" t="s">
        <v>8323</v>
      </c>
      <c r="K1029" t="s">
        <v>8324</v>
      </c>
      <c r="L1029" t="s">
        <v>8325</v>
      </c>
      <c r="M1029" t="s">
        <v>8326</v>
      </c>
      <c r="N1029" t="s">
        <v>8327</v>
      </c>
      <c r="O1029" t="s">
        <v>8328</v>
      </c>
      <c r="P1029" t="s">
        <v>8329</v>
      </c>
    </row>
    <row r="1030" spans="1:16">
      <c r="A1030" t="s">
        <v>8330</v>
      </c>
      <c r="B1030" t="s">
        <v>12242</v>
      </c>
      <c r="C1030" t="s">
        <v>11280</v>
      </c>
      <c r="D1030">
        <v>453</v>
      </c>
      <c r="E1030">
        <v>999</v>
      </c>
      <c r="F1030" s="1">
        <v>0.55000000000000004</v>
      </c>
      <c r="G1030">
        <v>4.3</v>
      </c>
      <c r="H1030" s="4">
        <v>610</v>
      </c>
      <c r="I1030" t="s">
        <v>8331</v>
      </c>
      <c r="J1030" t="s">
        <v>8332</v>
      </c>
      <c r="K1030" t="s">
        <v>8333</v>
      </c>
      <c r="L1030" t="s">
        <v>8334</v>
      </c>
      <c r="M1030" t="s">
        <v>8335</v>
      </c>
      <c r="N1030" t="s">
        <v>8336</v>
      </c>
      <c r="O1030" t="s">
        <v>8337</v>
      </c>
      <c r="P1030" t="s">
        <v>8338</v>
      </c>
    </row>
    <row r="1031" spans="1:16">
      <c r="A1031" t="s">
        <v>8339</v>
      </c>
      <c r="B1031" t="s">
        <v>12243</v>
      </c>
      <c r="C1031" t="s">
        <v>11280</v>
      </c>
      <c r="D1031" s="2">
        <v>2464</v>
      </c>
      <c r="E1031" s="2">
        <v>6000</v>
      </c>
      <c r="F1031" s="1">
        <v>0.59</v>
      </c>
      <c r="G1031">
        <v>4.0999999999999996</v>
      </c>
      <c r="H1031" s="4">
        <v>8866</v>
      </c>
      <c r="I1031" t="s">
        <v>8340</v>
      </c>
      <c r="J1031" t="s">
        <v>8341</v>
      </c>
      <c r="K1031" t="s">
        <v>8342</v>
      </c>
      <c r="L1031" t="s">
        <v>8343</v>
      </c>
      <c r="M1031" t="s">
        <v>8344</v>
      </c>
      <c r="N1031" t="s">
        <v>8345</v>
      </c>
      <c r="O1031" t="s">
        <v>8346</v>
      </c>
      <c r="P1031" t="s">
        <v>8347</v>
      </c>
    </row>
    <row r="1032" spans="1:16">
      <c r="A1032" t="s">
        <v>8348</v>
      </c>
      <c r="B1032" t="s">
        <v>12244</v>
      </c>
      <c r="C1032" t="s">
        <v>11280</v>
      </c>
      <c r="D1032" s="2">
        <v>2719</v>
      </c>
      <c r="E1032" s="2">
        <v>3945</v>
      </c>
      <c r="F1032" s="1">
        <v>0.31</v>
      </c>
      <c r="G1032">
        <v>3.7</v>
      </c>
      <c r="H1032" s="4">
        <v>13406</v>
      </c>
      <c r="I1032" t="s">
        <v>8349</v>
      </c>
      <c r="J1032" t="s">
        <v>8350</v>
      </c>
      <c r="K1032" t="s">
        <v>8351</v>
      </c>
      <c r="L1032" t="s">
        <v>8352</v>
      </c>
      <c r="M1032" t="s">
        <v>8353</v>
      </c>
      <c r="N1032" t="s">
        <v>8354</v>
      </c>
      <c r="O1032" t="s">
        <v>8355</v>
      </c>
      <c r="P1032" t="s">
        <v>8356</v>
      </c>
    </row>
    <row r="1033" spans="1:16">
      <c r="A1033" t="s">
        <v>8357</v>
      </c>
      <c r="B1033" t="s">
        <v>12245</v>
      </c>
      <c r="C1033" t="s">
        <v>11280</v>
      </c>
      <c r="D1033" s="2">
        <v>1439</v>
      </c>
      <c r="E1033" s="2">
        <v>1999</v>
      </c>
      <c r="F1033" s="1">
        <v>0.28000000000000003</v>
      </c>
      <c r="G1033">
        <v>4.8</v>
      </c>
      <c r="H1033" s="4">
        <v>53803</v>
      </c>
      <c r="I1033" t="s">
        <v>8358</v>
      </c>
      <c r="J1033" t="s">
        <v>8359</v>
      </c>
      <c r="K1033" t="s">
        <v>8360</v>
      </c>
      <c r="L1033" t="s">
        <v>8361</v>
      </c>
      <c r="M1033" t="s">
        <v>8362</v>
      </c>
      <c r="N1033" t="s">
        <v>8363</v>
      </c>
      <c r="O1033" t="s">
        <v>8364</v>
      </c>
      <c r="P1033" t="s">
        <v>8365</v>
      </c>
    </row>
    <row r="1034" spans="1:16">
      <c r="A1034" t="s">
        <v>8366</v>
      </c>
      <c r="B1034" t="s">
        <v>12235</v>
      </c>
      <c r="C1034" t="s">
        <v>11280</v>
      </c>
      <c r="D1034" s="2">
        <v>2799</v>
      </c>
      <c r="E1034" s="2">
        <v>3499</v>
      </c>
      <c r="F1034" s="1">
        <v>0.2</v>
      </c>
      <c r="G1034">
        <v>4.5</v>
      </c>
      <c r="H1034" s="4">
        <v>546</v>
      </c>
      <c r="I1034" t="s">
        <v>8367</v>
      </c>
      <c r="J1034" t="s">
        <v>8368</v>
      </c>
      <c r="K1034" t="s">
        <v>8369</v>
      </c>
      <c r="L1034" t="s">
        <v>8370</v>
      </c>
      <c r="M1034" t="s">
        <v>8371</v>
      </c>
      <c r="N1034" t="s">
        <v>8372</v>
      </c>
      <c r="O1034" t="s">
        <v>8373</v>
      </c>
      <c r="P1034" t="s">
        <v>8374</v>
      </c>
    </row>
    <row r="1035" spans="1:16">
      <c r="A1035" t="s">
        <v>8375</v>
      </c>
      <c r="B1035" t="s">
        <v>12246</v>
      </c>
      <c r="C1035" t="s">
        <v>11280</v>
      </c>
      <c r="D1035" s="2">
        <v>2088</v>
      </c>
      <c r="E1035" s="2">
        <v>5550</v>
      </c>
      <c r="F1035" s="1">
        <v>0.62</v>
      </c>
      <c r="G1035">
        <v>4</v>
      </c>
      <c r="H1035" s="4">
        <v>5292</v>
      </c>
      <c r="I1035" t="s">
        <v>8376</v>
      </c>
      <c r="J1035" t="s">
        <v>8377</v>
      </c>
      <c r="K1035" t="s">
        <v>8378</v>
      </c>
      <c r="L1035" t="s">
        <v>8379</v>
      </c>
      <c r="M1035" t="s">
        <v>8380</v>
      </c>
      <c r="N1035" t="s">
        <v>11266</v>
      </c>
      <c r="O1035" t="s">
        <v>8381</v>
      </c>
      <c r="P1035" t="s">
        <v>8382</v>
      </c>
    </row>
    <row r="1036" spans="1:16">
      <c r="A1036" t="s">
        <v>8383</v>
      </c>
      <c r="B1036" t="s">
        <v>12247</v>
      </c>
      <c r="C1036" t="s">
        <v>11280</v>
      </c>
      <c r="D1036" s="2">
        <v>2399</v>
      </c>
      <c r="E1036" s="2">
        <v>4590</v>
      </c>
      <c r="F1036" s="1">
        <v>0.48</v>
      </c>
      <c r="G1036">
        <v>4.0999999999999996</v>
      </c>
      <c r="H1036" s="4">
        <v>444</v>
      </c>
      <c r="I1036" t="s">
        <v>8384</v>
      </c>
      <c r="J1036" t="s">
        <v>8385</v>
      </c>
      <c r="K1036" t="s">
        <v>8386</v>
      </c>
      <c r="L1036" t="s">
        <v>8387</v>
      </c>
      <c r="M1036" t="s">
        <v>8388</v>
      </c>
      <c r="N1036" t="s">
        <v>8389</v>
      </c>
      <c r="O1036" t="s">
        <v>8390</v>
      </c>
      <c r="P1036" t="s">
        <v>8391</v>
      </c>
    </row>
    <row r="1037" spans="1:16">
      <c r="A1037" t="s">
        <v>8392</v>
      </c>
      <c r="B1037" t="s">
        <v>12248</v>
      </c>
      <c r="C1037" t="s">
        <v>11280</v>
      </c>
      <c r="D1037">
        <v>308</v>
      </c>
      <c r="E1037">
        <v>499</v>
      </c>
      <c r="F1037" s="1">
        <v>0.38</v>
      </c>
      <c r="G1037">
        <v>3.9</v>
      </c>
      <c r="H1037" s="4">
        <v>4584</v>
      </c>
      <c r="I1037" t="s">
        <v>8393</v>
      </c>
      <c r="J1037" t="s">
        <v>8394</v>
      </c>
      <c r="K1037" t="s">
        <v>8395</v>
      </c>
      <c r="L1037" t="s">
        <v>8396</v>
      </c>
      <c r="M1037" t="s">
        <v>8397</v>
      </c>
      <c r="N1037" t="s">
        <v>8398</v>
      </c>
      <c r="O1037" t="s">
        <v>8399</v>
      </c>
      <c r="P1037" t="s">
        <v>8400</v>
      </c>
    </row>
    <row r="1038" spans="1:16">
      <c r="A1038" t="s">
        <v>8401</v>
      </c>
      <c r="B1038" t="s">
        <v>12249</v>
      </c>
      <c r="C1038" t="s">
        <v>11280</v>
      </c>
      <c r="D1038" s="2">
        <v>2599</v>
      </c>
      <c r="E1038" s="2">
        <v>4400</v>
      </c>
      <c r="F1038" s="1">
        <v>0.41</v>
      </c>
      <c r="G1038">
        <v>4.0999999999999996</v>
      </c>
      <c r="H1038" s="4">
        <v>14947</v>
      </c>
      <c r="I1038" t="s">
        <v>8402</v>
      </c>
      <c r="J1038" t="s">
        <v>8403</v>
      </c>
      <c r="K1038" t="s">
        <v>8404</v>
      </c>
      <c r="L1038" t="s">
        <v>8405</v>
      </c>
      <c r="M1038" t="s">
        <v>8406</v>
      </c>
      <c r="N1038" t="s">
        <v>8407</v>
      </c>
      <c r="O1038" t="s">
        <v>8408</v>
      </c>
      <c r="P1038" t="s">
        <v>8409</v>
      </c>
    </row>
    <row r="1039" spans="1:16">
      <c r="A1039" t="s">
        <v>8410</v>
      </c>
      <c r="B1039" t="s">
        <v>12250</v>
      </c>
      <c r="C1039" t="s">
        <v>11280</v>
      </c>
      <c r="D1039">
        <v>479</v>
      </c>
      <c r="E1039" s="2">
        <v>1000</v>
      </c>
      <c r="F1039" s="1">
        <v>0.52</v>
      </c>
      <c r="G1039">
        <v>4.2</v>
      </c>
      <c r="H1039" s="4">
        <v>1559</v>
      </c>
      <c r="I1039" t="s">
        <v>8411</v>
      </c>
      <c r="J1039" t="s">
        <v>8412</v>
      </c>
      <c r="K1039" t="s">
        <v>8413</v>
      </c>
      <c r="L1039" t="s">
        <v>8414</v>
      </c>
      <c r="M1039" t="s">
        <v>8415</v>
      </c>
      <c r="N1039" t="s">
        <v>8416</v>
      </c>
      <c r="O1039" t="s">
        <v>8417</v>
      </c>
      <c r="P1039" t="s">
        <v>8418</v>
      </c>
    </row>
    <row r="1040" spans="1:16">
      <c r="A1040" t="s">
        <v>8419</v>
      </c>
      <c r="B1040" t="s">
        <v>12251</v>
      </c>
      <c r="C1040" t="s">
        <v>11280</v>
      </c>
      <c r="D1040">
        <v>245</v>
      </c>
      <c r="E1040">
        <v>299</v>
      </c>
      <c r="F1040" s="1">
        <v>0.18</v>
      </c>
      <c r="G1040">
        <v>4.0999999999999996</v>
      </c>
      <c r="H1040" s="4">
        <v>1660</v>
      </c>
      <c r="I1040" t="s">
        <v>8420</v>
      </c>
      <c r="J1040" t="s">
        <v>8421</v>
      </c>
      <c r="K1040" t="s">
        <v>8422</v>
      </c>
      <c r="L1040" t="s">
        <v>8423</v>
      </c>
      <c r="M1040" t="s">
        <v>8424</v>
      </c>
      <c r="N1040" t="s">
        <v>8425</v>
      </c>
      <c r="O1040" t="s">
        <v>8426</v>
      </c>
      <c r="P1040" t="s">
        <v>8427</v>
      </c>
    </row>
    <row r="1041" spans="1:16">
      <c r="A1041" t="s">
        <v>8428</v>
      </c>
      <c r="B1041" t="s">
        <v>12252</v>
      </c>
      <c r="C1041" t="s">
        <v>11280</v>
      </c>
      <c r="D1041">
        <v>179</v>
      </c>
      <c r="E1041">
        <v>799</v>
      </c>
      <c r="F1041" s="1">
        <v>0.78</v>
      </c>
      <c r="G1041">
        <v>3.5</v>
      </c>
      <c r="H1041" s="4">
        <v>132</v>
      </c>
      <c r="I1041" t="s">
        <v>8429</v>
      </c>
      <c r="J1041" t="s">
        <v>8430</v>
      </c>
      <c r="K1041" t="s">
        <v>8431</v>
      </c>
      <c r="L1041" t="s">
        <v>8432</v>
      </c>
      <c r="M1041" t="s">
        <v>8433</v>
      </c>
      <c r="N1041" t="s">
        <v>8434</v>
      </c>
      <c r="O1041" t="s">
        <v>8435</v>
      </c>
      <c r="P1041" t="s">
        <v>8436</v>
      </c>
    </row>
    <row r="1042" spans="1:16">
      <c r="A1042" t="s">
        <v>8437</v>
      </c>
      <c r="B1042" t="s">
        <v>12253</v>
      </c>
      <c r="C1042" t="s">
        <v>11280</v>
      </c>
      <c r="D1042" s="2">
        <v>3569</v>
      </c>
      <c r="E1042" s="2">
        <v>5190</v>
      </c>
      <c r="F1042" s="1">
        <v>0.31</v>
      </c>
      <c r="G1042">
        <v>4.3</v>
      </c>
      <c r="H1042" s="4">
        <v>28629</v>
      </c>
      <c r="I1042" t="s">
        <v>8438</v>
      </c>
      <c r="J1042" t="s">
        <v>8439</v>
      </c>
      <c r="K1042" t="s">
        <v>8440</v>
      </c>
      <c r="L1042" t="s">
        <v>8441</v>
      </c>
      <c r="M1042" t="s">
        <v>11267</v>
      </c>
      <c r="N1042" t="s">
        <v>11268</v>
      </c>
      <c r="O1042" t="s">
        <v>8442</v>
      </c>
      <c r="P1042" t="s">
        <v>8443</v>
      </c>
    </row>
    <row r="1043" spans="1:16">
      <c r="A1043" t="s">
        <v>8444</v>
      </c>
      <c r="B1043" t="s">
        <v>12254</v>
      </c>
      <c r="C1043" t="s">
        <v>11280</v>
      </c>
      <c r="D1043">
        <v>699</v>
      </c>
      <c r="E1043" s="2">
        <v>1345</v>
      </c>
      <c r="F1043" s="1">
        <v>0.48</v>
      </c>
      <c r="G1043">
        <v>3.9</v>
      </c>
      <c r="H1043" s="4">
        <v>8446</v>
      </c>
      <c r="I1043" t="s">
        <v>8445</v>
      </c>
      <c r="J1043" t="s">
        <v>8446</v>
      </c>
      <c r="K1043" t="s">
        <v>8447</v>
      </c>
      <c r="L1043" t="s">
        <v>8448</v>
      </c>
      <c r="M1043" t="s">
        <v>8449</v>
      </c>
      <c r="N1043" t="s">
        <v>8450</v>
      </c>
      <c r="O1043" t="s">
        <v>8451</v>
      </c>
      <c r="P1043" t="s">
        <v>8452</v>
      </c>
    </row>
    <row r="1044" spans="1:16">
      <c r="A1044" t="s">
        <v>8453</v>
      </c>
      <c r="B1044" t="s">
        <v>12255</v>
      </c>
      <c r="C1044" t="s">
        <v>11280</v>
      </c>
      <c r="D1044" s="2">
        <v>2089</v>
      </c>
      <c r="E1044" s="2">
        <v>4000</v>
      </c>
      <c r="F1044" s="1">
        <v>0.48</v>
      </c>
      <c r="G1044">
        <v>4.2</v>
      </c>
      <c r="H1044" s="4">
        <v>11199</v>
      </c>
      <c r="I1044" t="s">
        <v>8454</v>
      </c>
      <c r="J1044" t="s">
        <v>8455</v>
      </c>
      <c r="K1044" t="s">
        <v>8456</v>
      </c>
      <c r="L1044" t="s">
        <v>8457</v>
      </c>
      <c r="M1044" t="s">
        <v>8458</v>
      </c>
      <c r="N1044" t="s">
        <v>8459</v>
      </c>
      <c r="O1044" t="s">
        <v>8460</v>
      </c>
      <c r="P1044" t="s">
        <v>8461</v>
      </c>
    </row>
    <row r="1045" spans="1:16">
      <c r="A1045" t="s">
        <v>8462</v>
      </c>
      <c r="B1045" t="s">
        <v>12256</v>
      </c>
      <c r="C1045" t="s">
        <v>11280</v>
      </c>
      <c r="D1045" s="2">
        <v>2339</v>
      </c>
      <c r="E1045" s="2">
        <v>4000</v>
      </c>
      <c r="F1045" s="1">
        <v>0.42</v>
      </c>
      <c r="G1045">
        <v>3.8</v>
      </c>
      <c r="H1045" s="4">
        <v>1118</v>
      </c>
      <c r="I1045" t="s">
        <v>8463</v>
      </c>
      <c r="J1045" t="s">
        <v>8464</v>
      </c>
      <c r="K1045" t="s">
        <v>8465</v>
      </c>
      <c r="L1045" t="s">
        <v>8466</v>
      </c>
      <c r="M1045" t="s">
        <v>8467</v>
      </c>
      <c r="N1045" t="s">
        <v>8468</v>
      </c>
      <c r="O1045" t="s">
        <v>8469</v>
      </c>
      <c r="P1045" t="s">
        <v>8470</v>
      </c>
    </row>
    <row r="1046" spans="1:16">
      <c r="A1046" t="s">
        <v>8471</v>
      </c>
      <c r="B1046" t="s">
        <v>12257</v>
      </c>
      <c r="C1046" t="s">
        <v>11280</v>
      </c>
      <c r="D1046">
        <v>784</v>
      </c>
      <c r="E1046" s="2">
        <v>1599</v>
      </c>
      <c r="F1046" s="1">
        <v>0.51</v>
      </c>
      <c r="G1046">
        <v>4.5</v>
      </c>
      <c r="H1046" s="4">
        <v>11</v>
      </c>
      <c r="I1046" t="s">
        <v>8472</v>
      </c>
      <c r="J1046" t="s">
        <v>8473</v>
      </c>
      <c r="K1046" t="s">
        <v>8474</v>
      </c>
      <c r="L1046" t="s">
        <v>8475</v>
      </c>
      <c r="M1046" t="s">
        <v>8476</v>
      </c>
      <c r="N1046" t="s">
        <v>8477</v>
      </c>
      <c r="O1046" t="s">
        <v>8478</v>
      </c>
      <c r="P1046" t="s">
        <v>8479</v>
      </c>
    </row>
    <row r="1047" spans="1:16">
      <c r="A1047" t="s">
        <v>8480</v>
      </c>
      <c r="B1047" t="s">
        <v>12258</v>
      </c>
      <c r="C1047" t="s">
        <v>11280</v>
      </c>
      <c r="D1047" s="2">
        <v>5499</v>
      </c>
      <c r="E1047" s="2">
        <v>9999</v>
      </c>
      <c r="F1047" s="1">
        <v>0.45</v>
      </c>
      <c r="G1047">
        <v>3.8</v>
      </c>
      <c r="H1047" s="4">
        <v>4353</v>
      </c>
      <c r="I1047" t="s">
        <v>8481</v>
      </c>
      <c r="J1047" t="s">
        <v>8482</v>
      </c>
      <c r="K1047" t="s">
        <v>8483</v>
      </c>
      <c r="L1047" t="s">
        <v>8484</v>
      </c>
      <c r="M1047" t="s">
        <v>8485</v>
      </c>
      <c r="N1047" t="s">
        <v>8486</v>
      </c>
      <c r="O1047" t="s">
        <v>8487</v>
      </c>
      <c r="P1047" t="s">
        <v>8488</v>
      </c>
    </row>
    <row r="1048" spans="1:16">
      <c r="A1048" t="s">
        <v>8489</v>
      </c>
      <c r="B1048" t="s">
        <v>12259</v>
      </c>
      <c r="C1048" t="s">
        <v>11280</v>
      </c>
      <c r="D1048">
        <v>899</v>
      </c>
      <c r="E1048" s="2">
        <v>1990</v>
      </c>
      <c r="F1048" s="1">
        <v>0.55000000000000004</v>
      </c>
      <c r="G1048">
        <v>4.0999999999999996</v>
      </c>
      <c r="H1048" s="4">
        <v>185</v>
      </c>
      <c r="I1048" t="s">
        <v>8490</v>
      </c>
      <c r="J1048" t="s">
        <v>8491</v>
      </c>
      <c r="K1048" t="s">
        <v>8492</v>
      </c>
      <c r="L1048" t="s">
        <v>8493</v>
      </c>
      <c r="M1048" t="s">
        <v>8494</v>
      </c>
      <c r="N1048" t="s">
        <v>8495</v>
      </c>
      <c r="O1048" t="s">
        <v>8496</v>
      </c>
      <c r="P1048" t="s">
        <v>8497</v>
      </c>
    </row>
    <row r="1049" spans="1:16">
      <c r="A1049" t="s">
        <v>8498</v>
      </c>
      <c r="B1049" t="s">
        <v>12260</v>
      </c>
      <c r="C1049" t="s">
        <v>11280</v>
      </c>
      <c r="D1049" s="2">
        <v>1695</v>
      </c>
      <c r="E1049" s="2">
        <v>1695</v>
      </c>
      <c r="F1049" s="1">
        <v>0</v>
      </c>
      <c r="G1049">
        <v>4.2</v>
      </c>
      <c r="H1049" s="4">
        <v>14290</v>
      </c>
      <c r="I1049" t="s">
        <v>8499</v>
      </c>
      <c r="J1049" t="s">
        <v>8500</v>
      </c>
      <c r="K1049" t="s">
        <v>8501</v>
      </c>
      <c r="L1049" t="s">
        <v>8502</v>
      </c>
      <c r="M1049" t="s">
        <v>8503</v>
      </c>
      <c r="N1049" t="s">
        <v>8504</v>
      </c>
      <c r="O1049" t="s">
        <v>8505</v>
      </c>
      <c r="P1049" t="s">
        <v>8506</v>
      </c>
    </row>
    <row r="1050" spans="1:16">
      <c r="A1050" t="s">
        <v>8507</v>
      </c>
      <c r="B1050" t="s">
        <v>12261</v>
      </c>
      <c r="C1050" t="s">
        <v>11280</v>
      </c>
      <c r="D1050">
        <v>499</v>
      </c>
      <c r="E1050">
        <v>940</v>
      </c>
      <c r="F1050" s="1">
        <v>0.47</v>
      </c>
      <c r="G1050">
        <v>4.0999999999999996</v>
      </c>
      <c r="H1050" s="4">
        <v>3036</v>
      </c>
      <c r="I1050" t="s">
        <v>7972</v>
      </c>
      <c r="J1050" t="s">
        <v>8508</v>
      </c>
      <c r="K1050" t="s">
        <v>8509</v>
      </c>
      <c r="L1050" t="s">
        <v>8510</v>
      </c>
      <c r="M1050" t="s">
        <v>8511</v>
      </c>
      <c r="N1050" t="s">
        <v>8512</v>
      </c>
      <c r="O1050" t="s">
        <v>8513</v>
      </c>
      <c r="P1050" t="s">
        <v>8514</v>
      </c>
    </row>
    <row r="1051" spans="1:16">
      <c r="A1051" t="s">
        <v>8515</v>
      </c>
      <c r="B1051" t="s">
        <v>12262</v>
      </c>
      <c r="C1051" t="s">
        <v>11280</v>
      </c>
      <c r="D1051" s="2">
        <v>2699</v>
      </c>
      <c r="E1051" s="2">
        <v>4700</v>
      </c>
      <c r="F1051" s="1">
        <v>0.43</v>
      </c>
      <c r="G1051">
        <v>4.2</v>
      </c>
      <c r="H1051" s="4">
        <v>1296</v>
      </c>
      <c r="I1051" t="s">
        <v>8516</v>
      </c>
      <c r="J1051" t="s">
        <v>8517</v>
      </c>
      <c r="K1051" t="s">
        <v>8518</v>
      </c>
      <c r="L1051" t="s">
        <v>8519</v>
      </c>
      <c r="M1051" t="s">
        <v>8520</v>
      </c>
      <c r="N1051" t="s">
        <v>8521</v>
      </c>
      <c r="O1051" t="s">
        <v>8522</v>
      </c>
      <c r="P1051" t="s">
        <v>8523</v>
      </c>
    </row>
    <row r="1052" spans="1:16">
      <c r="A1052" t="s">
        <v>8524</v>
      </c>
      <c r="B1052" t="s">
        <v>12263</v>
      </c>
      <c r="C1052" t="s">
        <v>11280</v>
      </c>
      <c r="D1052" s="2">
        <v>1448</v>
      </c>
      <c r="E1052" s="2">
        <v>2999</v>
      </c>
      <c r="F1052" s="1">
        <v>0.52</v>
      </c>
      <c r="G1052">
        <v>4.5</v>
      </c>
      <c r="H1052" s="4">
        <v>19</v>
      </c>
      <c r="I1052" t="s">
        <v>8525</v>
      </c>
      <c r="J1052" t="s">
        <v>8526</v>
      </c>
      <c r="K1052" t="s">
        <v>8527</v>
      </c>
      <c r="L1052" t="s">
        <v>8528</v>
      </c>
      <c r="M1052" t="s">
        <v>8529</v>
      </c>
      <c r="N1052" t="s">
        <v>8530</v>
      </c>
      <c r="O1052" t="s">
        <v>8531</v>
      </c>
      <c r="P1052" t="s">
        <v>8532</v>
      </c>
    </row>
    <row r="1053" spans="1:16">
      <c r="A1053" t="s">
        <v>8533</v>
      </c>
      <c r="B1053" t="s">
        <v>12264</v>
      </c>
      <c r="C1053" t="s">
        <v>11280</v>
      </c>
      <c r="D1053">
        <v>79</v>
      </c>
      <c r="E1053">
        <v>79</v>
      </c>
      <c r="F1053" s="1">
        <v>0</v>
      </c>
      <c r="G1053">
        <v>4</v>
      </c>
      <c r="H1053" s="4">
        <v>97</v>
      </c>
      <c r="I1053" t="s">
        <v>8534</v>
      </c>
      <c r="J1053" t="s">
        <v>8535</v>
      </c>
      <c r="K1053" t="s">
        <v>8536</v>
      </c>
      <c r="L1053" t="s">
        <v>8537</v>
      </c>
      <c r="M1053" t="s">
        <v>8538</v>
      </c>
      <c r="N1053" t="s">
        <v>11269</v>
      </c>
      <c r="O1053" t="s">
        <v>8539</v>
      </c>
      <c r="P1053" t="s">
        <v>8540</v>
      </c>
    </row>
    <row r="1054" spans="1:16">
      <c r="A1054" t="s">
        <v>8541</v>
      </c>
      <c r="B1054" t="s">
        <v>12265</v>
      </c>
      <c r="C1054" t="s">
        <v>11280</v>
      </c>
      <c r="D1054" s="2">
        <v>6990</v>
      </c>
      <c r="E1054" s="2">
        <v>14290</v>
      </c>
      <c r="F1054" s="1">
        <v>0.51</v>
      </c>
      <c r="G1054">
        <v>4.4000000000000004</v>
      </c>
      <c r="H1054" s="4">
        <v>1771</v>
      </c>
      <c r="I1054" t="s">
        <v>8542</v>
      </c>
      <c r="J1054" t="s">
        <v>8543</v>
      </c>
      <c r="K1054" t="s">
        <v>8544</v>
      </c>
      <c r="L1054" t="s">
        <v>8545</v>
      </c>
      <c r="M1054" t="s">
        <v>8546</v>
      </c>
      <c r="N1054" t="s">
        <v>8547</v>
      </c>
      <c r="O1054" t="s">
        <v>8548</v>
      </c>
      <c r="P1054" t="s">
        <v>8549</v>
      </c>
    </row>
    <row r="1055" spans="1:16">
      <c r="A1055" t="s">
        <v>8550</v>
      </c>
      <c r="B1055" t="s">
        <v>12266</v>
      </c>
      <c r="C1055" t="s">
        <v>11280</v>
      </c>
      <c r="D1055" s="2">
        <v>2698</v>
      </c>
      <c r="E1055" s="2">
        <v>3945</v>
      </c>
      <c r="F1055" s="1">
        <v>0.32</v>
      </c>
      <c r="G1055">
        <v>4</v>
      </c>
      <c r="H1055" s="4">
        <v>15034</v>
      </c>
      <c r="I1055" t="s">
        <v>8551</v>
      </c>
      <c r="J1055" t="s">
        <v>8552</v>
      </c>
      <c r="K1055" t="s">
        <v>8553</v>
      </c>
      <c r="L1055" t="s">
        <v>8554</v>
      </c>
      <c r="M1055" t="s">
        <v>8555</v>
      </c>
      <c r="N1055" t="s">
        <v>8556</v>
      </c>
      <c r="O1055" t="s">
        <v>8557</v>
      </c>
      <c r="P1055" t="s">
        <v>8558</v>
      </c>
    </row>
    <row r="1056" spans="1:16">
      <c r="A1056" t="s">
        <v>8559</v>
      </c>
      <c r="B1056" t="s">
        <v>12267</v>
      </c>
      <c r="C1056" t="s">
        <v>11280</v>
      </c>
      <c r="D1056" s="2">
        <v>3199</v>
      </c>
      <c r="E1056" s="2">
        <v>5999</v>
      </c>
      <c r="F1056" s="1">
        <v>0.47</v>
      </c>
      <c r="G1056">
        <v>4</v>
      </c>
      <c r="H1056" s="4">
        <v>3242</v>
      </c>
      <c r="I1056" t="s">
        <v>8560</v>
      </c>
      <c r="J1056" t="s">
        <v>8561</v>
      </c>
      <c r="K1056" t="s">
        <v>8562</v>
      </c>
      <c r="L1056" t="s">
        <v>8563</v>
      </c>
      <c r="M1056" t="s">
        <v>8564</v>
      </c>
      <c r="N1056" t="s">
        <v>8565</v>
      </c>
      <c r="O1056" t="s">
        <v>8566</v>
      </c>
      <c r="P1056" t="s">
        <v>8567</v>
      </c>
    </row>
    <row r="1057" spans="1:16">
      <c r="A1057" t="s">
        <v>8568</v>
      </c>
      <c r="B1057" t="s">
        <v>12268</v>
      </c>
      <c r="C1057" t="s">
        <v>11280</v>
      </c>
      <c r="D1057" s="2">
        <v>1199</v>
      </c>
      <c r="E1057" s="2">
        <v>1950</v>
      </c>
      <c r="F1057" s="1">
        <v>0.39</v>
      </c>
      <c r="G1057">
        <v>3.9</v>
      </c>
      <c r="H1057" s="4">
        <v>2832</v>
      </c>
      <c r="I1057" t="s">
        <v>8569</v>
      </c>
      <c r="J1057" t="s">
        <v>8570</v>
      </c>
      <c r="K1057" t="s">
        <v>8571</v>
      </c>
      <c r="L1057" t="s">
        <v>8572</v>
      </c>
      <c r="M1057" t="s">
        <v>8573</v>
      </c>
      <c r="N1057" t="s">
        <v>8574</v>
      </c>
      <c r="O1057" t="s">
        <v>8575</v>
      </c>
      <c r="P1057" t="s">
        <v>8576</v>
      </c>
    </row>
    <row r="1058" spans="1:16">
      <c r="A1058" t="s">
        <v>8577</v>
      </c>
      <c r="B1058" t="s">
        <v>12269</v>
      </c>
      <c r="C1058" t="s">
        <v>11280</v>
      </c>
      <c r="D1058" s="2">
        <v>1414</v>
      </c>
      <c r="E1058" s="2">
        <v>2799</v>
      </c>
      <c r="F1058" s="1">
        <v>0.49</v>
      </c>
      <c r="G1058">
        <v>4</v>
      </c>
      <c r="H1058" s="4">
        <v>1498</v>
      </c>
      <c r="I1058" t="s">
        <v>8578</v>
      </c>
      <c r="J1058" t="s">
        <v>8579</v>
      </c>
      <c r="K1058" t="s">
        <v>8580</v>
      </c>
      <c r="L1058" t="s">
        <v>8581</v>
      </c>
      <c r="M1058" t="s">
        <v>8582</v>
      </c>
      <c r="N1058" t="s">
        <v>8583</v>
      </c>
      <c r="O1058" t="s">
        <v>8584</v>
      </c>
      <c r="P1058" t="s">
        <v>8585</v>
      </c>
    </row>
    <row r="1059" spans="1:16">
      <c r="A1059" t="s">
        <v>8586</v>
      </c>
      <c r="B1059" t="s">
        <v>12270</v>
      </c>
      <c r="C1059" t="s">
        <v>11280</v>
      </c>
      <c r="D1059">
        <v>999</v>
      </c>
      <c r="E1059" s="2">
        <v>1950</v>
      </c>
      <c r="F1059" s="1">
        <v>0.49</v>
      </c>
      <c r="G1059">
        <v>3.8</v>
      </c>
      <c r="H1059" s="4">
        <v>305</v>
      </c>
      <c r="I1059" t="s">
        <v>8587</v>
      </c>
      <c r="J1059" t="s">
        <v>8588</v>
      </c>
      <c r="K1059" t="s">
        <v>8589</v>
      </c>
      <c r="L1059" t="s">
        <v>8590</v>
      </c>
      <c r="M1059" t="s">
        <v>8591</v>
      </c>
      <c r="N1059" t="s">
        <v>8592</v>
      </c>
      <c r="O1059" t="s">
        <v>8593</v>
      </c>
      <c r="P1059" t="s">
        <v>8594</v>
      </c>
    </row>
    <row r="1060" spans="1:16">
      <c r="A1060" t="s">
        <v>8595</v>
      </c>
      <c r="B1060" t="s">
        <v>12271</v>
      </c>
      <c r="C1060" t="s">
        <v>11280</v>
      </c>
      <c r="D1060" s="2">
        <v>5999</v>
      </c>
      <c r="E1060" s="2">
        <v>9999</v>
      </c>
      <c r="F1060" s="1">
        <v>0.4</v>
      </c>
      <c r="G1060">
        <v>4.2</v>
      </c>
      <c r="H1060" s="4">
        <v>1191</v>
      </c>
      <c r="I1060" t="s">
        <v>8596</v>
      </c>
      <c r="J1060" t="s">
        <v>8597</v>
      </c>
      <c r="K1060" t="s">
        <v>8598</v>
      </c>
      <c r="L1060" t="s">
        <v>8599</v>
      </c>
      <c r="M1060" t="s">
        <v>8600</v>
      </c>
      <c r="N1060" t="s">
        <v>8601</v>
      </c>
      <c r="O1060" t="s">
        <v>8602</v>
      </c>
      <c r="P1060" t="s">
        <v>8603</v>
      </c>
    </row>
    <row r="1061" spans="1:16">
      <c r="A1061" t="s">
        <v>8604</v>
      </c>
      <c r="B1061" t="s">
        <v>12272</v>
      </c>
      <c r="C1061" t="s">
        <v>11280</v>
      </c>
      <c r="D1061" s="2">
        <v>9970</v>
      </c>
      <c r="E1061" s="2">
        <v>12999</v>
      </c>
      <c r="F1061" s="1">
        <v>0.23</v>
      </c>
      <c r="G1061">
        <v>4.3</v>
      </c>
      <c r="H1061" s="4">
        <v>4049</v>
      </c>
      <c r="I1061" t="s">
        <v>8605</v>
      </c>
      <c r="J1061" t="s">
        <v>8606</v>
      </c>
      <c r="K1061" t="s">
        <v>8607</v>
      </c>
      <c r="L1061" t="s">
        <v>8608</v>
      </c>
      <c r="M1061" t="s">
        <v>8609</v>
      </c>
      <c r="N1061" t="s">
        <v>8610</v>
      </c>
      <c r="O1061" t="s">
        <v>8611</v>
      </c>
      <c r="P1061" t="s">
        <v>8612</v>
      </c>
    </row>
    <row r="1062" spans="1:16">
      <c r="A1062" t="s">
        <v>8613</v>
      </c>
      <c r="B1062" t="s">
        <v>12273</v>
      </c>
      <c r="C1062" t="s">
        <v>11280</v>
      </c>
      <c r="D1062">
        <v>698</v>
      </c>
      <c r="E1062">
        <v>699</v>
      </c>
      <c r="F1062" s="1">
        <v>0</v>
      </c>
      <c r="G1062">
        <v>4.2</v>
      </c>
      <c r="H1062" s="4">
        <v>3160</v>
      </c>
      <c r="I1062" t="s">
        <v>8614</v>
      </c>
      <c r="J1062" t="s">
        <v>8615</v>
      </c>
      <c r="K1062" t="s">
        <v>8616</v>
      </c>
      <c r="L1062" t="s">
        <v>8617</v>
      </c>
      <c r="M1062" t="s">
        <v>8618</v>
      </c>
      <c r="N1062" t="s">
        <v>8619</v>
      </c>
      <c r="O1062" t="s">
        <v>8620</v>
      </c>
      <c r="P1062" t="s">
        <v>8621</v>
      </c>
    </row>
    <row r="1063" spans="1:16">
      <c r="A1063" t="s">
        <v>8622</v>
      </c>
      <c r="B1063" t="s">
        <v>12274</v>
      </c>
      <c r="C1063" t="s">
        <v>11280</v>
      </c>
      <c r="D1063" s="2">
        <v>2199</v>
      </c>
      <c r="E1063" s="2">
        <v>3190</v>
      </c>
      <c r="F1063" s="1">
        <v>0.31</v>
      </c>
      <c r="G1063">
        <v>4.3</v>
      </c>
      <c r="H1063" s="4">
        <v>9650</v>
      </c>
      <c r="I1063" t="s">
        <v>8623</v>
      </c>
      <c r="J1063" t="s">
        <v>8624</v>
      </c>
      <c r="K1063" t="s">
        <v>8625</v>
      </c>
      <c r="L1063" t="s">
        <v>8626</v>
      </c>
      <c r="M1063" t="s">
        <v>8627</v>
      </c>
      <c r="N1063" t="s">
        <v>8628</v>
      </c>
      <c r="O1063" t="s">
        <v>8629</v>
      </c>
      <c r="P1063" t="s">
        <v>8630</v>
      </c>
    </row>
    <row r="1064" spans="1:16">
      <c r="A1064" t="s">
        <v>8631</v>
      </c>
      <c r="B1064" t="s">
        <v>12275</v>
      </c>
      <c r="C1064" t="s">
        <v>11280</v>
      </c>
      <c r="D1064">
        <v>320</v>
      </c>
      <c r="E1064">
        <v>799</v>
      </c>
      <c r="F1064" s="1">
        <v>0.6</v>
      </c>
      <c r="G1064">
        <v>4.2</v>
      </c>
      <c r="H1064" s="4">
        <v>3846</v>
      </c>
      <c r="I1064" t="s">
        <v>8632</v>
      </c>
      <c r="J1064" t="s">
        <v>8633</v>
      </c>
      <c r="K1064" t="s">
        <v>8634</v>
      </c>
      <c r="L1064" t="s">
        <v>8635</v>
      </c>
      <c r="M1064" t="s">
        <v>8636</v>
      </c>
      <c r="N1064" t="s">
        <v>8637</v>
      </c>
      <c r="O1064" t="s">
        <v>8638</v>
      </c>
      <c r="P1064" t="s">
        <v>8639</v>
      </c>
    </row>
    <row r="1065" spans="1:16">
      <c r="A1065" t="s">
        <v>8640</v>
      </c>
      <c r="B1065" t="s">
        <v>12276</v>
      </c>
      <c r="C1065" t="s">
        <v>11280</v>
      </c>
      <c r="D1065">
        <v>298</v>
      </c>
      <c r="E1065">
        <v>499</v>
      </c>
      <c r="F1065" s="1">
        <v>0.4</v>
      </c>
      <c r="G1065">
        <v>4.4000000000000004</v>
      </c>
      <c r="H1065" s="4">
        <v>290</v>
      </c>
      <c r="I1065" t="s">
        <v>8641</v>
      </c>
      <c r="J1065" t="s">
        <v>8642</v>
      </c>
      <c r="K1065" t="s">
        <v>8643</v>
      </c>
      <c r="L1065" t="s">
        <v>8644</v>
      </c>
      <c r="M1065" t="s">
        <v>8645</v>
      </c>
      <c r="N1065" t="s">
        <v>8646</v>
      </c>
      <c r="O1065" t="s">
        <v>8647</v>
      </c>
      <c r="P1065" t="s">
        <v>8648</v>
      </c>
    </row>
    <row r="1066" spans="1:16">
      <c r="A1066" t="s">
        <v>8649</v>
      </c>
      <c r="B1066" t="s">
        <v>12277</v>
      </c>
      <c r="C1066" t="s">
        <v>11280</v>
      </c>
      <c r="D1066" s="2">
        <v>1199</v>
      </c>
      <c r="E1066" s="2">
        <v>1499</v>
      </c>
      <c r="F1066" s="1">
        <v>0.2</v>
      </c>
      <c r="G1066">
        <v>3.8</v>
      </c>
      <c r="H1066" s="4">
        <v>2206</v>
      </c>
      <c r="I1066" t="s">
        <v>8650</v>
      </c>
      <c r="J1066" t="s">
        <v>8651</v>
      </c>
      <c r="K1066" t="s">
        <v>8652</v>
      </c>
      <c r="L1066" t="s">
        <v>8653</v>
      </c>
      <c r="M1066" t="s">
        <v>8654</v>
      </c>
      <c r="N1066" t="s">
        <v>8655</v>
      </c>
      <c r="O1066" t="s">
        <v>8656</v>
      </c>
      <c r="P1066" t="s">
        <v>8657</v>
      </c>
    </row>
    <row r="1067" spans="1:16">
      <c r="A1067" t="s">
        <v>8658</v>
      </c>
      <c r="B1067" t="s">
        <v>12278</v>
      </c>
      <c r="C1067" t="s">
        <v>11280</v>
      </c>
      <c r="D1067" s="2">
        <v>1399</v>
      </c>
      <c r="E1067" s="2">
        <v>2660</v>
      </c>
      <c r="F1067" s="1">
        <v>0.47</v>
      </c>
      <c r="G1067">
        <v>4.0999999999999996</v>
      </c>
      <c r="H1067" s="4">
        <v>9349</v>
      </c>
      <c r="I1067" t="s">
        <v>8659</v>
      </c>
      <c r="J1067" t="s">
        <v>8660</v>
      </c>
      <c r="K1067" t="s">
        <v>8661</v>
      </c>
      <c r="L1067" t="s">
        <v>8662</v>
      </c>
      <c r="M1067" t="s">
        <v>8663</v>
      </c>
      <c r="N1067" t="s">
        <v>8664</v>
      </c>
      <c r="O1067" t="s">
        <v>8665</v>
      </c>
      <c r="P1067" t="s">
        <v>8666</v>
      </c>
    </row>
    <row r="1068" spans="1:16">
      <c r="A1068" t="s">
        <v>8667</v>
      </c>
      <c r="B1068" t="s">
        <v>12279</v>
      </c>
      <c r="C1068" t="s">
        <v>11280</v>
      </c>
      <c r="D1068">
        <v>599</v>
      </c>
      <c r="E1068" s="2">
        <v>2799</v>
      </c>
      <c r="F1068" s="1">
        <v>0.79</v>
      </c>
      <c r="G1068">
        <v>3.9</v>
      </c>
      <c r="H1068" s="4">
        <v>578</v>
      </c>
      <c r="I1068" t="s">
        <v>8668</v>
      </c>
      <c r="J1068" t="s">
        <v>8669</v>
      </c>
      <c r="K1068" t="s">
        <v>8670</v>
      </c>
      <c r="L1068" t="s">
        <v>8671</v>
      </c>
      <c r="M1068" t="s">
        <v>8672</v>
      </c>
      <c r="N1068" t="s">
        <v>8673</v>
      </c>
      <c r="O1068" t="s">
        <v>8674</v>
      </c>
      <c r="P1068" t="s">
        <v>8675</v>
      </c>
    </row>
    <row r="1069" spans="1:16">
      <c r="A1069" t="s">
        <v>8676</v>
      </c>
      <c r="B1069" t="s">
        <v>12280</v>
      </c>
      <c r="C1069" t="s">
        <v>11280</v>
      </c>
      <c r="D1069" s="2">
        <v>1499</v>
      </c>
      <c r="E1069" s="2">
        <v>1499</v>
      </c>
      <c r="F1069" s="1">
        <v>0</v>
      </c>
      <c r="G1069">
        <v>4.3</v>
      </c>
      <c r="H1069" s="4">
        <v>9331</v>
      </c>
      <c r="I1069" t="s">
        <v>8677</v>
      </c>
      <c r="J1069" t="s">
        <v>8678</v>
      </c>
      <c r="K1069" t="s">
        <v>8679</v>
      </c>
      <c r="L1069" t="s">
        <v>8680</v>
      </c>
      <c r="M1069" t="s">
        <v>8681</v>
      </c>
      <c r="N1069" t="s">
        <v>8682</v>
      </c>
      <c r="O1069" t="s">
        <v>8683</v>
      </c>
      <c r="P1069" t="s">
        <v>8684</v>
      </c>
    </row>
    <row r="1070" spans="1:16">
      <c r="A1070" t="s">
        <v>8685</v>
      </c>
      <c r="B1070" t="s">
        <v>12281</v>
      </c>
      <c r="C1070" t="s">
        <v>11280</v>
      </c>
      <c r="D1070" s="2">
        <v>14400</v>
      </c>
      <c r="E1070" s="2">
        <v>59900</v>
      </c>
      <c r="F1070" s="1">
        <v>0.76</v>
      </c>
      <c r="G1070">
        <v>4.4000000000000004</v>
      </c>
      <c r="H1070" s="4">
        <v>3837</v>
      </c>
      <c r="I1070" t="s">
        <v>8686</v>
      </c>
      <c r="J1070" t="s">
        <v>8687</v>
      </c>
      <c r="K1070" t="s">
        <v>8688</v>
      </c>
      <c r="L1070" t="s">
        <v>8689</v>
      </c>
      <c r="M1070" t="s">
        <v>8690</v>
      </c>
      <c r="N1070" t="s">
        <v>8691</v>
      </c>
      <c r="O1070" t="s">
        <v>8692</v>
      </c>
      <c r="P1070" t="s">
        <v>8693</v>
      </c>
    </row>
    <row r="1071" spans="1:16">
      <c r="A1071" t="s">
        <v>8694</v>
      </c>
      <c r="B1071" t="s">
        <v>12282</v>
      </c>
      <c r="C1071" t="s">
        <v>11280</v>
      </c>
      <c r="D1071" s="2">
        <v>1699</v>
      </c>
      <c r="E1071" s="2">
        <v>1900</v>
      </c>
      <c r="F1071" s="1">
        <v>0.11</v>
      </c>
      <c r="G1071">
        <v>3.6</v>
      </c>
      <c r="H1071" s="4">
        <v>11456</v>
      </c>
      <c r="I1071" t="s">
        <v>8695</v>
      </c>
      <c r="J1071" t="s">
        <v>8696</v>
      </c>
      <c r="K1071" t="s">
        <v>8697</v>
      </c>
      <c r="L1071" t="s">
        <v>8698</v>
      </c>
      <c r="M1071" t="s">
        <v>8699</v>
      </c>
      <c r="N1071" t="s">
        <v>8700</v>
      </c>
      <c r="O1071" t="s">
        <v>8701</v>
      </c>
      <c r="P1071" t="s">
        <v>8702</v>
      </c>
    </row>
    <row r="1072" spans="1:16">
      <c r="A1072" t="s">
        <v>8703</v>
      </c>
      <c r="B1072" t="s">
        <v>12283</v>
      </c>
      <c r="C1072" t="s">
        <v>11280</v>
      </c>
      <c r="D1072">
        <v>649</v>
      </c>
      <c r="E1072">
        <v>999</v>
      </c>
      <c r="F1072" s="1">
        <v>0.35</v>
      </c>
      <c r="G1072">
        <v>3.8</v>
      </c>
      <c r="H1072" s="4">
        <v>49</v>
      </c>
      <c r="I1072" t="s">
        <v>8704</v>
      </c>
      <c r="J1072" t="s">
        <v>8705</v>
      </c>
      <c r="K1072" t="s">
        <v>8706</v>
      </c>
      <c r="L1072" t="s">
        <v>8707</v>
      </c>
      <c r="M1072" t="s">
        <v>8708</v>
      </c>
      <c r="N1072" t="s">
        <v>8709</v>
      </c>
      <c r="O1072" t="s">
        <v>8710</v>
      </c>
      <c r="P1072" t="s">
        <v>8711</v>
      </c>
    </row>
    <row r="1073" spans="1:16">
      <c r="A1073" t="s">
        <v>8712</v>
      </c>
      <c r="B1073" t="s">
        <v>12284</v>
      </c>
      <c r="C1073" t="s">
        <v>11280</v>
      </c>
      <c r="D1073" s="2">
        <v>3249</v>
      </c>
      <c r="E1073" s="2">
        <v>6375</v>
      </c>
      <c r="F1073" s="1">
        <v>0.49</v>
      </c>
      <c r="G1073">
        <v>4</v>
      </c>
      <c r="H1073" s="4">
        <v>4978</v>
      </c>
      <c r="I1073" t="s">
        <v>8713</v>
      </c>
      <c r="J1073" t="s">
        <v>8714</v>
      </c>
      <c r="K1073" t="s">
        <v>8715</v>
      </c>
      <c r="L1073" t="s">
        <v>8716</v>
      </c>
      <c r="M1073" t="s">
        <v>8717</v>
      </c>
      <c r="N1073" t="s">
        <v>8718</v>
      </c>
      <c r="O1073" t="s">
        <v>8719</v>
      </c>
      <c r="P1073" t="s">
        <v>8720</v>
      </c>
    </row>
    <row r="1074" spans="1:16">
      <c r="A1074" t="s">
        <v>8721</v>
      </c>
      <c r="B1074" t="s">
        <v>12285</v>
      </c>
      <c r="C1074" t="s">
        <v>11280</v>
      </c>
      <c r="D1074">
        <v>199</v>
      </c>
      <c r="E1074">
        <v>499</v>
      </c>
      <c r="F1074" s="1">
        <v>0.6</v>
      </c>
      <c r="G1074">
        <v>4.0999999999999996</v>
      </c>
      <c r="H1074" s="4">
        <v>1996</v>
      </c>
      <c r="I1074" t="s">
        <v>8722</v>
      </c>
      <c r="J1074" t="s">
        <v>8723</v>
      </c>
      <c r="K1074" t="s">
        <v>8724</v>
      </c>
      <c r="L1074" t="s">
        <v>8725</v>
      </c>
      <c r="M1074" t="s">
        <v>8726</v>
      </c>
      <c r="N1074" t="s">
        <v>8727</v>
      </c>
      <c r="O1074" t="s">
        <v>8728</v>
      </c>
      <c r="P1074" t="s">
        <v>8729</v>
      </c>
    </row>
    <row r="1075" spans="1:16">
      <c r="A1075" t="s">
        <v>8730</v>
      </c>
      <c r="B1075" t="s">
        <v>12286</v>
      </c>
      <c r="C1075" t="s">
        <v>11280</v>
      </c>
      <c r="D1075" s="2">
        <v>1099</v>
      </c>
      <c r="E1075" s="2">
        <v>1899</v>
      </c>
      <c r="F1075" s="1">
        <v>0.42</v>
      </c>
      <c r="G1075">
        <v>4.3</v>
      </c>
      <c r="H1075" s="4">
        <v>1811</v>
      </c>
      <c r="I1075" t="s">
        <v>8731</v>
      </c>
      <c r="J1075" t="s">
        <v>8732</v>
      </c>
      <c r="K1075" t="s">
        <v>8733</v>
      </c>
      <c r="L1075" t="s">
        <v>8734</v>
      </c>
      <c r="M1075" t="s">
        <v>8735</v>
      </c>
      <c r="N1075" t="s">
        <v>8736</v>
      </c>
      <c r="O1075" t="s">
        <v>8737</v>
      </c>
      <c r="P1075" t="s">
        <v>8738</v>
      </c>
    </row>
    <row r="1076" spans="1:16">
      <c r="A1076" t="s">
        <v>8739</v>
      </c>
      <c r="B1076" t="s">
        <v>12287</v>
      </c>
      <c r="C1076" t="s">
        <v>11280</v>
      </c>
      <c r="D1076">
        <v>664</v>
      </c>
      <c r="E1076" s="2">
        <v>1490</v>
      </c>
      <c r="F1076" s="1">
        <v>0.55000000000000004</v>
      </c>
      <c r="G1076">
        <v>4</v>
      </c>
      <c r="H1076" s="4">
        <v>2198</v>
      </c>
      <c r="I1076" t="s">
        <v>8740</v>
      </c>
      <c r="J1076" t="s">
        <v>8741</v>
      </c>
      <c r="K1076" t="s">
        <v>8742</v>
      </c>
      <c r="L1076" t="s">
        <v>8743</v>
      </c>
      <c r="M1076" t="s">
        <v>8744</v>
      </c>
      <c r="N1076" t="s">
        <v>8745</v>
      </c>
      <c r="O1076" t="s">
        <v>8746</v>
      </c>
      <c r="P1076" t="s">
        <v>8747</v>
      </c>
    </row>
    <row r="1077" spans="1:16">
      <c r="A1077" t="s">
        <v>8748</v>
      </c>
      <c r="B1077" t="s">
        <v>12288</v>
      </c>
      <c r="C1077" t="s">
        <v>11280</v>
      </c>
      <c r="D1077">
        <v>260</v>
      </c>
      <c r="E1077">
        <v>350</v>
      </c>
      <c r="F1077" s="1">
        <v>0.26</v>
      </c>
      <c r="G1077">
        <v>3.9</v>
      </c>
      <c r="H1077" s="4">
        <v>13127</v>
      </c>
      <c r="I1077" t="s">
        <v>8749</v>
      </c>
      <c r="J1077" t="s">
        <v>8750</v>
      </c>
      <c r="K1077" t="s">
        <v>8751</v>
      </c>
      <c r="L1077" t="s">
        <v>8752</v>
      </c>
      <c r="M1077" t="s">
        <v>8753</v>
      </c>
      <c r="N1077" t="s">
        <v>8754</v>
      </c>
      <c r="O1077" t="s">
        <v>8755</v>
      </c>
      <c r="P1077" t="s">
        <v>8756</v>
      </c>
    </row>
    <row r="1078" spans="1:16">
      <c r="A1078" t="s">
        <v>8757</v>
      </c>
      <c r="B1078" t="s">
        <v>12289</v>
      </c>
      <c r="C1078" t="s">
        <v>11280</v>
      </c>
      <c r="D1078" s="2">
        <v>6499</v>
      </c>
      <c r="E1078" s="2">
        <v>8500</v>
      </c>
      <c r="F1078" s="1">
        <v>0.24</v>
      </c>
      <c r="G1078">
        <v>4.4000000000000004</v>
      </c>
      <c r="H1078" s="4">
        <v>5865</v>
      </c>
      <c r="I1078" t="s">
        <v>8758</v>
      </c>
      <c r="J1078" t="s">
        <v>8759</v>
      </c>
      <c r="K1078" t="s">
        <v>8760</v>
      </c>
      <c r="L1078" t="s">
        <v>8761</v>
      </c>
      <c r="M1078" t="s">
        <v>8762</v>
      </c>
      <c r="N1078" t="s">
        <v>8763</v>
      </c>
      <c r="O1078" t="s">
        <v>8764</v>
      </c>
      <c r="P1078" t="s">
        <v>8765</v>
      </c>
    </row>
    <row r="1079" spans="1:16">
      <c r="A1079" t="s">
        <v>8766</v>
      </c>
      <c r="B1079" t="s">
        <v>12290</v>
      </c>
      <c r="C1079" t="s">
        <v>11280</v>
      </c>
      <c r="D1079" s="2">
        <v>1484</v>
      </c>
      <c r="E1079" s="2">
        <v>2499</v>
      </c>
      <c r="F1079" s="1">
        <v>0.41</v>
      </c>
      <c r="G1079">
        <v>3.7</v>
      </c>
      <c r="H1079" s="4">
        <v>1067</v>
      </c>
      <c r="I1079" t="s">
        <v>8767</v>
      </c>
      <c r="J1079" t="s">
        <v>8768</v>
      </c>
      <c r="K1079" t="s">
        <v>8769</v>
      </c>
      <c r="L1079" t="s">
        <v>8770</v>
      </c>
      <c r="M1079" t="s">
        <v>8771</v>
      </c>
      <c r="N1079" t="s">
        <v>8772</v>
      </c>
      <c r="O1079" t="s">
        <v>8773</v>
      </c>
      <c r="P1079" t="s">
        <v>8774</v>
      </c>
    </row>
    <row r="1080" spans="1:16">
      <c r="A1080" t="s">
        <v>8775</v>
      </c>
      <c r="B1080" t="s">
        <v>12291</v>
      </c>
      <c r="C1080" t="s">
        <v>11280</v>
      </c>
      <c r="D1080">
        <v>999</v>
      </c>
      <c r="E1080" s="2">
        <v>1560</v>
      </c>
      <c r="F1080" s="1">
        <v>0.36</v>
      </c>
      <c r="G1080">
        <v>3.6</v>
      </c>
      <c r="H1080" s="4">
        <v>4881</v>
      </c>
      <c r="I1080" t="s">
        <v>8776</v>
      </c>
      <c r="J1080" t="s">
        <v>8777</v>
      </c>
      <c r="K1080" t="s">
        <v>8778</v>
      </c>
      <c r="L1080" t="s">
        <v>8779</v>
      </c>
      <c r="M1080" t="s">
        <v>8780</v>
      </c>
      <c r="N1080" t="s">
        <v>8781</v>
      </c>
      <c r="O1080" t="s">
        <v>8782</v>
      </c>
      <c r="P1080" t="s">
        <v>8783</v>
      </c>
    </row>
    <row r="1081" spans="1:16">
      <c r="A1081" t="s">
        <v>8784</v>
      </c>
      <c r="B1081" t="s">
        <v>12292</v>
      </c>
      <c r="C1081" t="s">
        <v>11280</v>
      </c>
      <c r="D1081" s="2">
        <v>3299</v>
      </c>
      <c r="E1081" s="2">
        <v>6500</v>
      </c>
      <c r="F1081" s="1">
        <v>0.49</v>
      </c>
      <c r="G1081">
        <v>3.7</v>
      </c>
      <c r="H1081" s="4">
        <v>11217</v>
      </c>
      <c r="I1081" t="s">
        <v>8785</v>
      </c>
      <c r="J1081" t="s">
        <v>8786</v>
      </c>
      <c r="K1081" t="s">
        <v>8787</v>
      </c>
      <c r="L1081" t="s">
        <v>8788</v>
      </c>
      <c r="M1081" t="s">
        <v>8789</v>
      </c>
      <c r="N1081" t="s">
        <v>8790</v>
      </c>
      <c r="O1081" t="s">
        <v>8791</v>
      </c>
      <c r="P1081" t="s">
        <v>8792</v>
      </c>
    </row>
    <row r="1082" spans="1:16">
      <c r="A1082" t="s">
        <v>8793</v>
      </c>
      <c r="B1082" t="s">
        <v>12293</v>
      </c>
      <c r="C1082" t="s">
        <v>11280</v>
      </c>
      <c r="D1082">
        <v>259</v>
      </c>
      <c r="E1082">
        <v>999</v>
      </c>
      <c r="F1082" s="1">
        <v>0.74</v>
      </c>
      <c r="G1082">
        <v>4</v>
      </c>
      <c r="H1082" s="4">
        <v>43</v>
      </c>
      <c r="I1082" t="s">
        <v>8794</v>
      </c>
      <c r="J1082" t="s">
        <v>8795</v>
      </c>
      <c r="K1082" t="s">
        <v>8796</v>
      </c>
      <c r="L1082" t="s">
        <v>8797</v>
      </c>
      <c r="M1082" t="s">
        <v>8798</v>
      </c>
      <c r="N1082" t="s">
        <v>8799</v>
      </c>
      <c r="O1082" t="s">
        <v>8800</v>
      </c>
      <c r="P1082" t="s">
        <v>8801</v>
      </c>
    </row>
    <row r="1083" spans="1:16">
      <c r="A1083" t="s">
        <v>8802</v>
      </c>
      <c r="B1083" t="s">
        <v>12294</v>
      </c>
      <c r="C1083" t="s">
        <v>11280</v>
      </c>
      <c r="D1083" s="2">
        <v>3249</v>
      </c>
      <c r="E1083" s="2">
        <v>7795</v>
      </c>
      <c r="F1083" s="1">
        <v>0.57999999999999996</v>
      </c>
      <c r="G1083">
        <v>4.2</v>
      </c>
      <c r="H1083" s="4">
        <v>4664</v>
      </c>
      <c r="I1083" t="s">
        <v>8803</v>
      </c>
      <c r="J1083" t="s">
        <v>8804</v>
      </c>
      <c r="K1083" t="s">
        <v>8805</v>
      </c>
      <c r="L1083" t="s">
        <v>8806</v>
      </c>
      <c r="M1083" t="s">
        <v>8807</v>
      </c>
      <c r="N1083" t="s">
        <v>8808</v>
      </c>
      <c r="O1083" t="s">
        <v>8809</v>
      </c>
      <c r="P1083" t="s">
        <v>8810</v>
      </c>
    </row>
    <row r="1084" spans="1:16">
      <c r="A1084" t="s">
        <v>8811</v>
      </c>
      <c r="B1084" t="s">
        <v>12295</v>
      </c>
      <c r="C1084" t="s">
        <v>11280</v>
      </c>
      <c r="D1084" s="2">
        <v>4280</v>
      </c>
      <c r="E1084" s="2">
        <v>5995</v>
      </c>
      <c r="F1084" s="1">
        <v>0.28999999999999998</v>
      </c>
      <c r="G1084">
        <v>3.8</v>
      </c>
      <c r="H1084" s="4">
        <v>2112</v>
      </c>
      <c r="I1084" t="s">
        <v>8812</v>
      </c>
      <c r="J1084" t="s">
        <v>8813</v>
      </c>
      <c r="K1084" t="s">
        <v>8814</v>
      </c>
      <c r="L1084" t="s">
        <v>8815</v>
      </c>
      <c r="M1084" t="s">
        <v>8816</v>
      </c>
      <c r="N1084" t="s">
        <v>8817</v>
      </c>
      <c r="O1084" t="s">
        <v>8818</v>
      </c>
      <c r="P1084" t="s">
        <v>8819</v>
      </c>
    </row>
    <row r="1085" spans="1:16">
      <c r="A1085" t="s">
        <v>8820</v>
      </c>
      <c r="B1085" t="s">
        <v>12296</v>
      </c>
      <c r="C1085" t="s">
        <v>11280</v>
      </c>
      <c r="D1085">
        <v>189</v>
      </c>
      <c r="E1085">
        <v>299</v>
      </c>
      <c r="F1085" s="1">
        <v>0.37</v>
      </c>
      <c r="G1085">
        <v>4.2</v>
      </c>
      <c r="H1085" s="4">
        <v>2737</v>
      </c>
      <c r="I1085" t="s">
        <v>8821</v>
      </c>
      <c r="J1085" t="s">
        <v>8822</v>
      </c>
      <c r="K1085" t="s">
        <v>8823</v>
      </c>
      <c r="L1085" t="s">
        <v>8824</v>
      </c>
      <c r="M1085" t="s">
        <v>8825</v>
      </c>
      <c r="N1085" t="s">
        <v>8826</v>
      </c>
      <c r="O1085" t="s">
        <v>8827</v>
      </c>
      <c r="P1085" t="s">
        <v>8828</v>
      </c>
    </row>
    <row r="1086" spans="1:16">
      <c r="A1086" t="s">
        <v>8829</v>
      </c>
      <c r="B1086" t="s">
        <v>12297</v>
      </c>
      <c r="C1086" t="s">
        <v>11280</v>
      </c>
      <c r="D1086" s="2">
        <v>1449</v>
      </c>
      <c r="E1086" s="2">
        <v>2349</v>
      </c>
      <c r="F1086" s="1">
        <v>0.38</v>
      </c>
      <c r="G1086">
        <v>3.9</v>
      </c>
      <c r="H1086" s="4">
        <v>9019</v>
      </c>
      <c r="I1086" t="s">
        <v>8830</v>
      </c>
      <c r="J1086" t="s">
        <v>8831</v>
      </c>
      <c r="K1086" t="s">
        <v>8832</v>
      </c>
      <c r="L1086" t="s">
        <v>8833</v>
      </c>
      <c r="M1086" t="s">
        <v>8834</v>
      </c>
      <c r="N1086" t="s">
        <v>8835</v>
      </c>
      <c r="O1086" t="s">
        <v>8836</v>
      </c>
      <c r="P1086" t="s">
        <v>8837</v>
      </c>
    </row>
    <row r="1087" spans="1:16">
      <c r="A1087" t="s">
        <v>8838</v>
      </c>
      <c r="B1087" t="s">
        <v>12298</v>
      </c>
      <c r="C1087" t="s">
        <v>11280</v>
      </c>
      <c r="D1087">
        <v>199</v>
      </c>
      <c r="E1087">
        <v>499</v>
      </c>
      <c r="F1087" s="1">
        <v>0.6</v>
      </c>
      <c r="G1087">
        <v>4</v>
      </c>
      <c r="H1087" s="4">
        <v>10234</v>
      </c>
      <c r="I1087" t="s">
        <v>8839</v>
      </c>
      <c r="J1087" t="s">
        <v>8840</v>
      </c>
      <c r="K1087" t="s">
        <v>8841</v>
      </c>
      <c r="L1087" t="s">
        <v>8842</v>
      </c>
      <c r="M1087" t="s">
        <v>8843</v>
      </c>
      <c r="N1087" t="s">
        <v>8844</v>
      </c>
      <c r="O1087" t="s">
        <v>8845</v>
      </c>
      <c r="P1087" t="s">
        <v>8846</v>
      </c>
    </row>
    <row r="1088" spans="1:16">
      <c r="A1088" t="s">
        <v>8847</v>
      </c>
      <c r="B1088" t="s">
        <v>12299</v>
      </c>
      <c r="C1088" t="s">
        <v>11280</v>
      </c>
      <c r="D1088">
        <v>474</v>
      </c>
      <c r="E1088" s="2">
        <v>1299</v>
      </c>
      <c r="F1088" s="1">
        <v>0.64</v>
      </c>
      <c r="G1088">
        <v>4.0999999999999996</v>
      </c>
      <c r="H1088" s="4">
        <v>550</v>
      </c>
      <c r="I1088" t="s">
        <v>8848</v>
      </c>
      <c r="J1088" t="s">
        <v>8849</v>
      </c>
      <c r="K1088" t="s">
        <v>8850</v>
      </c>
      <c r="L1088" t="s">
        <v>8851</v>
      </c>
      <c r="M1088" t="s">
        <v>8852</v>
      </c>
      <c r="N1088" t="s">
        <v>8853</v>
      </c>
      <c r="O1088" t="s">
        <v>8854</v>
      </c>
      <c r="P1088" t="s">
        <v>8855</v>
      </c>
    </row>
    <row r="1089" spans="1:16">
      <c r="A1089" t="s">
        <v>8856</v>
      </c>
      <c r="B1089" t="s">
        <v>12300</v>
      </c>
      <c r="C1089" t="s">
        <v>11280</v>
      </c>
      <c r="D1089">
        <v>279</v>
      </c>
      <c r="E1089">
        <v>499</v>
      </c>
      <c r="F1089" s="1">
        <v>0.44</v>
      </c>
      <c r="G1089">
        <v>4.8</v>
      </c>
      <c r="H1089" s="4">
        <v>28</v>
      </c>
      <c r="I1089" t="s">
        <v>8857</v>
      </c>
      <c r="J1089" t="s">
        <v>8858</v>
      </c>
      <c r="K1089" t="s">
        <v>8859</v>
      </c>
      <c r="L1089" t="s">
        <v>8860</v>
      </c>
      <c r="M1089" t="s">
        <v>8861</v>
      </c>
      <c r="N1089" t="s">
        <v>8862</v>
      </c>
      <c r="O1089" t="s">
        <v>8863</v>
      </c>
      <c r="P1089" t="s">
        <v>8864</v>
      </c>
    </row>
    <row r="1090" spans="1:16">
      <c r="A1090" t="s">
        <v>8865</v>
      </c>
      <c r="B1090" t="s">
        <v>12301</v>
      </c>
      <c r="C1090" t="s">
        <v>11280</v>
      </c>
      <c r="D1090" s="2">
        <v>1999</v>
      </c>
      <c r="E1090" s="2">
        <v>4775</v>
      </c>
      <c r="F1090" s="1">
        <v>0.57999999999999996</v>
      </c>
      <c r="G1090">
        <v>4.2</v>
      </c>
      <c r="H1090" s="4">
        <v>1353</v>
      </c>
      <c r="I1090" t="s">
        <v>8866</v>
      </c>
      <c r="J1090" t="s">
        <v>8867</v>
      </c>
      <c r="K1090" t="s">
        <v>8868</v>
      </c>
      <c r="L1090" t="s">
        <v>8869</v>
      </c>
      <c r="M1090" t="s">
        <v>8870</v>
      </c>
      <c r="N1090" t="s">
        <v>8871</v>
      </c>
      <c r="O1090" t="s">
        <v>8872</v>
      </c>
      <c r="P1090" t="s">
        <v>8873</v>
      </c>
    </row>
    <row r="1091" spans="1:16">
      <c r="A1091" t="s">
        <v>8874</v>
      </c>
      <c r="B1091" t="s">
        <v>12302</v>
      </c>
      <c r="C1091" t="s">
        <v>11280</v>
      </c>
      <c r="D1091">
        <v>799</v>
      </c>
      <c r="E1091" s="2">
        <v>1230</v>
      </c>
      <c r="F1091" s="1">
        <v>0.35</v>
      </c>
      <c r="G1091">
        <v>4.0999999999999996</v>
      </c>
      <c r="H1091" s="4">
        <v>2138</v>
      </c>
      <c r="I1091" t="s">
        <v>8875</v>
      </c>
      <c r="J1091" t="s">
        <v>8876</v>
      </c>
      <c r="K1091" t="s">
        <v>8877</v>
      </c>
      <c r="L1091" t="s">
        <v>8878</v>
      </c>
      <c r="M1091" t="s">
        <v>8879</v>
      </c>
      <c r="N1091" t="s">
        <v>8880</v>
      </c>
      <c r="O1091" t="s">
        <v>8881</v>
      </c>
      <c r="P1091" t="s">
        <v>8882</v>
      </c>
    </row>
    <row r="1092" spans="1:16">
      <c r="A1092" t="s">
        <v>8883</v>
      </c>
      <c r="B1092" t="s">
        <v>12303</v>
      </c>
      <c r="C1092" t="s">
        <v>11280</v>
      </c>
      <c r="D1092">
        <v>949</v>
      </c>
      <c r="E1092" s="2">
        <v>1999</v>
      </c>
      <c r="F1092" s="1">
        <v>0.53</v>
      </c>
      <c r="G1092">
        <v>4</v>
      </c>
      <c r="H1092" s="4">
        <v>1679</v>
      </c>
      <c r="I1092" t="s">
        <v>8884</v>
      </c>
      <c r="J1092" t="s">
        <v>8885</v>
      </c>
      <c r="K1092" t="s">
        <v>8886</v>
      </c>
      <c r="L1092" t="s">
        <v>8887</v>
      </c>
      <c r="M1092" t="s">
        <v>8888</v>
      </c>
      <c r="N1092" t="s">
        <v>8889</v>
      </c>
      <c r="O1092" t="s">
        <v>8890</v>
      </c>
      <c r="P1092" t="s">
        <v>8891</v>
      </c>
    </row>
    <row r="1093" spans="1:16">
      <c r="A1093" t="s">
        <v>8892</v>
      </c>
      <c r="B1093" t="s">
        <v>12304</v>
      </c>
      <c r="C1093" t="s">
        <v>11280</v>
      </c>
      <c r="D1093" s="3">
        <v>3657.66</v>
      </c>
      <c r="E1093" s="2">
        <v>5156</v>
      </c>
      <c r="F1093" s="1">
        <v>0.28999999999999998</v>
      </c>
      <c r="G1093">
        <v>3.9</v>
      </c>
      <c r="H1093" s="4">
        <v>12837</v>
      </c>
      <c r="I1093" t="s">
        <v>8893</v>
      </c>
      <c r="J1093" t="s">
        <v>8894</v>
      </c>
      <c r="K1093" t="s">
        <v>8895</v>
      </c>
      <c r="L1093" t="s">
        <v>8896</v>
      </c>
      <c r="M1093" t="s">
        <v>8897</v>
      </c>
      <c r="N1093" t="s">
        <v>8898</v>
      </c>
      <c r="O1093" t="s">
        <v>8899</v>
      </c>
      <c r="P1093" t="s">
        <v>8900</v>
      </c>
    </row>
    <row r="1094" spans="1:16">
      <c r="A1094" t="s">
        <v>8901</v>
      </c>
      <c r="B1094" t="s">
        <v>12305</v>
      </c>
      <c r="C1094" t="s">
        <v>11280</v>
      </c>
      <c r="D1094" s="2">
        <v>1699</v>
      </c>
      <c r="E1094" s="2">
        <v>1999</v>
      </c>
      <c r="F1094" s="1">
        <v>0.15</v>
      </c>
      <c r="G1094">
        <v>4.0999999999999996</v>
      </c>
      <c r="H1094" s="4">
        <v>8873</v>
      </c>
      <c r="I1094" t="s">
        <v>8902</v>
      </c>
      <c r="J1094" t="s">
        <v>8903</v>
      </c>
      <c r="K1094" t="s">
        <v>8904</v>
      </c>
      <c r="L1094" t="s">
        <v>8905</v>
      </c>
      <c r="M1094" t="s">
        <v>8906</v>
      </c>
      <c r="N1094" t="s">
        <v>8907</v>
      </c>
      <c r="O1094" t="s">
        <v>8908</v>
      </c>
      <c r="P1094" t="s">
        <v>8909</v>
      </c>
    </row>
    <row r="1095" spans="1:16">
      <c r="A1095" t="s">
        <v>8910</v>
      </c>
      <c r="B1095" t="s">
        <v>12306</v>
      </c>
      <c r="C1095" t="s">
        <v>11280</v>
      </c>
      <c r="D1095" s="2">
        <v>1849</v>
      </c>
      <c r="E1095" s="2">
        <v>2095</v>
      </c>
      <c r="F1095" s="1">
        <v>0.12</v>
      </c>
      <c r="G1095">
        <v>4.3</v>
      </c>
      <c r="H1095" s="4">
        <v>7681</v>
      </c>
      <c r="I1095" t="s">
        <v>8911</v>
      </c>
      <c r="J1095" t="s">
        <v>8912</v>
      </c>
      <c r="K1095" t="s">
        <v>8913</v>
      </c>
      <c r="L1095" t="s">
        <v>8914</v>
      </c>
      <c r="M1095" t="s">
        <v>8915</v>
      </c>
      <c r="N1095" t="s">
        <v>8916</v>
      </c>
      <c r="O1095" t="s">
        <v>8917</v>
      </c>
      <c r="P1095" t="s">
        <v>8918</v>
      </c>
    </row>
    <row r="1096" spans="1:16">
      <c r="A1096" t="s">
        <v>8919</v>
      </c>
      <c r="B1096" t="s">
        <v>12307</v>
      </c>
      <c r="C1096" t="s">
        <v>11280</v>
      </c>
      <c r="D1096" s="2">
        <v>12499</v>
      </c>
      <c r="E1096" s="2">
        <v>19825</v>
      </c>
      <c r="F1096" s="1">
        <v>0.37</v>
      </c>
      <c r="G1096">
        <v>4.0999999999999996</v>
      </c>
      <c r="H1096" s="4">
        <v>322</v>
      </c>
      <c r="I1096" t="s">
        <v>8920</v>
      </c>
      <c r="J1096" t="s">
        <v>8921</v>
      </c>
      <c r="K1096" t="s">
        <v>8922</v>
      </c>
      <c r="L1096" t="s">
        <v>8923</v>
      </c>
      <c r="M1096" t="s">
        <v>8924</v>
      </c>
      <c r="N1096" t="s">
        <v>8925</v>
      </c>
      <c r="O1096" t="s">
        <v>8926</v>
      </c>
      <c r="P1096" t="s">
        <v>8927</v>
      </c>
    </row>
    <row r="1097" spans="1:16">
      <c r="A1097" t="s">
        <v>8928</v>
      </c>
      <c r="B1097" t="s">
        <v>12308</v>
      </c>
      <c r="C1097" t="s">
        <v>11280</v>
      </c>
      <c r="D1097" s="2">
        <v>1099</v>
      </c>
      <c r="E1097" s="2">
        <v>1920</v>
      </c>
      <c r="F1097" s="1">
        <v>0.43</v>
      </c>
      <c r="G1097">
        <v>4.2</v>
      </c>
      <c r="H1097" s="4">
        <v>9772</v>
      </c>
      <c r="I1097" t="s">
        <v>8929</v>
      </c>
      <c r="J1097" t="s">
        <v>8930</v>
      </c>
      <c r="K1097" t="s">
        <v>8931</v>
      </c>
      <c r="L1097" t="s">
        <v>8932</v>
      </c>
      <c r="M1097" t="s">
        <v>8933</v>
      </c>
      <c r="N1097" t="s">
        <v>8934</v>
      </c>
      <c r="O1097" t="s">
        <v>8935</v>
      </c>
      <c r="P1097" t="s">
        <v>8936</v>
      </c>
    </row>
    <row r="1098" spans="1:16">
      <c r="A1098" t="s">
        <v>8937</v>
      </c>
      <c r="B1098" t="s">
        <v>12309</v>
      </c>
      <c r="C1098" t="s">
        <v>11280</v>
      </c>
      <c r="D1098" s="2">
        <v>8199</v>
      </c>
      <c r="E1098" s="2">
        <v>16000</v>
      </c>
      <c r="F1098" s="1">
        <v>0.49</v>
      </c>
      <c r="G1098">
        <v>3.9</v>
      </c>
      <c r="H1098" s="4">
        <v>18497</v>
      </c>
      <c r="I1098" t="s">
        <v>8938</v>
      </c>
      <c r="J1098" t="s">
        <v>8939</v>
      </c>
      <c r="K1098" t="s">
        <v>8940</v>
      </c>
      <c r="L1098" t="s">
        <v>8941</v>
      </c>
      <c r="M1098" t="s">
        <v>8942</v>
      </c>
      <c r="N1098" t="s">
        <v>8943</v>
      </c>
      <c r="O1098" t="s">
        <v>8944</v>
      </c>
      <c r="P1098" t="s">
        <v>8945</v>
      </c>
    </row>
    <row r="1099" spans="1:16">
      <c r="A1099" t="s">
        <v>8946</v>
      </c>
      <c r="B1099" t="s">
        <v>12310</v>
      </c>
      <c r="C1099" t="s">
        <v>11280</v>
      </c>
      <c r="D1099">
        <v>499</v>
      </c>
      <c r="E1099" s="2">
        <v>2199</v>
      </c>
      <c r="F1099" s="1">
        <v>0.77</v>
      </c>
      <c r="G1099">
        <v>3.7</v>
      </c>
      <c r="H1099" s="4">
        <v>53</v>
      </c>
      <c r="I1099" t="s">
        <v>8947</v>
      </c>
      <c r="J1099" t="s">
        <v>8948</v>
      </c>
      <c r="K1099" t="s">
        <v>8949</v>
      </c>
      <c r="L1099" t="s">
        <v>8950</v>
      </c>
      <c r="M1099" t="s">
        <v>8951</v>
      </c>
      <c r="N1099" t="s">
        <v>8952</v>
      </c>
      <c r="O1099" t="s">
        <v>8953</v>
      </c>
      <c r="P1099" t="s">
        <v>8954</v>
      </c>
    </row>
    <row r="1100" spans="1:16">
      <c r="A1100" t="s">
        <v>8955</v>
      </c>
      <c r="B1100" t="s">
        <v>12311</v>
      </c>
      <c r="C1100" t="s">
        <v>11280</v>
      </c>
      <c r="D1100" s="2">
        <v>6999</v>
      </c>
      <c r="E1100" s="2">
        <v>14999</v>
      </c>
      <c r="F1100" s="1">
        <v>0.53</v>
      </c>
      <c r="G1100">
        <v>4.0999999999999996</v>
      </c>
      <c r="H1100" s="4">
        <v>1728</v>
      </c>
      <c r="I1100" t="s">
        <v>8956</v>
      </c>
      <c r="J1100" t="s">
        <v>8957</v>
      </c>
      <c r="K1100" t="s">
        <v>8958</v>
      </c>
      <c r="L1100" t="s">
        <v>8959</v>
      </c>
      <c r="M1100" t="s">
        <v>8960</v>
      </c>
      <c r="N1100" t="s">
        <v>8961</v>
      </c>
      <c r="O1100" t="s">
        <v>8962</v>
      </c>
      <c r="P1100" t="s">
        <v>8963</v>
      </c>
    </row>
    <row r="1101" spans="1:16">
      <c r="A1101" t="s">
        <v>8964</v>
      </c>
      <c r="B1101" t="s">
        <v>12312</v>
      </c>
      <c r="C1101" t="s">
        <v>11280</v>
      </c>
      <c r="D1101" s="2">
        <v>1595</v>
      </c>
      <c r="E1101" s="2">
        <v>1799</v>
      </c>
      <c r="F1101" s="1">
        <v>0.11</v>
      </c>
      <c r="G1101">
        <v>4</v>
      </c>
      <c r="H1101" s="4">
        <v>2877</v>
      </c>
      <c r="I1101" t="s">
        <v>8965</v>
      </c>
      <c r="J1101" t="s">
        <v>8966</v>
      </c>
      <c r="K1101" t="s">
        <v>8967</v>
      </c>
      <c r="L1101" t="s">
        <v>8968</v>
      </c>
      <c r="M1101" t="s">
        <v>8969</v>
      </c>
      <c r="N1101" t="s">
        <v>8970</v>
      </c>
      <c r="O1101" t="s">
        <v>8971</v>
      </c>
      <c r="P1101" t="s">
        <v>8972</v>
      </c>
    </row>
    <row r="1102" spans="1:16">
      <c r="A1102" t="s">
        <v>8973</v>
      </c>
      <c r="B1102" t="s">
        <v>12313</v>
      </c>
      <c r="C1102" t="s">
        <v>11280</v>
      </c>
      <c r="D1102" s="2">
        <v>1049</v>
      </c>
      <c r="E1102" s="2">
        <v>1950</v>
      </c>
      <c r="F1102" s="1">
        <v>0.46</v>
      </c>
      <c r="G1102">
        <v>3.8</v>
      </c>
      <c r="H1102" s="4">
        <v>250</v>
      </c>
      <c r="I1102" t="s">
        <v>8974</v>
      </c>
      <c r="J1102" t="s">
        <v>8975</v>
      </c>
      <c r="K1102" t="s">
        <v>8976</v>
      </c>
      <c r="L1102" t="s">
        <v>8977</v>
      </c>
      <c r="M1102" t="s">
        <v>8978</v>
      </c>
      <c r="N1102" t="s">
        <v>8979</v>
      </c>
      <c r="O1102" t="s">
        <v>8980</v>
      </c>
      <c r="P1102" t="s">
        <v>8981</v>
      </c>
    </row>
    <row r="1103" spans="1:16">
      <c r="A1103" t="s">
        <v>8982</v>
      </c>
      <c r="B1103" t="s">
        <v>12314</v>
      </c>
      <c r="C1103" t="s">
        <v>11280</v>
      </c>
      <c r="D1103" s="2">
        <v>1182</v>
      </c>
      <c r="E1103" s="2">
        <v>2995</v>
      </c>
      <c r="F1103" s="1">
        <v>0.61</v>
      </c>
      <c r="G1103">
        <v>4.2</v>
      </c>
      <c r="H1103" s="4">
        <v>5178</v>
      </c>
      <c r="I1103" t="s">
        <v>8983</v>
      </c>
      <c r="J1103" t="s">
        <v>8984</v>
      </c>
      <c r="K1103" t="s">
        <v>8985</v>
      </c>
      <c r="L1103" t="s">
        <v>8986</v>
      </c>
      <c r="M1103" t="s">
        <v>8987</v>
      </c>
      <c r="N1103" t="s">
        <v>8988</v>
      </c>
      <c r="O1103" t="s">
        <v>8989</v>
      </c>
      <c r="P1103" t="s">
        <v>8990</v>
      </c>
    </row>
    <row r="1104" spans="1:16">
      <c r="A1104" t="s">
        <v>8991</v>
      </c>
      <c r="B1104" t="s">
        <v>12315</v>
      </c>
      <c r="C1104" t="s">
        <v>11280</v>
      </c>
      <c r="D1104">
        <v>499</v>
      </c>
      <c r="E1104">
        <v>999</v>
      </c>
      <c r="F1104" s="1">
        <v>0.5</v>
      </c>
      <c r="G1104">
        <v>4.5999999999999996</v>
      </c>
      <c r="H1104" s="4">
        <v>79</v>
      </c>
      <c r="I1104" t="s">
        <v>8992</v>
      </c>
      <c r="J1104" t="s">
        <v>8993</v>
      </c>
      <c r="K1104" t="s">
        <v>8994</v>
      </c>
      <c r="L1104" t="s">
        <v>8995</v>
      </c>
      <c r="M1104" t="s">
        <v>8996</v>
      </c>
      <c r="N1104" t="s">
        <v>8997</v>
      </c>
      <c r="O1104" t="s">
        <v>8998</v>
      </c>
      <c r="P1104" t="s">
        <v>8999</v>
      </c>
    </row>
    <row r="1105" spans="1:16">
      <c r="A1105" t="s">
        <v>9000</v>
      </c>
      <c r="B1105" t="s">
        <v>12316</v>
      </c>
      <c r="C1105" t="s">
        <v>11280</v>
      </c>
      <c r="D1105" s="2">
        <v>8799</v>
      </c>
      <c r="E1105" s="2">
        <v>11995</v>
      </c>
      <c r="F1105" s="1">
        <v>0.27</v>
      </c>
      <c r="G1105">
        <v>4.0999999999999996</v>
      </c>
      <c r="H1105" s="4">
        <v>4157</v>
      </c>
      <c r="I1105" t="s">
        <v>9001</v>
      </c>
      <c r="J1105" t="s">
        <v>9002</v>
      </c>
      <c r="K1105" t="s">
        <v>9003</v>
      </c>
      <c r="L1105" t="s">
        <v>9004</v>
      </c>
      <c r="M1105" t="s">
        <v>9005</v>
      </c>
      <c r="N1105" t="s">
        <v>9006</v>
      </c>
      <c r="O1105" t="s">
        <v>9007</v>
      </c>
      <c r="P1105" t="s">
        <v>9008</v>
      </c>
    </row>
    <row r="1106" spans="1:16">
      <c r="A1106" t="s">
        <v>9009</v>
      </c>
      <c r="B1106" t="s">
        <v>12317</v>
      </c>
      <c r="C1106" t="s">
        <v>11280</v>
      </c>
      <c r="D1106" s="2">
        <v>1529</v>
      </c>
      <c r="E1106" s="2">
        <v>2999</v>
      </c>
      <c r="F1106" s="1">
        <v>0.49</v>
      </c>
      <c r="G1106">
        <v>3.3</v>
      </c>
      <c r="H1106" s="4">
        <v>29</v>
      </c>
      <c r="I1106" t="s">
        <v>9010</v>
      </c>
      <c r="J1106" t="s">
        <v>9011</v>
      </c>
      <c r="K1106" t="s">
        <v>9012</v>
      </c>
      <c r="L1106" t="s">
        <v>9013</v>
      </c>
      <c r="M1106" t="s">
        <v>9014</v>
      </c>
      <c r="N1106" t="s">
        <v>9015</v>
      </c>
      <c r="O1106" t="s">
        <v>9016</v>
      </c>
      <c r="P1106" t="s">
        <v>9017</v>
      </c>
    </row>
    <row r="1107" spans="1:16">
      <c r="A1107" t="s">
        <v>9018</v>
      </c>
      <c r="B1107" t="s">
        <v>12318</v>
      </c>
      <c r="C1107" t="s">
        <v>11280</v>
      </c>
      <c r="D1107" s="2">
        <v>1199</v>
      </c>
      <c r="E1107" s="2">
        <v>1690</v>
      </c>
      <c r="F1107" s="1">
        <v>0.28999999999999998</v>
      </c>
      <c r="G1107">
        <v>4.2</v>
      </c>
      <c r="H1107" s="4">
        <v>4580</v>
      </c>
      <c r="I1107" t="s">
        <v>9019</v>
      </c>
      <c r="J1107" t="s">
        <v>9020</v>
      </c>
      <c r="K1107" t="s">
        <v>9021</v>
      </c>
      <c r="L1107" t="s">
        <v>9022</v>
      </c>
      <c r="M1107" t="s">
        <v>9023</v>
      </c>
      <c r="N1107" t="s">
        <v>9024</v>
      </c>
      <c r="O1107" t="s">
        <v>9025</v>
      </c>
      <c r="P1107" t="s">
        <v>9026</v>
      </c>
    </row>
    <row r="1108" spans="1:16">
      <c r="A1108" t="s">
        <v>9027</v>
      </c>
      <c r="B1108" t="s">
        <v>12319</v>
      </c>
      <c r="C1108" t="s">
        <v>11280</v>
      </c>
      <c r="D1108" s="2">
        <v>1052</v>
      </c>
      <c r="E1108" s="2">
        <v>1790</v>
      </c>
      <c r="F1108" s="1">
        <v>0.41</v>
      </c>
      <c r="G1108">
        <v>4.3</v>
      </c>
      <c r="H1108" s="4">
        <v>1404</v>
      </c>
      <c r="I1108" t="s">
        <v>9028</v>
      </c>
      <c r="J1108" t="s">
        <v>9029</v>
      </c>
      <c r="K1108" t="s">
        <v>9030</v>
      </c>
      <c r="L1108" t="s">
        <v>9031</v>
      </c>
      <c r="M1108" t="s">
        <v>9032</v>
      </c>
      <c r="N1108" t="s">
        <v>9033</v>
      </c>
      <c r="O1108" t="s">
        <v>9034</v>
      </c>
      <c r="P1108" t="s">
        <v>9035</v>
      </c>
    </row>
    <row r="1109" spans="1:16">
      <c r="A1109" t="s">
        <v>9036</v>
      </c>
      <c r="B1109" t="s">
        <v>12320</v>
      </c>
      <c r="C1109" t="s">
        <v>11280</v>
      </c>
      <c r="D1109" s="2">
        <v>6499</v>
      </c>
      <c r="E1109" s="2">
        <v>8995</v>
      </c>
      <c r="F1109" s="1">
        <v>0.28000000000000003</v>
      </c>
      <c r="G1109">
        <v>4.3</v>
      </c>
      <c r="H1109" s="4">
        <v>2810</v>
      </c>
      <c r="I1109" t="s">
        <v>9037</v>
      </c>
      <c r="J1109" t="s">
        <v>9038</v>
      </c>
      <c r="K1109" t="s">
        <v>9039</v>
      </c>
      <c r="L1109" t="s">
        <v>9040</v>
      </c>
      <c r="M1109" t="s">
        <v>9041</v>
      </c>
      <c r="N1109" t="s">
        <v>9042</v>
      </c>
      <c r="O1109" t="s">
        <v>9043</v>
      </c>
      <c r="P1109" t="s">
        <v>9044</v>
      </c>
    </row>
    <row r="1110" spans="1:16">
      <c r="A1110" t="s">
        <v>9045</v>
      </c>
      <c r="B1110" t="s">
        <v>12321</v>
      </c>
      <c r="C1110" t="s">
        <v>11280</v>
      </c>
      <c r="D1110">
        <v>239</v>
      </c>
      <c r="E1110">
        <v>239</v>
      </c>
      <c r="F1110" s="1">
        <v>0</v>
      </c>
      <c r="G1110">
        <v>4.3</v>
      </c>
      <c r="H1110" s="4">
        <v>7</v>
      </c>
      <c r="I1110" t="s">
        <v>9046</v>
      </c>
      <c r="J1110" t="s">
        <v>9047</v>
      </c>
      <c r="K1110" t="s">
        <v>9048</v>
      </c>
      <c r="L1110" t="s">
        <v>9049</v>
      </c>
      <c r="M1110" t="s">
        <v>9050</v>
      </c>
      <c r="N1110" t="s">
        <v>9051</v>
      </c>
      <c r="O1110" t="s">
        <v>9052</v>
      </c>
      <c r="P1110" t="s">
        <v>9053</v>
      </c>
    </row>
    <row r="1111" spans="1:16">
      <c r="A1111" t="s">
        <v>9054</v>
      </c>
      <c r="B1111" t="s">
        <v>12322</v>
      </c>
      <c r="C1111" t="s">
        <v>11280</v>
      </c>
      <c r="D1111">
        <v>699</v>
      </c>
      <c r="E1111" s="2">
        <v>1599</v>
      </c>
      <c r="F1111" s="1">
        <v>0.56000000000000005</v>
      </c>
      <c r="G1111">
        <v>4.7</v>
      </c>
      <c r="H1111" s="4">
        <v>1729</v>
      </c>
      <c r="I1111" t="s">
        <v>9055</v>
      </c>
      <c r="J1111" t="s">
        <v>9056</v>
      </c>
      <c r="K1111" t="s">
        <v>9057</v>
      </c>
      <c r="L1111" t="s">
        <v>9058</v>
      </c>
      <c r="M1111" t="s">
        <v>9059</v>
      </c>
      <c r="N1111" t="s">
        <v>9060</v>
      </c>
      <c r="O1111" t="s">
        <v>9061</v>
      </c>
      <c r="P1111" t="s">
        <v>9062</v>
      </c>
    </row>
    <row r="1112" spans="1:16">
      <c r="A1112" t="s">
        <v>9063</v>
      </c>
      <c r="B1112" t="s">
        <v>12323</v>
      </c>
      <c r="C1112" t="s">
        <v>11280</v>
      </c>
      <c r="D1112" s="2">
        <v>2599</v>
      </c>
      <c r="E1112" s="2">
        <v>4290</v>
      </c>
      <c r="F1112" s="1">
        <v>0.39</v>
      </c>
      <c r="G1112">
        <v>4.4000000000000004</v>
      </c>
      <c r="H1112" s="4">
        <v>2116</v>
      </c>
      <c r="I1112" t="s">
        <v>9064</v>
      </c>
      <c r="J1112" t="s">
        <v>9065</v>
      </c>
      <c r="K1112" t="s">
        <v>9066</v>
      </c>
      <c r="L1112" t="s">
        <v>9067</v>
      </c>
      <c r="M1112" t="s">
        <v>9068</v>
      </c>
      <c r="N1112" t="s">
        <v>9069</v>
      </c>
      <c r="O1112" t="s">
        <v>9070</v>
      </c>
      <c r="P1112" t="s">
        <v>9071</v>
      </c>
    </row>
    <row r="1113" spans="1:16">
      <c r="A1113" t="s">
        <v>9072</v>
      </c>
      <c r="B1113" t="s">
        <v>12324</v>
      </c>
      <c r="C1113" t="s">
        <v>11280</v>
      </c>
      <c r="D1113" s="2">
        <v>1547</v>
      </c>
      <c r="E1113" s="2">
        <v>2890</v>
      </c>
      <c r="F1113" s="1">
        <v>0.46</v>
      </c>
      <c r="G1113">
        <v>3.9</v>
      </c>
      <c r="H1113" s="4">
        <v>463</v>
      </c>
      <c r="I1113" t="s">
        <v>9073</v>
      </c>
      <c r="J1113" t="s">
        <v>9074</v>
      </c>
      <c r="K1113" t="s">
        <v>9075</v>
      </c>
      <c r="L1113" t="s">
        <v>9076</v>
      </c>
      <c r="M1113" t="s">
        <v>9077</v>
      </c>
      <c r="N1113" t="s">
        <v>9078</v>
      </c>
      <c r="O1113" t="s">
        <v>9079</v>
      </c>
      <c r="P1113" t="s">
        <v>9080</v>
      </c>
    </row>
    <row r="1114" spans="1:16">
      <c r="A1114" t="s">
        <v>9081</v>
      </c>
      <c r="B1114" t="s">
        <v>12325</v>
      </c>
      <c r="C1114" t="s">
        <v>11280</v>
      </c>
      <c r="D1114">
        <v>499</v>
      </c>
      <c r="E1114" s="2">
        <v>1299</v>
      </c>
      <c r="F1114" s="1">
        <v>0.62</v>
      </c>
      <c r="G1114">
        <v>4.7</v>
      </c>
      <c r="H1114" s="4">
        <v>54</v>
      </c>
      <c r="I1114" t="s">
        <v>9082</v>
      </c>
      <c r="J1114" t="s">
        <v>9083</v>
      </c>
      <c r="K1114" t="s">
        <v>9084</v>
      </c>
      <c r="L1114" t="s">
        <v>9085</v>
      </c>
      <c r="M1114" t="s">
        <v>9086</v>
      </c>
      <c r="N1114" t="s">
        <v>9087</v>
      </c>
      <c r="O1114" t="s">
        <v>9088</v>
      </c>
      <c r="P1114" t="s">
        <v>9089</v>
      </c>
    </row>
    <row r="1115" spans="1:16">
      <c r="A1115" t="s">
        <v>9090</v>
      </c>
      <c r="B1115" t="s">
        <v>12326</v>
      </c>
      <c r="C1115" t="s">
        <v>11280</v>
      </c>
      <c r="D1115">
        <v>510</v>
      </c>
      <c r="E1115">
        <v>640</v>
      </c>
      <c r="F1115" s="1">
        <v>0.2</v>
      </c>
      <c r="G1115">
        <v>4.0999999999999996</v>
      </c>
      <c r="H1115" s="4">
        <v>7229</v>
      </c>
      <c r="I1115" t="s">
        <v>9091</v>
      </c>
      <c r="J1115" t="s">
        <v>9092</v>
      </c>
      <c r="K1115" t="s">
        <v>9093</v>
      </c>
      <c r="L1115" t="s">
        <v>9094</v>
      </c>
      <c r="M1115" t="s">
        <v>9095</v>
      </c>
      <c r="N1115" t="s">
        <v>9096</v>
      </c>
      <c r="O1115" t="s">
        <v>9097</v>
      </c>
      <c r="P1115" t="s">
        <v>9098</v>
      </c>
    </row>
    <row r="1116" spans="1:16">
      <c r="A1116" t="s">
        <v>9099</v>
      </c>
      <c r="B1116" t="s">
        <v>12327</v>
      </c>
      <c r="C1116" t="s">
        <v>11280</v>
      </c>
      <c r="D1116" s="2">
        <v>1899</v>
      </c>
      <c r="E1116" s="2">
        <v>3790</v>
      </c>
      <c r="F1116" s="1">
        <v>0.5</v>
      </c>
      <c r="G1116">
        <v>3.8</v>
      </c>
      <c r="H1116" s="4">
        <v>3842</v>
      </c>
      <c r="I1116" t="s">
        <v>9100</v>
      </c>
      <c r="J1116" t="s">
        <v>9101</v>
      </c>
      <c r="K1116" t="s">
        <v>9102</v>
      </c>
      <c r="L1116" t="s">
        <v>9103</v>
      </c>
      <c r="M1116" t="s">
        <v>9104</v>
      </c>
      <c r="N1116" t="s">
        <v>9105</v>
      </c>
      <c r="O1116" t="s">
        <v>9106</v>
      </c>
      <c r="P1116" t="s">
        <v>9107</v>
      </c>
    </row>
    <row r="1117" spans="1:16">
      <c r="A1117" t="s">
        <v>9108</v>
      </c>
      <c r="B1117" t="s">
        <v>12328</v>
      </c>
      <c r="C1117" t="s">
        <v>11280</v>
      </c>
      <c r="D1117" s="2">
        <v>2599</v>
      </c>
      <c r="E1117" s="2">
        <v>4560</v>
      </c>
      <c r="F1117" s="1">
        <v>0.43</v>
      </c>
      <c r="G1117">
        <v>4.4000000000000004</v>
      </c>
      <c r="H1117" s="4">
        <v>646</v>
      </c>
      <c r="I1117" t="s">
        <v>9109</v>
      </c>
      <c r="J1117" t="s">
        <v>9110</v>
      </c>
      <c r="K1117" t="s">
        <v>9111</v>
      </c>
      <c r="L1117" t="s">
        <v>9112</v>
      </c>
      <c r="M1117" t="s">
        <v>9113</v>
      </c>
      <c r="N1117" t="s">
        <v>9114</v>
      </c>
      <c r="O1117" t="s">
        <v>7412</v>
      </c>
      <c r="P1117" t="s">
        <v>9115</v>
      </c>
    </row>
    <row r="1118" spans="1:16">
      <c r="A1118" t="s">
        <v>9116</v>
      </c>
      <c r="B1118" t="s">
        <v>12329</v>
      </c>
      <c r="C1118" t="s">
        <v>11280</v>
      </c>
      <c r="D1118" s="2">
        <v>1199</v>
      </c>
      <c r="E1118" s="2">
        <v>3500</v>
      </c>
      <c r="F1118" s="1">
        <v>0.66</v>
      </c>
      <c r="G1118">
        <v>4.3</v>
      </c>
      <c r="H1118" s="4">
        <v>1802</v>
      </c>
      <c r="I1118" t="s">
        <v>9117</v>
      </c>
      <c r="J1118" t="s">
        <v>9118</v>
      </c>
      <c r="K1118" t="s">
        <v>9119</v>
      </c>
      <c r="L1118" t="s">
        <v>9120</v>
      </c>
      <c r="M1118" t="s">
        <v>9121</v>
      </c>
      <c r="N1118" t="s">
        <v>9122</v>
      </c>
      <c r="O1118" t="s">
        <v>9123</v>
      </c>
      <c r="P1118" t="s">
        <v>9124</v>
      </c>
    </row>
    <row r="1119" spans="1:16">
      <c r="A1119" t="s">
        <v>9125</v>
      </c>
      <c r="B1119" t="s">
        <v>12330</v>
      </c>
      <c r="C1119" t="s">
        <v>11280</v>
      </c>
      <c r="D1119">
        <v>999</v>
      </c>
      <c r="E1119" s="2">
        <v>2600</v>
      </c>
      <c r="F1119" s="1">
        <v>0.62</v>
      </c>
      <c r="G1119">
        <v>3.4</v>
      </c>
      <c r="H1119" s="4">
        <v>252</v>
      </c>
      <c r="I1119" t="s">
        <v>9126</v>
      </c>
      <c r="J1119" t="s">
        <v>9127</v>
      </c>
      <c r="K1119" t="s">
        <v>9128</v>
      </c>
      <c r="L1119" t="s">
        <v>9129</v>
      </c>
      <c r="M1119" t="s">
        <v>9130</v>
      </c>
      <c r="N1119" t="s">
        <v>9131</v>
      </c>
      <c r="O1119" t="s">
        <v>9132</v>
      </c>
      <c r="P1119" t="s">
        <v>9133</v>
      </c>
    </row>
    <row r="1120" spans="1:16">
      <c r="A1120" t="s">
        <v>9134</v>
      </c>
      <c r="B1120" t="s">
        <v>12331</v>
      </c>
      <c r="C1120" t="s">
        <v>11280</v>
      </c>
      <c r="D1120" s="2">
        <v>1999</v>
      </c>
      <c r="E1120" s="2">
        <v>3300</v>
      </c>
      <c r="F1120" s="1">
        <v>0.39</v>
      </c>
      <c r="G1120">
        <v>4.2</v>
      </c>
      <c r="H1120" s="4">
        <v>780</v>
      </c>
      <c r="I1120" t="s">
        <v>9135</v>
      </c>
      <c r="J1120" t="s">
        <v>9136</v>
      </c>
      <c r="K1120" t="s">
        <v>9137</v>
      </c>
      <c r="L1120" t="s">
        <v>9138</v>
      </c>
      <c r="M1120" t="s">
        <v>9139</v>
      </c>
      <c r="N1120" t="s">
        <v>9140</v>
      </c>
      <c r="O1120" t="s">
        <v>9141</v>
      </c>
      <c r="P1120" t="s">
        <v>9142</v>
      </c>
    </row>
    <row r="1121" spans="1:16">
      <c r="A1121" t="s">
        <v>9143</v>
      </c>
      <c r="B1121" t="s">
        <v>12332</v>
      </c>
      <c r="C1121" t="s">
        <v>11280</v>
      </c>
      <c r="D1121">
        <v>210</v>
      </c>
      <c r="E1121">
        <v>699</v>
      </c>
      <c r="F1121" s="1">
        <v>0.7</v>
      </c>
      <c r="G1121">
        <v>3.7</v>
      </c>
      <c r="H1121" s="4">
        <v>74</v>
      </c>
      <c r="I1121" t="s">
        <v>9144</v>
      </c>
      <c r="J1121" t="s">
        <v>9145</v>
      </c>
      <c r="K1121" t="s">
        <v>9146</v>
      </c>
      <c r="L1121" t="s">
        <v>9147</v>
      </c>
      <c r="M1121" t="s">
        <v>9148</v>
      </c>
      <c r="N1121" t="s">
        <v>9149</v>
      </c>
      <c r="O1121" t="s">
        <v>9150</v>
      </c>
      <c r="P1121" t="s">
        <v>9151</v>
      </c>
    </row>
    <row r="1122" spans="1:16">
      <c r="A1122" t="s">
        <v>9152</v>
      </c>
      <c r="B1122" t="s">
        <v>12333</v>
      </c>
      <c r="C1122" t="s">
        <v>11280</v>
      </c>
      <c r="D1122" s="2">
        <v>14499</v>
      </c>
      <c r="E1122" s="2">
        <v>23559</v>
      </c>
      <c r="F1122" s="1">
        <v>0.38</v>
      </c>
      <c r="G1122">
        <v>4.3</v>
      </c>
      <c r="H1122" s="4">
        <v>2026</v>
      </c>
      <c r="I1122" t="s">
        <v>9153</v>
      </c>
      <c r="J1122" t="s">
        <v>9154</v>
      </c>
      <c r="K1122" t="s">
        <v>9155</v>
      </c>
      <c r="L1122" t="s">
        <v>9156</v>
      </c>
      <c r="M1122" t="s">
        <v>9157</v>
      </c>
      <c r="N1122" t="s">
        <v>9158</v>
      </c>
      <c r="O1122" t="s">
        <v>9159</v>
      </c>
      <c r="P1122" t="s">
        <v>9160</v>
      </c>
    </row>
    <row r="1123" spans="1:16">
      <c r="A1123" t="s">
        <v>9161</v>
      </c>
      <c r="B1123" t="s">
        <v>12334</v>
      </c>
      <c r="C1123" t="s">
        <v>11280</v>
      </c>
      <c r="D1123">
        <v>950</v>
      </c>
      <c r="E1123" s="2">
        <v>1599</v>
      </c>
      <c r="F1123" s="1">
        <v>0.41</v>
      </c>
      <c r="G1123">
        <v>4.3</v>
      </c>
      <c r="H1123" s="4">
        <v>5911</v>
      </c>
      <c r="I1123" t="s">
        <v>9162</v>
      </c>
      <c r="J1123" t="s">
        <v>9163</v>
      </c>
      <c r="K1123" t="s">
        <v>9164</v>
      </c>
      <c r="L1123" t="s">
        <v>9165</v>
      </c>
      <c r="M1123" t="s">
        <v>9166</v>
      </c>
      <c r="N1123" t="s">
        <v>9167</v>
      </c>
      <c r="O1123" t="s">
        <v>9168</v>
      </c>
      <c r="P1123" t="s">
        <v>9169</v>
      </c>
    </row>
    <row r="1124" spans="1:16">
      <c r="A1124" t="s">
        <v>9170</v>
      </c>
      <c r="B1124" t="s">
        <v>12335</v>
      </c>
      <c r="C1124" t="s">
        <v>11280</v>
      </c>
      <c r="D1124" s="2">
        <v>7199</v>
      </c>
      <c r="E1124" s="2">
        <v>9995</v>
      </c>
      <c r="F1124" s="1">
        <v>0.28000000000000003</v>
      </c>
      <c r="G1124">
        <v>4.4000000000000004</v>
      </c>
      <c r="H1124" s="4">
        <v>1964</v>
      </c>
      <c r="I1124" t="s">
        <v>9171</v>
      </c>
      <c r="J1124" t="s">
        <v>9172</v>
      </c>
      <c r="K1124" t="s">
        <v>9173</v>
      </c>
      <c r="L1124" t="s">
        <v>9174</v>
      </c>
      <c r="M1124" t="s">
        <v>9175</v>
      </c>
      <c r="N1124" t="s">
        <v>9176</v>
      </c>
      <c r="O1124" t="s">
        <v>9177</v>
      </c>
      <c r="P1124" t="s">
        <v>9178</v>
      </c>
    </row>
    <row r="1125" spans="1:16">
      <c r="A1125" t="s">
        <v>9179</v>
      </c>
      <c r="B1125" t="s">
        <v>12336</v>
      </c>
      <c r="C1125" t="s">
        <v>11280</v>
      </c>
      <c r="D1125" s="2">
        <v>2439</v>
      </c>
      <c r="E1125" s="2">
        <v>2545</v>
      </c>
      <c r="F1125" s="1">
        <v>0.04</v>
      </c>
      <c r="G1125">
        <v>4.0999999999999996</v>
      </c>
      <c r="H1125" s="4">
        <v>25</v>
      </c>
      <c r="I1125" t="s">
        <v>9180</v>
      </c>
      <c r="J1125" t="s">
        <v>9181</v>
      </c>
      <c r="K1125" t="s">
        <v>9182</v>
      </c>
      <c r="L1125" t="s">
        <v>9183</v>
      </c>
      <c r="M1125" t="s">
        <v>9184</v>
      </c>
      <c r="N1125" t="s">
        <v>9185</v>
      </c>
      <c r="O1125" t="s">
        <v>9186</v>
      </c>
      <c r="P1125" t="s">
        <v>9187</v>
      </c>
    </row>
    <row r="1126" spans="1:16">
      <c r="A1126" t="s">
        <v>9188</v>
      </c>
      <c r="B1126" t="s">
        <v>12337</v>
      </c>
      <c r="C1126" t="s">
        <v>11280</v>
      </c>
      <c r="D1126" s="2">
        <v>7799</v>
      </c>
      <c r="E1126" s="2">
        <v>8995</v>
      </c>
      <c r="F1126" s="1">
        <v>0.13</v>
      </c>
      <c r="G1126">
        <v>4</v>
      </c>
      <c r="H1126" s="4">
        <v>3160</v>
      </c>
      <c r="I1126" t="s">
        <v>9189</v>
      </c>
      <c r="J1126" t="s">
        <v>9190</v>
      </c>
      <c r="K1126" t="s">
        <v>9191</v>
      </c>
      <c r="L1126" t="s">
        <v>9192</v>
      </c>
      <c r="M1126" t="s">
        <v>9193</v>
      </c>
      <c r="N1126" t="s">
        <v>9194</v>
      </c>
      <c r="O1126" t="s">
        <v>9195</v>
      </c>
      <c r="P1126" t="s">
        <v>9196</v>
      </c>
    </row>
    <row r="1127" spans="1:16">
      <c r="A1127" t="s">
        <v>9197</v>
      </c>
      <c r="B1127" t="s">
        <v>12338</v>
      </c>
      <c r="C1127" t="s">
        <v>11280</v>
      </c>
      <c r="D1127" s="2">
        <v>1599</v>
      </c>
      <c r="E1127" s="2">
        <v>1999</v>
      </c>
      <c r="F1127" s="1">
        <v>0.2</v>
      </c>
      <c r="G1127">
        <v>4.4000000000000004</v>
      </c>
      <c r="H1127" s="4">
        <v>1558</v>
      </c>
      <c r="I1127" t="s">
        <v>9198</v>
      </c>
      <c r="J1127" t="s">
        <v>9199</v>
      </c>
      <c r="K1127" t="s">
        <v>9200</v>
      </c>
      <c r="L1127" t="s">
        <v>9201</v>
      </c>
      <c r="M1127" t="s">
        <v>9202</v>
      </c>
      <c r="N1127" t="s">
        <v>9203</v>
      </c>
      <c r="O1127" t="s">
        <v>9204</v>
      </c>
      <c r="P1127" t="s">
        <v>9205</v>
      </c>
    </row>
    <row r="1128" spans="1:16">
      <c r="A1128" t="s">
        <v>9206</v>
      </c>
      <c r="B1128" t="s">
        <v>12339</v>
      </c>
      <c r="C1128" t="s">
        <v>11280</v>
      </c>
      <c r="D1128" s="2">
        <v>2899</v>
      </c>
      <c r="E1128" s="2">
        <v>5500</v>
      </c>
      <c r="F1128" s="1">
        <v>0.47</v>
      </c>
      <c r="G1128">
        <v>3.8</v>
      </c>
      <c r="H1128" s="4">
        <v>8958</v>
      </c>
      <c r="I1128" t="s">
        <v>9207</v>
      </c>
      <c r="J1128" t="s">
        <v>9208</v>
      </c>
      <c r="K1128" t="s">
        <v>9209</v>
      </c>
      <c r="L1128" t="s">
        <v>9210</v>
      </c>
      <c r="M1128" t="s">
        <v>9211</v>
      </c>
      <c r="N1128" t="s">
        <v>9212</v>
      </c>
      <c r="O1128" t="s">
        <v>9213</v>
      </c>
      <c r="P1128" t="s">
        <v>9214</v>
      </c>
    </row>
    <row r="1129" spans="1:16">
      <c r="A1129" t="s">
        <v>9215</v>
      </c>
      <c r="B1129" t="s">
        <v>12340</v>
      </c>
      <c r="C1129" t="s">
        <v>11280</v>
      </c>
      <c r="D1129" s="2">
        <v>9799</v>
      </c>
      <c r="E1129" s="2">
        <v>12150</v>
      </c>
      <c r="F1129" s="1">
        <v>0.19</v>
      </c>
      <c r="G1129">
        <v>4.3</v>
      </c>
      <c r="H1129" s="4">
        <v>13251</v>
      </c>
      <c r="I1129" t="s">
        <v>11270</v>
      </c>
      <c r="J1129" t="s">
        <v>9216</v>
      </c>
      <c r="K1129" t="s">
        <v>9217</v>
      </c>
      <c r="L1129" t="s">
        <v>9218</v>
      </c>
      <c r="M1129" t="s">
        <v>9219</v>
      </c>
      <c r="N1129" t="s">
        <v>9220</v>
      </c>
      <c r="O1129" t="s">
        <v>9221</v>
      </c>
      <c r="P1129" t="s">
        <v>9222</v>
      </c>
    </row>
    <row r="1130" spans="1:16">
      <c r="A1130" t="s">
        <v>9223</v>
      </c>
      <c r="B1130" t="s">
        <v>12341</v>
      </c>
      <c r="C1130" t="s">
        <v>11280</v>
      </c>
      <c r="D1130" s="2">
        <v>3299</v>
      </c>
      <c r="E1130" s="2">
        <v>4995</v>
      </c>
      <c r="F1130" s="1">
        <v>0.34</v>
      </c>
      <c r="G1130">
        <v>3.8</v>
      </c>
      <c r="H1130" s="4">
        <v>1393</v>
      </c>
      <c r="I1130" t="s">
        <v>9224</v>
      </c>
      <c r="J1130" t="s">
        <v>9225</v>
      </c>
      <c r="K1130" t="s">
        <v>9226</v>
      </c>
      <c r="L1130" t="s">
        <v>9227</v>
      </c>
      <c r="M1130" t="s">
        <v>9228</v>
      </c>
      <c r="N1130" t="s">
        <v>9229</v>
      </c>
      <c r="O1130" t="s">
        <v>9230</v>
      </c>
      <c r="P1130" t="s">
        <v>9231</v>
      </c>
    </row>
    <row r="1131" spans="1:16">
      <c r="A1131" t="s">
        <v>9232</v>
      </c>
      <c r="B1131" t="s">
        <v>12342</v>
      </c>
      <c r="C1131" t="s">
        <v>11280</v>
      </c>
      <c r="D1131">
        <v>669</v>
      </c>
      <c r="E1131" s="2">
        <v>1499</v>
      </c>
      <c r="F1131" s="1">
        <v>0.55000000000000004</v>
      </c>
      <c r="G1131">
        <v>2.2999999999999998</v>
      </c>
      <c r="H1131" s="4">
        <v>13</v>
      </c>
      <c r="I1131" t="s">
        <v>9233</v>
      </c>
      <c r="J1131" t="s">
        <v>9234</v>
      </c>
      <c r="K1131" t="s">
        <v>9235</v>
      </c>
      <c r="L1131" t="s">
        <v>9236</v>
      </c>
      <c r="M1131" t="s">
        <v>9237</v>
      </c>
      <c r="N1131" t="s">
        <v>9238</v>
      </c>
      <c r="O1131" t="s">
        <v>9239</v>
      </c>
      <c r="P1131" t="s">
        <v>9240</v>
      </c>
    </row>
    <row r="1132" spans="1:16">
      <c r="A1132" t="s">
        <v>9241</v>
      </c>
      <c r="B1132" t="s">
        <v>12343</v>
      </c>
      <c r="C1132" t="s">
        <v>11280</v>
      </c>
      <c r="D1132" s="2">
        <v>5890</v>
      </c>
      <c r="E1132" s="2">
        <v>7506</v>
      </c>
      <c r="F1132" s="1">
        <v>0.22</v>
      </c>
      <c r="G1132">
        <v>4.5</v>
      </c>
      <c r="H1132" s="4">
        <v>7241</v>
      </c>
      <c r="I1132" t="s">
        <v>9242</v>
      </c>
      <c r="J1132" t="s">
        <v>9243</v>
      </c>
      <c r="K1132" t="s">
        <v>9244</v>
      </c>
      <c r="L1132" t="s">
        <v>9245</v>
      </c>
      <c r="M1132" t="s">
        <v>9246</v>
      </c>
      <c r="N1132" t="s">
        <v>9247</v>
      </c>
      <c r="O1132" t="s">
        <v>9248</v>
      </c>
      <c r="P1132" t="s">
        <v>9249</v>
      </c>
    </row>
    <row r="1133" spans="1:16">
      <c r="A1133" t="s">
        <v>9250</v>
      </c>
      <c r="B1133" t="s">
        <v>12344</v>
      </c>
      <c r="C1133" t="s">
        <v>11280</v>
      </c>
      <c r="D1133" s="2">
        <v>9199</v>
      </c>
      <c r="E1133" s="2">
        <v>18000</v>
      </c>
      <c r="F1133" s="1">
        <v>0.49</v>
      </c>
      <c r="G1133">
        <v>4</v>
      </c>
      <c r="H1133" s="4">
        <v>16020</v>
      </c>
      <c r="I1133" t="s">
        <v>9251</v>
      </c>
      <c r="J1133" t="s">
        <v>9252</v>
      </c>
      <c r="K1133" t="s">
        <v>9253</v>
      </c>
      <c r="L1133" t="s">
        <v>9254</v>
      </c>
      <c r="M1133" t="s">
        <v>9255</v>
      </c>
      <c r="N1133" t="s">
        <v>9256</v>
      </c>
      <c r="O1133" t="s">
        <v>9257</v>
      </c>
      <c r="P1133" t="s">
        <v>9258</v>
      </c>
    </row>
    <row r="1134" spans="1:16">
      <c r="A1134" t="s">
        <v>9259</v>
      </c>
      <c r="B1134" t="s">
        <v>12158</v>
      </c>
      <c r="C1134" t="s">
        <v>11280</v>
      </c>
      <c r="D1134">
        <v>351</v>
      </c>
      <c r="E1134" s="2">
        <v>1099</v>
      </c>
      <c r="F1134" s="1">
        <v>0.68</v>
      </c>
      <c r="G1134">
        <v>3.7</v>
      </c>
      <c r="H1134" s="4">
        <v>1470</v>
      </c>
      <c r="I1134" t="s">
        <v>9260</v>
      </c>
      <c r="J1134" t="s">
        <v>9261</v>
      </c>
      <c r="K1134" t="s">
        <v>9262</v>
      </c>
      <c r="L1134" t="s">
        <v>9263</v>
      </c>
      <c r="M1134" t="s">
        <v>9264</v>
      </c>
      <c r="N1134" t="s">
        <v>9265</v>
      </c>
      <c r="O1134" t="s">
        <v>9266</v>
      </c>
      <c r="P1134" t="s">
        <v>9267</v>
      </c>
    </row>
    <row r="1135" spans="1:16">
      <c r="A1135" t="s">
        <v>9268</v>
      </c>
      <c r="B1135" t="s">
        <v>12345</v>
      </c>
      <c r="C1135" t="s">
        <v>11280</v>
      </c>
      <c r="D1135">
        <v>899</v>
      </c>
      <c r="E1135" s="2">
        <v>1900</v>
      </c>
      <c r="F1135" s="1">
        <v>0.53</v>
      </c>
      <c r="G1135">
        <v>4</v>
      </c>
      <c r="H1135" s="4">
        <v>3663</v>
      </c>
      <c r="I1135" t="s">
        <v>9269</v>
      </c>
      <c r="J1135" t="s">
        <v>9270</v>
      </c>
      <c r="K1135" t="s">
        <v>9271</v>
      </c>
      <c r="L1135" t="s">
        <v>9272</v>
      </c>
      <c r="M1135" t="s">
        <v>9273</v>
      </c>
      <c r="N1135" t="s">
        <v>9274</v>
      </c>
      <c r="O1135" t="s">
        <v>9275</v>
      </c>
      <c r="P1135" t="s">
        <v>9276</v>
      </c>
    </row>
    <row r="1136" spans="1:16">
      <c r="A1136" t="s">
        <v>9277</v>
      </c>
      <c r="B1136" t="s">
        <v>12346</v>
      </c>
      <c r="C1136" t="s">
        <v>11280</v>
      </c>
      <c r="D1136" s="2">
        <v>1349</v>
      </c>
      <c r="E1136" s="2">
        <v>1850</v>
      </c>
      <c r="F1136" s="1">
        <v>0.27</v>
      </c>
      <c r="G1136">
        <v>4.4000000000000004</v>
      </c>
      <c r="H1136" s="4">
        <v>638</v>
      </c>
      <c r="I1136" t="s">
        <v>9278</v>
      </c>
      <c r="J1136" t="s">
        <v>9279</v>
      </c>
      <c r="K1136" t="s">
        <v>9280</v>
      </c>
      <c r="L1136" t="s">
        <v>9281</v>
      </c>
      <c r="M1136" t="s">
        <v>9282</v>
      </c>
      <c r="N1136" t="s">
        <v>9283</v>
      </c>
      <c r="O1136" t="s">
        <v>9284</v>
      </c>
      <c r="P1136" t="s">
        <v>9285</v>
      </c>
    </row>
    <row r="1137" spans="1:16">
      <c r="A1137" t="s">
        <v>9286</v>
      </c>
      <c r="B1137" t="s">
        <v>12347</v>
      </c>
      <c r="C1137" t="s">
        <v>11280</v>
      </c>
      <c r="D1137" s="2">
        <v>6236</v>
      </c>
      <c r="E1137" s="2">
        <v>9999</v>
      </c>
      <c r="F1137" s="1">
        <v>0.38</v>
      </c>
      <c r="G1137">
        <v>4.0999999999999996</v>
      </c>
      <c r="H1137" s="4">
        <v>3552</v>
      </c>
      <c r="I1137" t="s">
        <v>9287</v>
      </c>
      <c r="J1137" t="s">
        <v>9288</v>
      </c>
      <c r="K1137" t="s">
        <v>9289</v>
      </c>
      <c r="L1137" t="s">
        <v>9290</v>
      </c>
      <c r="M1137" t="s">
        <v>9291</v>
      </c>
      <c r="N1137" t="s">
        <v>9292</v>
      </c>
      <c r="O1137" t="s">
        <v>9293</v>
      </c>
      <c r="P1137" t="s">
        <v>9294</v>
      </c>
    </row>
    <row r="1138" spans="1:16">
      <c r="A1138" t="s">
        <v>9295</v>
      </c>
      <c r="B1138" t="s">
        <v>12348</v>
      </c>
      <c r="C1138" t="s">
        <v>11280</v>
      </c>
      <c r="D1138" s="2">
        <v>2742</v>
      </c>
      <c r="E1138" s="2">
        <v>3995</v>
      </c>
      <c r="F1138" s="1">
        <v>0.31</v>
      </c>
      <c r="G1138">
        <v>4.4000000000000004</v>
      </c>
      <c r="H1138" s="4">
        <v>11148</v>
      </c>
      <c r="I1138" t="s">
        <v>9296</v>
      </c>
      <c r="J1138" t="s">
        <v>9297</v>
      </c>
      <c r="K1138" t="s">
        <v>9298</v>
      </c>
      <c r="L1138" t="s">
        <v>9299</v>
      </c>
      <c r="M1138" t="s">
        <v>9300</v>
      </c>
      <c r="N1138" t="s">
        <v>9301</v>
      </c>
      <c r="O1138" t="s">
        <v>9302</v>
      </c>
      <c r="P1138" t="s">
        <v>9303</v>
      </c>
    </row>
    <row r="1139" spans="1:16">
      <c r="A1139" t="s">
        <v>9304</v>
      </c>
      <c r="B1139" t="s">
        <v>12349</v>
      </c>
      <c r="C1139" t="s">
        <v>11280</v>
      </c>
      <c r="D1139">
        <v>721</v>
      </c>
      <c r="E1139" s="2">
        <v>1499</v>
      </c>
      <c r="F1139" s="1">
        <v>0.52</v>
      </c>
      <c r="G1139">
        <v>3.1</v>
      </c>
      <c r="H1139" s="4">
        <v>2449</v>
      </c>
      <c r="I1139" t="s">
        <v>9305</v>
      </c>
      <c r="J1139" t="s">
        <v>9306</v>
      </c>
      <c r="K1139" t="s">
        <v>9307</v>
      </c>
      <c r="L1139" t="s">
        <v>9308</v>
      </c>
      <c r="M1139" t="s">
        <v>9309</v>
      </c>
      <c r="N1139" t="s">
        <v>9310</v>
      </c>
      <c r="O1139" t="s">
        <v>9311</v>
      </c>
      <c r="P1139" t="s">
        <v>9312</v>
      </c>
    </row>
    <row r="1140" spans="1:16">
      <c r="A1140" t="s">
        <v>9313</v>
      </c>
      <c r="B1140" t="s">
        <v>12350</v>
      </c>
      <c r="C1140" t="s">
        <v>11280</v>
      </c>
      <c r="D1140" s="2">
        <v>2903</v>
      </c>
      <c r="E1140" s="2">
        <v>3295</v>
      </c>
      <c r="F1140" s="1">
        <v>0.12</v>
      </c>
      <c r="G1140">
        <v>4.3</v>
      </c>
      <c r="H1140" s="4">
        <v>2299</v>
      </c>
      <c r="I1140" t="s">
        <v>9314</v>
      </c>
      <c r="J1140" t="s">
        <v>9315</v>
      </c>
      <c r="K1140" t="s">
        <v>9316</v>
      </c>
      <c r="L1140" t="s">
        <v>9317</v>
      </c>
      <c r="M1140" t="s">
        <v>9318</v>
      </c>
      <c r="N1140" t="s">
        <v>9319</v>
      </c>
      <c r="O1140" t="s">
        <v>9320</v>
      </c>
      <c r="P1140" t="s">
        <v>9321</v>
      </c>
    </row>
    <row r="1141" spans="1:16">
      <c r="A1141" t="s">
        <v>9322</v>
      </c>
      <c r="B1141" t="s">
        <v>12351</v>
      </c>
      <c r="C1141" t="s">
        <v>11280</v>
      </c>
      <c r="D1141" s="2">
        <v>1656</v>
      </c>
      <c r="E1141" s="2">
        <v>2695</v>
      </c>
      <c r="F1141" s="1">
        <v>0.39</v>
      </c>
      <c r="G1141">
        <v>4.4000000000000004</v>
      </c>
      <c r="H1141" s="4">
        <v>6027</v>
      </c>
      <c r="I1141" t="s">
        <v>9323</v>
      </c>
      <c r="J1141" t="s">
        <v>9324</v>
      </c>
      <c r="K1141" t="s">
        <v>9325</v>
      </c>
      <c r="L1141" t="s">
        <v>9326</v>
      </c>
      <c r="M1141" t="s">
        <v>9327</v>
      </c>
      <c r="N1141" t="s">
        <v>9328</v>
      </c>
      <c r="O1141" t="s">
        <v>9329</v>
      </c>
      <c r="P1141" t="s">
        <v>9330</v>
      </c>
    </row>
    <row r="1142" spans="1:16">
      <c r="A1142" t="s">
        <v>9331</v>
      </c>
      <c r="B1142" t="s">
        <v>12352</v>
      </c>
      <c r="C1142" t="s">
        <v>11280</v>
      </c>
      <c r="D1142" s="2">
        <v>1399</v>
      </c>
      <c r="E1142" s="2">
        <v>2290</v>
      </c>
      <c r="F1142" s="1">
        <v>0.39</v>
      </c>
      <c r="G1142">
        <v>4.4000000000000004</v>
      </c>
      <c r="H1142" s="4">
        <v>461</v>
      </c>
      <c r="I1142" t="s">
        <v>9332</v>
      </c>
      <c r="J1142" t="s">
        <v>9333</v>
      </c>
      <c r="K1142" t="s">
        <v>9334</v>
      </c>
      <c r="L1142" t="s">
        <v>9335</v>
      </c>
      <c r="M1142" t="s">
        <v>9336</v>
      </c>
      <c r="N1142" t="s">
        <v>9337</v>
      </c>
      <c r="O1142" t="s">
        <v>9338</v>
      </c>
      <c r="P1142" t="s">
        <v>9339</v>
      </c>
    </row>
    <row r="1143" spans="1:16">
      <c r="A1143" t="s">
        <v>9340</v>
      </c>
      <c r="B1143" t="s">
        <v>12353</v>
      </c>
      <c r="C1143" t="s">
        <v>11280</v>
      </c>
      <c r="D1143" s="2">
        <v>2079</v>
      </c>
      <c r="E1143" s="2">
        <v>3099</v>
      </c>
      <c r="F1143" s="1">
        <v>0.33</v>
      </c>
      <c r="G1143">
        <v>4.0999999999999996</v>
      </c>
      <c r="H1143" s="4">
        <v>282</v>
      </c>
      <c r="I1143" t="s">
        <v>9341</v>
      </c>
      <c r="J1143" t="s">
        <v>9342</v>
      </c>
      <c r="K1143" t="s">
        <v>9343</v>
      </c>
      <c r="L1143" t="s">
        <v>9344</v>
      </c>
      <c r="M1143" t="s">
        <v>9345</v>
      </c>
      <c r="N1143" t="s">
        <v>9346</v>
      </c>
      <c r="O1143" t="s">
        <v>9347</v>
      </c>
      <c r="P1143" t="s">
        <v>9348</v>
      </c>
    </row>
    <row r="1144" spans="1:16">
      <c r="A1144" t="s">
        <v>9349</v>
      </c>
      <c r="B1144" t="s">
        <v>12354</v>
      </c>
      <c r="C1144" t="s">
        <v>11280</v>
      </c>
      <c r="D1144">
        <v>999</v>
      </c>
      <c r="E1144" s="2">
        <v>1075</v>
      </c>
      <c r="F1144" s="1">
        <v>7.0000000000000007E-2</v>
      </c>
      <c r="G1144">
        <v>4.0999999999999996</v>
      </c>
      <c r="H1144" s="4">
        <v>9275</v>
      </c>
      <c r="I1144" t="s">
        <v>9350</v>
      </c>
      <c r="J1144" t="s">
        <v>9351</v>
      </c>
      <c r="K1144" t="s">
        <v>9352</v>
      </c>
      <c r="L1144" t="s">
        <v>9353</v>
      </c>
      <c r="M1144" t="s">
        <v>9354</v>
      </c>
      <c r="N1144" t="s">
        <v>9355</v>
      </c>
      <c r="O1144" t="s">
        <v>9356</v>
      </c>
      <c r="P1144" t="s">
        <v>9357</v>
      </c>
    </row>
    <row r="1145" spans="1:16">
      <c r="A1145" t="s">
        <v>9358</v>
      </c>
      <c r="B1145" t="s">
        <v>12355</v>
      </c>
      <c r="C1145" t="s">
        <v>11280</v>
      </c>
      <c r="D1145" s="2">
        <v>3179</v>
      </c>
      <c r="E1145" s="2">
        <v>6999</v>
      </c>
      <c r="F1145" s="1">
        <v>0.55000000000000004</v>
      </c>
      <c r="G1145">
        <v>4</v>
      </c>
      <c r="H1145" s="4">
        <v>743</v>
      </c>
      <c r="I1145" t="s">
        <v>9359</v>
      </c>
      <c r="J1145" t="s">
        <v>9360</v>
      </c>
      <c r="K1145" t="s">
        <v>9361</v>
      </c>
      <c r="L1145" t="s">
        <v>9362</v>
      </c>
      <c r="M1145" t="s">
        <v>9363</v>
      </c>
      <c r="N1145" t="s">
        <v>9364</v>
      </c>
      <c r="O1145" t="s">
        <v>9365</v>
      </c>
      <c r="P1145" t="s">
        <v>9366</v>
      </c>
    </row>
    <row r="1146" spans="1:16">
      <c r="A1146" t="s">
        <v>9367</v>
      </c>
      <c r="B1146" t="s">
        <v>12356</v>
      </c>
      <c r="C1146" t="s">
        <v>11280</v>
      </c>
      <c r="D1146" s="2">
        <v>1049</v>
      </c>
      <c r="E1146" s="2">
        <v>2499</v>
      </c>
      <c r="F1146" s="1">
        <v>0.57999999999999996</v>
      </c>
      <c r="G1146">
        <v>3.6</v>
      </c>
      <c r="H1146" s="4">
        <v>328</v>
      </c>
      <c r="I1146" t="s">
        <v>9368</v>
      </c>
      <c r="J1146" t="s">
        <v>9369</v>
      </c>
      <c r="K1146" t="s">
        <v>9370</v>
      </c>
      <c r="L1146" t="s">
        <v>9371</v>
      </c>
      <c r="M1146" t="s">
        <v>9372</v>
      </c>
      <c r="N1146" t="s">
        <v>9373</v>
      </c>
      <c r="O1146" t="s">
        <v>9374</v>
      </c>
      <c r="P1146" t="s">
        <v>9375</v>
      </c>
    </row>
    <row r="1147" spans="1:16">
      <c r="A1147" t="s">
        <v>9376</v>
      </c>
      <c r="B1147" t="s">
        <v>12357</v>
      </c>
      <c r="C1147" t="s">
        <v>11280</v>
      </c>
      <c r="D1147" s="2">
        <v>3599</v>
      </c>
      <c r="E1147" s="2">
        <v>7290</v>
      </c>
      <c r="F1147" s="1">
        <v>0.51</v>
      </c>
      <c r="G1147">
        <v>3.9</v>
      </c>
      <c r="H1147" s="4">
        <v>942</v>
      </c>
      <c r="I1147" t="s">
        <v>9377</v>
      </c>
      <c r="J1147" t="s">
        <v>9378</v>
      </c>
      <c r="K1147" t="s">
        <v>9379</v>
      </c>
      <c r="L1147" t="s">
        <v>9380</v>
      </c>
      <c r="M1147" t="s">
        <v>9381</v>
      </c>
      <c r="N1147" t="s">
        <v>9382</v>
      </c>
      <c r="O1147" t="s">
        <v>9383</v>
      </c>
      <c r="P1147" t="s">
        <v>9384</v>
      </c>
    </row>
    <row r="1148" spans="1:16">
      <c r="A1148" t="s">
        <v>9385</v>
      </c>
      <c r="B1148" t="s">
        <v>12358</v>
      </c>
      <c r="C1148" t="s">
        <v>11280</v>
      </c>
      <c r="D1148" s="2">
        <v>4799</v>
      </c>
      <c r="E1148" s="2">
        <v>5795</v>
      </c>
      <c r="F1148" s="1">
        <v>0.17</v>
      </c>
      <c r="G1148">
        <v>3.9</v>
      </c>
      <c r="H1148" s="4">
        <v>3815</v>
      </c>
      <c r="I1148" t="s">
        <v>9386</v>
      </c>
      <c r="J1148" t="s">
        <v>9387</v>
      </c>
      <c r="K1148" t="s">
        <v>9388</v>
      </c>
      <c r="L1148" t="s">
        <v>9389</v>
      </c>
      <c r="M1148" t="s">
        <v>9390</v>
      </c>
      <c r="N1148" t="s">
        <v>9391</v>
      </c>
      <c r="O1148" t="s">
        <v>9392</v>
      </c>
      <c r="P1148" t="s">
        <v>9393</v>
      </c>
    </row>
    <row r="1149" spans="1:16">
      <c r="A1149" t="s">
        <v>9394</v>
      </c>
      <c r="B1149" t="s">
        <v>12359</v>
      </c>
      <c r="C1149" t="s">
        <v>11280</v>
      </c>
      <c r="D1149" s="2">
        <v>1699</v>
      </c>
      <c r="E1149" s="2">
        <v>3398</v>
      </c>
      <c r="F1149" s="1">
        <v>0.5</v>
      </c>
      <c r="G1149">
        <v>3.8</v>
      </c>
      <c r="H1149" s="4">
        <v>7988</v>
      </c>
      <c r="I1149" t="s">
        <v>9395</v>
      </c>
      <c r="J1149" t="s">
        <v>9396</v>
      </c>
      <c r="K1149" t="s">
        <v>9397</v>
      </c>
      <c r="L1149" t="s">
        <v>9398</v>
      </c>
      <c r="M1149" t="s">
        <v>9399</v>
      </c>
      <c r="N1149" t="s">
        <v>9400</v>
      </c>
      <c r="O1149" t="s">
        <v>9401</v>
      </c>
      <c r="P1149" t="s">
        <v>9402</v>
      </c>
    </row>
    <row r="1150" spans="1:16">
      <c r="A1150" t="s">
        <v>9403</v>
      </c>
      <c r="B1150" t="s">
        <v>12360</v>
      </c>
      <c r="C1150" t="s">
        <v>11280</v>
      </c>
      <c r="D1150">
        <v>664</v>
      </c>
      <c r="E1150" s="2">
        <v>1490</v>
      </c>
      <c r="F1150" s="1">
        <v>0.55000000000000004</v>
      </c>
      <c r="G1150">
        <v>4.0999999999999996</v>
      </c>
      <c r="H1150" s="4">
        <v>925</v>
      </c>
      <c r="I1150" t="s">
        <v>9404</v>
      </c>
      <c r="J1150" t="s">
        <v>9405</v>
      </c>
      <c r="K1150" t="s">
        <v>9406</v>
      </c>
      <c r="L1150" t="s">
        <v>9407</v>
      </c>
      <c r="M1150" t="s">
        <v>9408</v>
      </c>
      <c r="N1150" t="s">
        <v>9409</v>
      </c>
      <c r="O1150" t="s">
        <v>9410</v>
      </c>
      <c r="P1150" t="s">
        <v>9411</v>
      </c>
    </row>
    <row r="1151" spans="1:16">
      <c r="A1151" t="s">
        <v>9412</v>
      </c>
      <c r="B1151" t="s">
        <v>12361</v>
      </c>
      <c r="C1151" t="s">
        <v>11280</v>
      </c>
      <c r="D1151">
        <v>948</v>
      </c>
      <c r="E1151" s="2">
        <v>1620</v>
      </c>
      <c r="F1151" s="1">
        <v>0.41</v>
      </c>
      <c r="G1151">
        <v>4.0999999999999996</v>
      </c>
      <c r="H1151" s="4">
        <v>4370</v>
      </c>
      <c r="I1151" t="s">
        <v>9413</v>
      </c>
      <c r="J1151" t="s">
        <v>9414</v>
      </c>
      <c r="K1151" t="s">
        <v>9415</v>
      </c>
      <c r="L1151" t="s">
        <v>9416</v>
      </c>
      <c r="M1151" t="s">
        <v>9417</v>
      </c>
      <c r="N1151" t="s">
        <v>9418</v>
      </c>
      <c r="O1151" t="s">
        <v>9419</v>
      </c>
      <c r="P1151" t="s">
        <v>9420</v>
      </c>
    </row>
    <row r="1152" spans="1:16">
      <c r="A1152" t="s">
        <v>9421</v>
      </c>
      <c r="B1152" t="s">
        <v>12362</v>
      </c>
      <c r="C1152" t="s">
        <v>11280</v>
      </c>
      <c r="D1152">
        <v>850</v>
      </c>
      <c r="E1152" s="2">
        <v>1000</v>
      </c>
      <c r="F1152" s="1">
        <v>0.15</v>
      </c>
      <c r="G1152">
        <v>4.0999999999999996</v>
      </c>
      <c r="H1152" s="4">
        <v>7619</v>
      </c>
      <c r="I1152" t="s">
        <v>9422</v>
      </c>
      <c r="J1152" t="s">
        <v>9423</v>
      </c>
      <c r="K1152" t="s">
        <v>9424</v>
      </c>
      <c r="L1152" t="s">
        <v>9425</v>
      </c>
      <c r="M1152" t="s">
        <v>9426</v>
      </c>
      <c r="N1152" t="s">
        <v>9427</v>
      </c>
      <c r="O1152" t="s">
        <v>9428</v>
      </c>
      <c r="P1152" t="s">
        <v>9429</v>
      </c>
    </row>
    <row r="1153" spans="1:16">
      <c r="A1153" t="s">
        <v>9430</v>
      </c>
      <c r="B1153" t="s">
        <v>12363</v>
      </c>
      <c r="C1153" t="s">
        <v>11280</v>
      </c>
      <c r="D1153">
        <v>600</v>
      </c>
      <c r="E1153">
        <v>640</v>
      </c>
      <c r="F1153" s="1">
        <v>0.06</v>
      </c>
      <c r="G1153">
        <v>3.8</v>
      </c>
      <c r="H1153" s="4">
        <v>2593</v>
      </c>
      <c r="I1153" t="s">
        <v>9431</v>
      </c>
      <c r="J1153" t="s">
        <v>9432</v>
      </c>
      <c r="K1153" t="s">
        <v>9433</v>
      </c>
      <c r="L1153" t="s">
        <v>9434</v>
      </c>
      <c r="M1153" t="s">
        <v>9435</v>
      </c>
      <c r="N1153" t="s">
        <v>9436</v>
      </c>
      <c r="O1153" t="s">
        <v>9437</v>
      </c>
      <c r="P1153" t="s">
        <v>9438</v>
      </c>
    </row>
    <row r="1154" spans="1:16">
      <c r="A1154" t="s">
        <v>9439</v>
      </c>
      <c r="B1154" t="s">
        <v>12364</v>
      </c>
      <c r="C1154" t="s">
        <v>11280</v>
      </c>
      <c r="D1154" s="2">
        <v>3711</v>
      </c>
      <c r="E1154" s="2">
        <v>4495</v>
      </c>
      <c r="F1154" s="1">
        <v>0.17</v>
      </c>
      <c r="G1154">
        <v>4.3</v>
      </c>
      <c r="H1154" s="4">
        <v>356</v>
      </c>
      <c r="I1154" t="s">
        <v>9440</v>
      </c>
      <c r="J1154" t="s">
        <v>9441</v>
      </c>
      <c r="K1154" t="s">
        <v>9442</v>
      </c>
      <c r="L1154" t="s">
        <v>9443</v>
      </c>
      <c r="M1154" t="s">
        <v>9444</v>
      </c>
      <c r="N1154" t="s">
        <v>9445</v>
      </c>
      <c r="O1154" t="s">
        <v>9446</v>
      </c>
      <c r="P1154" t="s">
        <v>9447</v>
      </c>
    </row>
    <row r="1155" spans="1:16">
      <c r="A1155" t="s">
        <v>9448</v>
      </c>
      <c r="B1155" t="s">
        <v>12365</v>
      </c>
      <c r="C1155" t="s">
        <v>11280</v>
      </c>
      <c r="D1155">
        <v>799</v>
      </c>
      <c r="E1155" s="2">
        <v>2999</v>
      </c>
      <c r="F1155" s="1">
        <v>0.73</v>
      </c>
      <c r="G1155">
        <v>4.5</v>
      </c>
      <c r="H1155" s="4">
        <v>63</v>
      </c>
      <c r="I1155" t="s">
        <v>9449</v>
      </c>
      <c r="J1155" t="s">
        <v>9450</v>
      </c>
      <c r="K1155" t="s">
        <v>9451</v>
      </c>
      <c r="L1155" t="s">
        <v>9452</v>
      </c>
      <c r="M1155" t="s">
        <v>9453</v>
      </c>
      <c r="N1155" t="s">
        <v>9454</v>
      </c>
      <c r="O1155" t="s">
        <v>9455</v>
      </c>
      <c r="P1155" t="s">
        <v>9456</v>
      </c>
    </row>
    <row r="1156" spans="1:16">
      <c r="A1156" t="s">
        <v>9457</v>
      </c>
      <c r="B1156" t="s">
        <v>12366</v>
      </c>
      <c r="C1156" t="s">
        <v>11280</v>
      </c>
      <c r="D1156">
        <v>980</v>
      </c>
      <c r="E1156">
        <v>980</v>
      </c>
      <c r="F1156" s="1">
        <v>0</v>
      </c>
      <c r="G1156">
        <v>4.2</v>
      </c>
      <c r="H1156" s="4">
        <v>4740</v>
      </c>
      <c r="I1156" t="s">
        <v>9458</v>
      </c>
      <c r="J1156" t="s">
        <v>9459</v>
      </c>
      <c r="K1156" t="s">
        <v>9460</v>
      </c>
      <c r="L1156" t="s">
        <v>9461</v>
      </c>
      <c r="M1156" t="s">
        <v>9462</v>
      </c>
      <c r="N1156" t="s">
        <v>9463</v>
      </c>
      <c r="O1156" t="s">
        <v>9464</v>
      </c>
      <c r="P1156" t="s">
        <v>9465</v>
      </c>
    </row>
    <row r="1157" spans="1:16">
      <c r="A1157" t="s">
        <v>9466</v>
      </c>
      <c r="B1157" t="s">
        <v>12367</v>
      </c>
      <c r="C1157" t="s">
        <v>11280</v>
      </c>
      <c r="D1157">
        <v>351</v>
      </c>
      <c r="E1157">
        <v>899</v>
      </c>
      <c r="F1157" s="1">
        <v>0.61</v>
      </c>
      <c r="G1157">
        <v>3.9</v>
      </c>
      <c r="H1157" s="4">
        <v>296</v>
      </c>
      <c r="I1157" t="s">
        <v>9467</v>
      </c>
      <c r="J1157" t="s">
        <v>9468</v>
      </c>
      <c r="K1157" t="s">
        <v>9469</v>
      </c>
      <c r="L1157" t="s">
        <v>9470</v>
      </c>
      <c r="M1157" t="s">
        <v>9471</v>
      </c>
      <c r="N1157" t="s">
        <v>9472</v>
      </c>
      <c r="O1157" t="s">
        <v>9473</v>
      </c>
      <c r="P1157" t="s">
        <v>9474</v>
      </c>
    </row>
    <row r="1158" spans="1:16">
      <c r="A1158" t="s">
        <v>9475</v>
      </c>
      <c r="B1158" t="s">
        <v>12368</v>
      </c>
      <c r="C1158" t="s">
        <v>11280</v>
      </c>
      <c r="D1158">
        <v>229</v>
      </c>
      <c r="E1158">
        <v>499</v>
      </c>
      <c r="F1158" s="1">
        <v>0.54</v>
      </c>
      <c r="G1158">
        <v>3.5</v>
      </c>
      <c r="H1158" s="4">
        <v>185</v>
      </c>
      <c r="I1158" t="s">
        <v>9476</v>
      </c>
      <c r="J1158" t="s">
        <v>9477</v>
      </c>
      <c r="K1158" t="s">
        <v>9478</v>
      </c>
      <c r="L1158" t="s">
        <v>9479</v>
      </c>
      <c r="M1158" t="s">
        <v>9480</v>
      </c>
      <c r="N1158" t="s">
        <v>9481</v>
      </c>
      <c r="O1158" t="s">
        <v>9482</v>
      </c>
      <c r="P1158" t="s">
        <v>9483</v>
      </c>
    </row>
    <row r="1159" spans="1:16">
      <c r="A1159" t="s">
        <v>9484</v>
      </c>
      <c r="B1159" t="s">
        <v>12369</v>
      </c>
      <c r="C1159" t="s">
        <v>11280</v>
      </c>
      <c r="D1159" s="2">
        <v>3349</v>
      </c>
      <c r="E1159" s="2">
        <v>3995</v>
      </c>
      <c r="F1159" s="1">
        <v>0.16</v>
      </c>
      <c r="G1159">
        <v>4.3</v>
      </c>
      <c r="H1159" s="4">
        <v>1954</v>
      </c>
      <c r="I1159" t="s">
        <v>9485</v>
      </c>
      <c r="J1159" t="s">
        <v>9486</v>
      </c>
      <c r="K1159" t="s">
        <v>9487</v>
      </c>
      <c r="L1159" t="s">
        <v>9488</v>
      </c>
      <c r="M1159" t="s">
        <v>9489</v>
      </c>
      <c r="N1159" t="s">
        <v>9490</v>
      </c>
      <c r="O1159" t="s">
        <v>9491</v>
      </c>
      <c r="P1159" t="s">
        <v>9492</v>
      </c>
    </row>
    <row r="1160" spans="1:16">
      <c r="A1160" t="s">
        <v>9493</v>
      </c>
      <c r="B1160" t="s">
        <v>12370</v>
      </c>
      <c r="C1160" t="s">
        <v>11280</v>
      </c>
      <c r="D1160" s="2">
        <v>5499</v>
      </c>
      <c r="E1160" s="2">
        <v>11500</v>
      </c>
      <c r="F1160" s="1">
        <v>0.52</v>
      </c>
      <c r="G1160">
        <v>3.9</v>
      </c>
      <c r="H1160" s="4">
        <v>959</v>
      </c>
      <c r="I1160" t="s">
        <v>9494</v>
      </c>
      <c r="J1160" t="s">
        <v>9495</v>
      </c>
      <c r="K1160" t="s">
        <v>9496</v>
      </c>
      <c r="L1160" t="s">
        <v>9497</v>
      </c>
      <c r="M1160" t="s">
        <v>9498</v>
      </c>
      <c r="N1160" t="s">
        <v>9499</v>
      </c>
      <c r="O1160" t="s">
        <v>9500</v>
      </c>
      <c r="P1160" t="s">
        <v>9501</v>
      </c>
    </row>
    <row r="1161" spans="1:16">
      <c r="A1161" t="s">
        <v>9502</v>
      </c>
      <c r="B1161" t="s">
        <v>12371</v>
      </c>
      <c r="C1161" t="s">
        <v>11280</v>
      </c>
      <c r="D1161">
        <v>299</v>
      </c>
      <c r="E1161">
        <v>499</v>
      </c>
      <c r="F1161" s="1">
        <v>0.4</v>
      </c>
      <c r="G1161">
        <v>3.9</v>
      </c>
      <c r="H1161" s="4">
        <v>1015</v>
      </c>
      <c r="I1161" t="s">
        <v>9503</v>
      </c>
      <c r="J1161" t="s">
        <v>9504</v>
      </c>
      <c r="K1161" t="s">
        <v>9505</v>
      </c>
      <c r="L1161" t="s">
        <v>9506</v>
      </c>
      <c r="M1161" t="s">
        <v>9507</v>
      </c>
      <c r="N1161" t="s">
        <v>9508</v>
      </c>
      <c r="O1161" t="s">
        <v>9509</v>
      </c>
      <c r="P1161" t="s">
        <v>9510</v>
      </c>
    </row>
    <row r="1162" spans="1:16">
      <c r="A1162" t="s">
        <v>9511</v>
      </c>
      <c r="B1162" t="s">
        <v>12372</v>
      </c>
      <c r="C1162" t="s">
        <v>11280</v>
      </c>
      <c r="D1162" s="2">
        <v>2249</v>
      </c>
      <c r="E1162" s="2">
        <v>3550</v>
      </c>
      <c r="F1162" s="1">
        <v>0.37</v>
      </c>
      <c r="G1162">
        <v>4</v>
      </c>
      <c r="H1162" s="4">
        <v>3973</v>
      </c>
      <c r="I1162" t="s">
        <v>9512</v>
      </c>
      <c r="J1162" t="s">
        <v>9513</v>
      </c>
      <c r="K1162" t="s">
        <v>9514</v>
      </c>
      <c r="L1162" t="s">
        <v>9515</v>
      </c>
      <c r="M1162" t="s">
        <v>9516</v>
      </c>
      <c r="N1162" t="s">
        <v>9517</v>
      </c>
      <c r="O1162" t="s">
        <v>9518</v>
      </c>
      <c r="P1162" t="s">
        <v>9519</v>
      </c>
    </row>
    <row r="1163" spans="1:16">
      <c r="A1163" t="s">
        <v>9520</v>
      </c>
      <c r="B1163" t="s">
        <v>12373</v>
      </c>
      <c r="C1163" t="s">
        <v>11280</v>
      </c>
      <c r="D1163">
        <v>699</v>
      </c>
      <c r="E1163" s="2">
        <v>1599</v>
      </c>
      <c r="F1163" s="1">
        <v>0.56000000000000005</v>
      </c>
      <c r="G1163">
        <v>4.7</v>
      </c>
      <c r="H1163" s="4">
        <v>2300</v>
      </c>
      <c r="I1163" t="s">
        <v>9521</v>
      </c>
      <c r="J1163" t="s">
        <v>9522</v>
      </c>
      <c r="K1163" t="s">
        <v>9523</v>
      </c>
      <c r="L1163" t="s">
        <v>9524</v>
      </c>
      <c r="M1163" t="s">
        <v>9525</v>
      </c>
      <c r="N1163" t="s">
        <v>9526</v>
      </c>
      <c r="O1163" t="s">
        <v>9527</v>
      </c>
      <c r="P1163" t="s">
        <v>9528</v>
      </c>
    </row>
    <row r="1164" spans="1:16">
      <c r="A1164" t="s">
        <v>9529</v>
      </c>
      <c r="B1164" t="s">
        <v>12374</v>
      </c>
      <c r="C1164" t="s">
        <v>11280</v>
      </c>
      <c r="D1164" s="2">
        <v>1235</v>
      </c>
      <c r="E1164" s="2">
        <v>1499</v>
      </c>
      <c r="F1164" s="1">
        <v>0.18</v>
      </c>
      <c r="G1164">
        <v>4.0999999999999996</v>
      </c>
      <c r="H1164" s="4">
        <v>203</v>
      </c>
      <c r="I1164" t="s">
        <v>9530</v>
      </c>
      <c r="J1164" t="s">
        <v>9531</v>
      </c>
      <c r="K1164" t="s">
        <v>9532</v>
      </c>
      <c r="L1164" t="s">
        <v>9533</v>
      </c>
      <c r="M1164" t="s">
        <v>9534</v>
      </c>
      <c r="N1164" t="s">
        <v>9535</v>
      </c>
      <c r="O1164" t="s">
        <v>9536</v>
      </c>
      <c r="P1164" t="s">
        <v>9537</v>
      </c>
    </row>
    <row r="1165" spans="1:16">
      <c r="A1165" t="s">
        <v>9538</v>
      </c>
      <c r="B1165" t="s">
        <v>12375</v>
      </c>
      <c r="C1165" t="s">
        <v>11280</v>
      </c>
      <c r="D1165" s="2">
        <v>1349</v>
      </c>
      <c r="E1165" s="2">
        <v>2999</v>
      </c>
      <c r="F1165" s="1">
        <v>0.55000000000000004</v>
      </c>
      <c r="G1165">
        <v>3.8</v>
      </c>
      <c r="H1165" s="4">
        <v>441</v>
      </c>
      <c r="I1165" t="s">
        <v>9539</v>
      </c>
      <c r="J1165" t="s">
        <v>9540</v>
      </c>
      <c r="K1165" t="s">
        <v>9541</v>
      </c>
      <c r="L1165" t="s">
        <v>9542</v>
      </c>
      <c r="M1165" t="s">
        <v>9543</v>
      </c>
      <c r="N1165" t="s">
        <v>9544</v>
      </c>
      <c r="O1165" t="s">
        <v>9545</v>
      </c>
      <c r="P1165" t="s">
        <v>9546</v>
      </c>
    </row>
    <row r="1166" spans="1:16">
      <c r="A1166" t="s">
        <v>9547</v>
      </c>
      <c r="B1166" t="s">
        <v>12376</v>
      </c>
      <c r="C1166" t="s">
        <v>11280</v>
      </c>
      <c r="D1166" s="2">
        <v>6800</v>
      </c>
      <c r="E1166" s="2">
        <v>11500</v>
      </c>
      <c r="F1166" s="1">
        <v>0.41</v>
      </c>
      <c r="G1166">
        <v>4.0999999999999996</v>
      </c>
      <c r="H1166" s="4">
        <v>10308</v>
      </c>
      <c r="I1166" t="s">
        <v>9548</v>
      </c>
      <c r="J1166" t="s">
        <v>9549</v>
      </c>
      <c r="K1166" t="s">
        <v>9550</v>
      </c>
      <c r="L1166" t="s">
        <v>9551</v>
      </c>
      <c r="M1166" t="s">
        <v>9552</v>
      </c>
      <c r="N1166" t="s">
        <v>9553</v>
      </c>
      <c r="O1166" t="s">
        <v>9554</v>
      </c>
      <c r="P1166" t="s">
        <v>9555</v>
      </c>
    </row>
    <row r="1167" spans="1:16">
      <c r="A1167" t="s">
        <v>9556</v>
      </c>
      <c r="B1167" t="s">
        <v>12377</v>
      </c>
      <c r="C1167" t="s">
        <v>11280</v>
      </c>
      <c r="D1167" s="2">
        <v>2099</v>
      </c>
      <c r="E1167" s="2">
        <v>2499</v>
      </c>
      <c r="F1167" s="1">
        <v>0.16</v>
      </c>
      <c r="G1167" t="s">
        <v>9557</v>
      </c>
      <c r="H1167" s="4">
        <v>992</v>
      </c>
      <c r="I1167" t="s">
        <v>9558</v>
      </c>
      <c r="J1167" t="s">
        <v>9559</v>
      </c>
      <c r="K1167" t="s">
        <v>9560</v>
      </c>
      <c r="L1167" t="s">
        <v>9561</v>
      </c>
      <c r="M1167" t="s">
        <v>9562</v>
      </c>
      <c r="N1167" t="s">
        <v>9563</v>
      </c>
      <c r="O1167" t="s">
        <v>9564</v>
      </c>
      <c r="P1167" t="s">
        <v>9565</v>
      </c>
    </row>
    <row r="1168" spans="1:16">
      <c r="A1168" t="s">
        <v>9566</v>
      </c>
      <c r="B1168" t="s">
        <v>12378</v>
      </c>
      <c r="C1168" t="s">
        <v>11280</v>
      </c>
      <c r="D1168" s="2">
        <v>1699</v>
      </c>
      <c r="E1168" s="2">
        <v>1975</v>
      </c>
      <c r="F1168" s="1">
        <v>0.14000000000000001</v>
      </c>
      <c r="G1168">
        <v>4.0999999999999996</v>
      </c>
      <c r="H1168" s="4">
        <v>4716</v>
      </c>
      <c r="I1168" t="s">
        <v>9567</v>
      </c>
      <c r="J1168" t="s">
        <v>9568</v>
      </c>
      <c r="K1168" t="s">
        <v>9569</v>
      </c>
      <c r="L1168" t="s">
        <v>9570</v>
      </c>
      <c r="M1168" t="s">
        <v>9571</v>
      </c>
      <c r="N1168" t="s">
        <v>9572</v>
      </c>
      <c r="O1168" t="s">
        <v>9573</v>
      </c>
      <c r="P1168" t="s">
        <v>9574</v>
      </c>
    </row>
    <row r="1169" spans="1:16">
      <c r="A1169" t="s">
        <v>9575</v>
      </c>
      <c r="B1169" t="s">
        <v>12379</v>
      </c>
      <c r="C1169" t="s">
        <v>11280</v>
      </c>
      <c r="D1169" s="2">
        <v>1069</v>
      </c>
      <c r="E1169" s="2">
        <v>1699</v>
      </c>
      <c r="F1169" s="1">
        <v>0.37</v>
      </c>
      <c r="G1169">
        <v>3.9</v>
      </c>
      <c r="H1169" s="4">
        <v>313</v>
      </c>
      <c r="I1169" t="s">
        <v>9576</v>
      </c>
      <c r="J1169" t="s">
        <v>9577</v>
      </c>
      <c r="K1169" t="s">
        <v>9578</v>
      </c>
      <c r="L1169" t="s">
        <v>9579</v>
      </c>
      <c r="M1169" t="s">
        <v>9580</v>
      </c>
      <c r="N1169" t="s">
        <v>9581</v>
      </c>
      <c r="O1169" t="s">
        <v>9582</v>
      </c>
      <c r="P1169" t="s">
        <v>9583</v>
      </c>
    </row>
    <row r="1170" spans="1:16">
      <c r="A1170" t="s">
        <v>9584</v>
      </c>
      <c r="B1170" t="s">
        <v>12380</v>
      </c>
      <c r="C1170" t="s">
        <v>11280</v>
      </c>
      <c r="D1170" s="2">
        <v>1349</v>
      </c>
      <c r="E1170" s="2">
        <v>2495</v>
      </c>
      <c r="F1170" s="1">
        <v>0.46</v>
      </c>
      <c r="G1170">
        <v>3.8</v>
      </c>
      <c r="H1170" s="4">
        <v>166</v>
      </c>
      <c r="I1170" t="s">
        <v>9585</v>
      </c>
      <c r="J1170" t="s">
        <v>9586</v>
      </c>
      <c r="K1170" t="s">
        <v>9587</v>
      </c>
      <c r="L1170" t="s">
        <v>9588</v>
      </c>
      <c r="M1170" t="s">
        <v>9589</v>
      </c>
      <c r="N1170" t="s">
        <v>9590</v>
      </c>
      <c r="O1170" t="s">
        <v>9591</v>
      </c>
      <c r="P1170" t="s">
        <v>9592</v>
      </c>
    </row>
    <row r="1171" spans="1:16">
      <c r="A1171" t="s">
        <v>9593</v>
      </c>
      <c r="B1171" t="s">
        <v>12381</v>
      </c>
      <c r="C1171" t="s">
        <v>11280</v>
      </c>
      <c r="D1171" s="2">
        <v>1499</v>
      </c>
      <c r="E1171" s="2">
        <v>3500</v>
      </c>
      <c r="F1171" s="1">
        <v>0.56999999999999995</v>
      </c>
      <c r="G1171">
        <v>4.0999999999999996</v>
      </c>
      <c r="H1171" s="4">
        <v>303</v>
      </c>
      <c r="I1171" t="s">
        <v>9594</v>
      </c>
      <c r="J1171" t="s">
        <v>9595</v>
      </c>
      <c r="K1171" t="s">
        <v>9596</v>
      </c>
      <c r="L1171" t="s">
        <v>9597</v>
      </c>
      <c r="M1171" t="s">
        <v>9598</v>
      </c>
      <c r="N1171" t="s">
        <v>9599</v>
      </c>
      <c r="O1171" t="s">
        <v>9600</v>
      </c>
      <c r="P1171" t="s">
        <v>9601</v>
      </c>
    </row>
    <row r="1172" spans="1:16">
      <c r="A1172" t="s">
        <v>9602</v>
      </c>
      <c r="B1172" t="s">
        <v>12382</v>
      </c>
      <c r="C1172" t="s">
        <v>11280</v>
      </c>
      <c r="D1172" s="2">
        <v>2092</v>
      </c>
      <c r="E1172" s="2">
        <v>4600</v>
      </c>
      <c r="F1172" s="1">
        <v>0.55000000000000004</v>
      </c>
      <c r="G1172">
        <v>4.3</v>
      </c>
      <c r="H1172" s="4">
        <v>562</v>
      </c>
      <c r="I1172" t="s">
        <v>9603</v>
      </c>
      <c r="J1172" t="s">
        <v>9604</v>
      </c>
      <c r="K1172" t="s">
        <v>9605</v>
      </c>
      <c r="L1172" t="s">
        <v>9606</v>
      </c>
      <c r="M1172" t="s">
        <v>9607</v>
      </c>
      <c r="N1172" t="s">
        <v>9608</v>
      </c>
      <c r="O1172" t="s">
        <v>9609</v>
      </c>
      <c r="P1172" t="s">
        <v>9610</v>
      </c>
    </row>
    <row r="1173" spans="1:16">
      <c r="A1173" t="s">
        <v>9611</v>
      </c>
      <c r="B1173" t="s">
        <v>12383</v>
      </c>
      <c r="C1173" t="s">
        <v>11280</v>
      </c>
      <c r="D1173" s="2">
        <v>3859</v>
      </c>
      <c r="E1173" s="2">
        <v>10295</v>
      </c>
      <c r="F1173" s="1">
        <v>0.63</v>
      </c>
      <c r="G1173">
        <v>3.9</v>
      </c>
      <c r="H1173" s="4">
        <v>8095</v>
      </c>
      <c r="I1173" t="s">
        <v>9612</v>
      </c>
      <c r="J1173" t="s">
        <v>9613</v>
      </c>
      <c r="K1173" t="s">
        <v>9614</v>
      </c>
      <c r="L1173" t="s">
        <v>9615</v>
      </c>
      <c r="M1173" t="s">
        <v>9616</v>
      </c>
      <c r="N1173" t="s">
        <v>9617</v>
      </c>
      <c r="O1173" t="s">
        <v>9618</v>
      </c>
      <c r="P1173" t="s">
        <v>9619</v>
      </c>
    </row>
    <row r="1174" spans="1:16">
      <c r="A1174" t="s">
        <v>9620</v>
      </c>
      <c r="B1174" t="s">
        <v>12384</v>
      </c>
      <c r="C1174" t="s">
        <v>11280</v>
      </c>
      <c r="D1174">
        <v>499</v>
      </c>
      <c r="E1174" s="2">
        <v>2199</v>
      </c>
      <c r="F1174" s="1">
        <v>0.77</v>
      </c>
      <c r="G1174">
        <v>2.8</v>
      </c>
      <c r="H1174" s="4">
        <v>109</v>
      </c>
      <c r="I1174" t="s">
        <v>9621</v>
      </c>
      <c r="J1174" t="s">
        <v>9622</v>
      </c>
      <c r="K1174" t="s">
        <v>9623</v>
      </c>
      <c r="L1174" t="s">
        <v>9624</v>
      </c>
      <c r="M1174" t="s">
        <v>9625</v>
      </c>
      <c r="N1174" t="s">
        <v>9626</v>
      </c>
      <c r="O1174" t="s">
        <v>9627</v>
      </c>
      <c r="P1174" t="s">
        <v>9628</v>
      </c>
    </row>
    <row r="1175" spans="1:16">
      <c r="A1175" t="s">
        <v>9629</v>
      </c>
      <c r="B1175" t="s">
        <v>12385</v>
      </c>
      <c r="C1175" t="s">
        <v>11280</v>
      </c>
      <c r="D1175" s="2">
        <v>1804</v>
      </c>
      <c r="E1175" s="2">
        <v>2380</v>
      </c>
      <c r="F1175" s="1">
        <v>0.24</v>
      </c>
      <c r="G1175">
        <v>4</v>
      </c>
      <c r="H1175" s="4">
        <v>15382</v>
      </c>
      <c r="I1175" t="s">
        <v>9630</v>
      </c>
      <c r="J1175" t="s">
        <v>9631</v>
      </c>
      <c r="K1175" t="s">
        <v>9632</v>
      </c>
      <c r="L1175" t="s">
        <v>9633</v>
      </c>
      <c r="M1175" t="s">
        <v>9634</v>
      </c>
      <c r="N1175" t="s">
        <v>9635</v>
      </c>
      <c r="O1175" t="s">
        <v>9636</v>
      </c>
      <c r="P1175" t="s">
        <v>9637</v>
      </c>
    </row>
    <row r="1176" spans="1:16">
      <c r="A1176" t="s">
        <v>9638</v>
      </c>
      <c r="B1176" t="s">
        <v>12386</v>
      </c>
      <c r="C1176" t="s">
        <v>11280</v>
      </c>
      <c r="D1176" s="2">
        <v>6525</v>
      </c>
      <c r="E1176" s="2">
        <v>8820</v>
      </c>
      <c r="F1176" s="1">
        <v>0.26</v>
      </c>
      <c r="G1176">
        <v>4.5</v>
      </c>
      <c r="H1176" s="4">
        <v>5137</v>
      </c>
      <c r="I1176" t="s">
        <v>9639</v>
      </c>
      <c r="J1176" t="s">
        <v>9640</v>
      </c>
      <c r="K1176" t="s">
        <v>9641</v>
      </c>
      <c r="L1176" t="s">
        <v>9642</v>
      </c>
      <c r="M1176" t="s">
        <v>9643</v>
      </c>
      <c r="N1176" t="s">
        <v>9644</v>
      </c>
      <c r="O1176" t="s">
        <v>9645</v>
      </c>
      <c r="P1176" t="s">
        <v>9646</v>
      </c>
    </row>
    <row r="1177" spans="1:16">
      <c r="A1177" t="s">
        <v>9647</v>
      </c>
      <c r="B1177" t="s">
        <v>12387</v>
      </c>
      <c r="C1177" t="s">
        <v>11280</v>
      </c>
      <c r="D1177" s="2">
        <v>4999</v>
      </c>
      <c r="E1177" s="2">
        <v>24999</v>
      </c>
      <c r="F1177" s="1">
        <v>0.8</v>
      </c>
      <c r="G1177">
        <v>4.5999999999999996</v>
      </c>
      <c r="H1177" s="4">
        <v>124</v>
      </c>
      <c r="I1177" t="s">
        <v>9648</v>
      </c>
      <c r="J1177" t="s">
        <v>9649</v>
      </c>
      <c r="K1177" t="s">
        <v>9650</v>
      </c>
      <c r="L1177" t="s">
        <v>9651</v>
      </c>
      <c r="M1177" t="s">
        <v>9652</v>
      </c>
      <c r="N1177" t="s">
        <v>9653</v>
      </c>
      <c r="O1177" t="s">
        <v>9654</v>
      </c>
      <c r="P1177" t="s">
        <v>9655</v>
      </c>
    </row>
    <row r="1178" spans="1:16">
      <c r="A1178" t="s">
        <v>9656</v>
      </c>
      <c r="B1178" t="s">
        <v>12388</v>
      </c>
      <c r="C1178" t="s">
        <v>11280</v>
      </c>
      <c r="D1178" s="2">
        <v>1189</v>
      </c>
      <c r="E1178" s="2">
        <v>2400</v>
      </c>
      <c r="F1178" s="1">
        <v>0.5</v>
      </c>
      <c r="G1178">
        <v>4.0999999999999996</v>
      </c>
      <c r="H1178" s="4">
        <v>618</v>
      </c>
      <c r="I1178" t="s">
        <v>9657</v>
      </c>
      <c r="J1178" t="s">
        <v>9658</v>
      </c>
      <c r="K1178" t="s">
        <v>9659</v>
      </c>
      <c r="L1178" t="s">
        <v>9660</v>
      </c>
      <c r="M1178" t="s">
        <v>9661</v>
      </c>
      <c r="N1178" t="s">
        <v>9662</v>
      </c>
      <c r="O1178" t="s">
        <v>9663</v>
      </c>
      <c r="P1178" t="s">
        <v>9664</v>
      </c>
    </row>
    <row r="1179" spans="1:16">
      <c r="A1179" t="s">
        <v>9665</v>
      </c>
      <c r="B1179" t="s">
        <v>12389</v>
      </c>
      <c r="C1179" t="s">
        <v>11280</v>
      </c>
      <c r="D1179" s="2">
        <v>2590</v>
      </c>
      <c r="E1179" s="2">
        <v>4200</v>
      </c>
      <c r="F1179" s="1">
        <v>0.38</v>
      </c>
      <c r="G1179">
        <v>4.0999999999999996</v>
      </c>
      <c r="H1179" s="4">
        <v>63</v>
      </c>
      <c r="I1179" t="s">
        <v>9666</v>
      </c>
      <c r="J1179" t="s">
        <v>9667</v>
      </c>
      <c r="K1179" t="s">
        <v>9668</v>
      </c>
      <c r="L1179" t="s">
        <v>9669</v>
      </c>
      <c r="M1179" t="s">
        <v>9670</v>
      </c>
      <c r="N1179" t="s">
        <v>9671</v>
      </c>
      <c r="O1179" t="s">
        <v>9672</v>
      </c>
      <c r="P1179" t="s">
        <v>9673</v>
      </c>
    </row>
    <row r="1180" spans="1:16">
      <c r="A1180" t="s">
        <v>9674</v>
      </c>
      <c r="B1180" t="s">
        <v>12390</v>
      </c>
      <c r="C1180" t="s">
        <v>11280</v>
      </c>
      <c r="D1180">
        <v>899</v>
      </c>
      <c r="E1180" s="2">
        <v>1599</v>
      </c>
      <c r="F1180" s="1">
        <v>0.44</v>
      </c>
      <c r="G1180">
        <v>3.4</v>
      </c>
      <c r="H1180" s="4">
        <v>15</v>
      </c>
      <c r="I1180" t="s">
        <v>9675</v>
      </c>
      <c r="J1180" t="s">
        <v>9676</v>
      </c>
      <c r="K1180" t="s">
        <v>9677</v>
      </c>
      <c r="L1180" t="s">
        <v>9678</v>
      </c>
      <c r="M1180" t="s">
        <v>9679</v>
      </c>
      <c r="N1180" t="s">
        <v>9680</v>
      </c>
      <c r="O1180" t="s">
        <v>9681</v>
      </c>
      <c r="P1180" t="s">
        <v>9682</v>
      </c>
    </row>
    <row r="1181" spans="1:16">
      <c r="A1181" t="s">
        <v>9683</v>
      </c>
      <c r="B1181" t="s">
        <v>12391</v>
      </c>
      <c r="C1181" t="s">
        <v>11280</v>
      </c>
      <c r="D1181">
        <v>998</v>
      </c>
      <c r="E1181" s="2">
        <v>2999</v>
      </c>
      <c r="F1181" s="1">
        <v>0.67</v>
      </c>
      <c r="G1181">
        <v>4.5999999999999996</v>
      </c>
      <c r="H1181" s="4">
        <v>9</v>
      </c>
      <c r="I1181" t="s">
        <v>9684</v>
      </c>
      <c r="J1181" t="s">
        <v>9685</v>
      </c>
      <c r="K1181" t="s">
        <v>9686</v>
      </c>
      <c r="L1181" t="s">
        <v>9687</v>
      </c>
      <c r="M1181" t="s">
        <v>9688</v>
      </c>
      <c r="N1181" t="s">
        <v>9689</v>
      </c>
      <c r="O1181" t="s">
        <v>9690</v>
      </c>
      <c r="P1181" t="s">
        <v>9691</v>
      </c>
    </row>
    <row r="1182" spans="1:16">
      <c r="A1182" t="s">
        <v>9692</v>
      </c>
      <c r="B1182" t="s">
        <v>12392</v>
      </c>
      <c r="C1182" t="s">
        <v>11280</v>
      </c>
      <c r="D1182">
        <v>998.06</v>
      </c>
      <c r="E1182" s="2">
        <v>1282</v>
      </c>
      <c r="F1182" s="1">
        <v>0.22</v>
      </c>
      <c r="G1182">
        <v>4.2</v>
      </c>
      <c r="H1182" s="4">
        <v>7274</v>
      </c>
      <c r="I1182" t="s">
        <v>9693</v>
      </c>
      <c r="J1182" t="s">
        <v>9694</v>
      </c>
      <c r="K1182" t="s">
        <v>9695</v>
      </c>
      <c r="L1182" t="s">
        <v>9696</v>
      </c>
      <c r="M1182" t="s">
        <v>9697</v>
      </c>
      <c r="N1182" t="s">
        <v>9698</v>
      </c>
      <c r="O1182" t="s">
        <v>9699</v>
      </c>
      <c r="P1182" t="s">
        <v>9700</v>
      </c>
    </row>
    <row r="1183" spans="1:16">
      <c r="A1183" t="s">
        <v>9701</v>
      </c>
      <c r="B1183" t="s">
        <v>12393</v>
      </c>
      <c r="C1183" t="s">
        <v>11280</v>
      </c>
      <c r="D1183" s="2">
        <v>1099</v>
      </c>
      <c r="E1183" s="2">
        <v>1990</v>
      </c>
      <c r="F1183" s="1">
        <v>0.45</v>
      </c>
      <c r="G1183">
        <v>3.9</v>
      </c>
      <c r="H1183" s="4">
        <v>5911</v>
      </c>
      <c r="I1183" t="s">
        <v>9702</v>
      </c>
      <c r="J1183" t="s">
        <v>9703</v>
      </c>
      <c r="K1183" t="s">
        <v>9704</v>
      </c>
      <c r="L1183" t="s">
        <v>9705</v>
      </c>
      <c r="M1183" t="s">
        <v>9706</v>
      </c>
      <c r="N1183" t="s">
        <v>9707</v>
      </c>
      <c r="O1183" t="s">
        <v>9708</v>
      </c>
      <c r="P1183" t="s">
        <v>9709</v>
      </c>
    </row>
    <row r="1184" spans="1:16">
      <c r="A1184" t="s">
        <v>9710</v>
      </c>
      <c r="B1184" t="s">
        <v>12394</v>
      </c>
      <c r="C1184" t="s">
        <v>11280</v>
      </c>
      <c r="D1184" s="2">
        <v>5999</v>
      </c>
      <c r="E1184" s="2">
        <v>9999</v>
      </c>
      <c r="F1184" s="1">
        <v>0.4</v>
      </c>
      <c r="G1184">
        <v>4.2</v>
      </c>
      <c r="H1184" s="4">
        <v>170</v>
      </c>
      <c r="I1184" t="s">
        <v>9711</v>
      </c>
      <c r="J1184" t="s">
        <v>9712</v>
      </c>
      <c r="K1184" t="s">
        <v>9713</v>
      </c>
      <c r="L1184" t="s">
        <v>9714</v>
      </c>
      <c r="M1184" t="s">
        <v>9715</v>
      </c>
      <c r="N1184" t="s">
        <v>9716</v>
      </c>
      <c r="O1184" t="s">
        <v>9717</v>
      </c>
      <c r="P1184" t="s">
        <v>9718</v>
      </c>
    </row>
    <row r="1185" spans="1:16">
      <c r="A1185" t="s">
        <v>9719</v>
      </c>
      <c r="B1185" t="s">
        <v>12395</v>
      </c>
      <c r="C1185" t="s">
        <v>11280</v>
      </c>
      <c r="D1185" s="2">
        <v>8886</v>
      </c>
      <c r="E1185" s="2">
        <v>11850</v>
      </c>
      <c r="F1185" s="1">
        <v>0.25</v>
      </c>
      <c r="G1185">
        <v>4.2</v>
      </c>
      <c r="H1185" s="4">
        <v>3065</v>
      </c>
      <c r="I1185" t="s">
        <v>9720</v>
      </c>
      <c r="J1185" t="s">
        <v>9721</v>
      </c>
      <c r="K1185" t="s">
        <v>9722</v>
      </c>
      <c r="L1185" t="s">
        <v>9723</v>
      </c>
      <c r="M1185" t="s">
        <v>9724</v>
      </c>
      <c r="N1185" t="s">
        <v>9725</v>
      </c>
      <c r="O1185" t="s">
        <v>9726</v>
      </c>
      <c r="P1185" t="s">
        <v>9727</v>
      </c>
    </row>
    <row r="1186" spans="1:16">
      <c r="A1186" t="s">
        <v>9728</v>
      </c>
      <c r="B1186" t="s">
        <v>12396</v>
      </c>
      <c r="C1186" t="s">
        <v>11280</v>
      </c>
      <c r="D1186">
        <v>475</v>
      </c>
      <c r="E1186">
        <v>999</v>
      </c>
      <c r="F1186" s="1">
        <v>0.52</v>
      </c>
      <c r="G1186">
        <v>4.0999999999999996</v>
      </c>
      <c r="H1186" s="4">
        <v>1021</v>
      </c>
      <c r="I1186" t="s">
        <v>9729</v>
      </c>
      <c r="J1186" t="s">
        <v>9730</v>
      </c>
      <c r="K1186" t="s">
        <v>9731</v>
      </c>
      <c r="L1186" t="s">
        <v>9732</v>
      </c>
      <c r="M1186" t="s">
        <v>9733</v>
      </c>
      <c r="N1186" t="s">
        <v>9734</v>
      </c>
      <c r="O1186" t="s">
        <v>9735</v>
      </c>
      <c r="P1186" t="s">
        <v>9736</v>
      </c>
    </row>
    <row r="1187" spans="1:16">
      <c r="A1187" t="s">
        <v>9737</v>
      </c>
      <c r="B1187" t="s">
        <v>12397</v>
      </c>
      <c r="C1187" t="s">
        <v>11280</v>
      </c>
      <c r="D1187" s="2">
        <v>4995</v>
      </c>
      <c r="E1187" s="2">
        <v>20049</v>
      </c>
      <c r="F1187" s="1">
        <v>0.75</v>
      </c>
      <c r="G1187">
        <v>4.8</v>
      </c>
      <c r="H1187" s="4">
        <v>3964</v>
      </c>
      <c r="I1187" t="s">
        <v>9738</v>
      </c>
      <c r="J1187" t="s">
        <v>9739</v>
      </c>
      <c r="K1187" t="s">
        <v>9740</v>
      </c>
      <c r="L1187" t="s">
        <v>9741</v>
      </c>
      <c r="M1187" t="s">
        <v>9742</v>
      </c>
      <c r="N1187" t="s">
        <v>9743</v>
      </c>
      <c r="O1187" t="s">
        <v>9744</v>
      </c>
      <c r="P1187" t="s">
        <v>9745</v>
      </c>
    </row>
    <row r="1188" spans="1:16">
      <c r="A1188" t="s">
        <v>9746</v>
      </c>
      <c r="B1188" t="s">
        <v>12398</v>
      </c>
      <c r="C1188" t="s">
        <v>11280</v>
      </c>
      <c r="D1188" s="2">
        <v>13999</v>
      </c>
      <c r="E1188" s="2">
        <v>24850</v>
      </c>
      <c r="F1188" s="1">
        <v>0.44</v>
      </c>
      <c r="G1188">
        <v>4.4000000000000004</v>
      </c>
      <c r="H1188" s="4">
        <v>8948</v>
      </c>
      <c r="I1188" t="s">
        <v>9747</v>
      </c>
      <c r="J1188" t="s">
        <v>9748</v>
      </c>
      <c r="K1188" t="s">
        <v>9749</v>
      </c>
      <c r="L1188" t="s">
        <v>9750</v>
      </c>
      <c r="M1188" t="s">
        <v>9751</v>
      </c>
      <c r="N1188" t="s">
        <v>9752</v>
      </c>
      <c r="O1188" t="s">
        <v>9753</v>
      </c>
      <c r="P1188" t="s">
        <v>9754</v>
      </c>
    </row>
    <row r="1189" spans="1:16">
      <c r="A1189" t="s">
        <v>9755</v>
      </c>
      <c r="B1189" t="s">
        <v>12399</v>
      </c>
      <c r="C1189" t="s">
        <v>11280</v>
      </c>
      <c r="D1189" s="2">
        <v>8499</v>
      </c>
      <c r="E1189" s="2">
        <v>16490</v>
      </c>
      <c r="F1189" s="1">
        <v>0.48</v>
      </c>
      <c r="G1189">
        <v>4.3</v>
      </c>
      <c r="H1189" s="4">
        <v>97</v>
      </c>
      <c r="I1189" t="s">
        <v>9756</v>
      </c>
      <c r="J1189" t="s">
        <v>9757</v>
      </c>
      <c r="K1189" t="s">
        <v>9758</v>
      </c>
      <c r="L1189" t="s">
        <v>9759</v>
      </c>
      <c r="M1189" t="s">
        <v>9760</v>
      </c>
      <c r="N1189" t="s">
        <v>9761</v>
      </c>
      <c r="O1189" t="s">
        <v>9762</v>
      </c>
      <c r="P1189" t="s">
        <v>9763</v>
      </c>
    </row>
    <row r="1190" spans="1:16">
      <c r="A1190" t="s">
        <v>9764</v>
      </c>
      <c r="B1190" t="s">
        <v>12400</v>
      </c>
      <c r="C1190" t="s">
        <v>11280</v>
      </c>
      <c r="D1190">
        <v>949</v>
      </c>
      <c r="E1190">
        <v>975</v>
      </c>
      <c r="F1190" s="1">
        <v>0.03</v>
      </c>
      <c r="G1190">
        <v>4.3</v>
      </c>
      <c r="H1190" s="4">
        <v>7223</v>
      </c>
      <c r="I1190" t="s">
        <v>9765</v>
      </c>
      <c r="J1190" t="s">
        <v>9766</v>
      </c>
      <c r="K1190" t="s">
        <v>9767</v>
      </c>
      <c r="L1190" t="s">
        <v>9768</v>
      </c>
      <c r="M1190" t="s">
        <v>9769</v>
      </c>
      <c r="N1190" t="s">
        <v>9770</v>
      </c>
      <c r="O1190" t="s">
        <v>9771</v>
      </c>
      <c r="P1190" t="s">
        <v>9772</v>
      </c>
    </row>
    <row r="1191" spans="1:16">
      <c r="A1191" t="s">
        <v>9773</v>
      </c>
      <c r="B1191" t="s">
        <v>12401</v>
      </c>
      <c r="C1191" t="s">
        <v>11280</v>
      </c>
      <c r="D1191">
        <v>395</v>
      </c>
      <c r="E1191">
        <v>499</v>
      </c>
      <c r="F1191" s="1">
        <v>0.21</v>
      </c>
      <c r="G1191">
        <v>4</v>
      </c>
      <c r="H1191" s="4">
        <v>330</v>
      </c>
      <c r="I1191" t="s">
        <v>9774</v>
      </c>
      <c r="J1191" t="s">
        <v>9775</v>
      </c>
      <c r="K1191" t="s">
        <v>9776</v>
      </c>
      <c r="L1191" t="s">
        <v>9777</v>
      </c>
      <c r="M1191" t="s">
        <v>9778</v>
      </c>
      <c r="N1191" t="s">
        <v>9779</v>
      </c>
      <c r="O1191" t="s">
        <v>9780</v>
      </c>
      <c r="P1191" t="s">
        <v>9781</v>
      </c>
    </row>
    <row r="1192" spans="1:16">
      <c r="A1192" t="s">
        <v>9782</v>
      </c>
      <c r="B1192" t="s">
        <v>12402</v>
      </c>
      <c r="C1192" t="s">
        <v>11280</v>
      </c>
      <c r="D1192">
        <v>635</v>
      </c>
      <c r="E1192">
        <v>635</v>
      </c>
      <c r="F1192" s="1">
        <v>0</v>
      </c>
      <c r="G1192">
        <v>4.3</v>
      </c>
      <c r="H1192" s="4">
        <v>4570</v>
      </c>
      <c r="I1192" t="s">
        <v>9783</v>
      </c>
      <c r="J1192" t="s">
        <v>9784</v>
      </c>
      <c r="K1192" t="s">
        <v>9785</v>
      </c>
      <c r="L1192" t="s">
        <v>9786</v>
      </c>
      <c r="M1192" t="s">
        <v>9787</v>
      </c>
      <c r="N1192" t="s">
        <v>9788</v>
      </c>
      <c r="O1192" t="s">
        <v>9789</v>
      </c>
      <c r="P1192" t="s">
        <v>9790</v>
      </c>
    </row>
    <row r="1193" spans="1:16">
      <c r="A1193" t="s">
        <v>9791</v>
      </c>
      <c r="B1193" t="s">
        <v>12403</v>
      </c>
      <c r="C1193" t="s">
        <v>11280</v>
      </c>
      <c r="D1193">
        <v>717</v>
      </c>
      <c r="E1193" s="2">
        <v>1390</v>
      </c>
      <c r="F1193" s="1">
        <v>0.48</v>
      </c>
      <c r="G1193">
        <v>4</v>
      </c>
      <c r="H1193" s="4">
        <v>4867</v>
      </c>
      <c r="I1193" t="s">
        <v>9792</v>
      </c>
      <c r="J1193" t="s">
        <v>9793</v>
      </c>
      <c r="K1193" t="s">
        <v>9794</v>
      </c>
      <c r="L1193" t="s">
        <v>9795</v>
      </c>
      <c r="M1193" t="s">
        <v>9796</v>
      </c>
      <c r="N1193" t="s">
        <v>9797</v>
      </c>
      <c r="O1193" t="s">
        <v>9798</v>
      </c>
      <c r="P1193" t="s">
        <v>9799</v>
      </c>
    </row>
    <row r="1194" spans="1:16">
      <c r="A1194" t="s">
        <v>9800</v>
      </c>
      <c r="B1194" t="s">
        <v>12404</v>
      </c>
      <c r="C1194" t="s">
        <v>11280</v>
      </c>
      <c r="D1194" s="2">
        <v>27900</v>
      </c>
      <c r="E1194" s="2">
        <v>59900</v>
      </c>
      <c r="F1194" s="1">
        <v>0.53</v>
      </c>
      <c r="G1194">
        <v>4.4000000000000004</v>
      </c>
      <c r="H1194" s="4">
        <v>5298</v>
      </c>
      <c r="I1194" t="s">
        <v>9801</v>
      </c>
      <c r="J1194" t="s">
        <v>9802</v>
      </c>
      <c r="K1194" t="s">
        <v>9803</v>
      </c>
      <c r="L1194" t="s">
        <v>9804</v>
      </c>
      <c r="M1194" t="s">
        <v>9805</v>
      </c>
      <c r="N1194" t="s">
        <v>9806</v>
      </c>
      <c r="O1194" t="s">
        <v>9807</v>
      </c>
      <c r="P1194" t="s">
        <v>9808</v>
      </c>
    </row>
    <row r="1195" spans="1:16">
      <c r="A1195" t="s">
        <v>9809</v>
      </c>
      <c r="B1195" t="s">
        <v>12405</v>
      </c>
      <c r="C1195" t="s">
        <v>11280</v>
      </c>
      <c r="D1195">
        <v>649</v>
      </c>
      <c r="E1195">
        <v>670</v>
      </c>
      <c r="F1195" s="1">
        <v>0.03</v>
      </c>
      <c r="G1195">
        <v>4.0999999999999996</v>
      </c>
      <c r="H1195" s="4">
        <v>7786</v>
      </c>
      <c r="I1195" t="s">
        <v>9810</v>
      </c>
      <c r="J1195" t="s">
        <v>9811</v>
      </c>
      <c r="K1195" t="s">
        <v>9812</v>
      </c>
      <c r="L1195" t="s">
        <v>9813</v>
      </c>
      <c r="M1195" t="s">
        <v>9814</v>
      </c>
      <c r="N1195" t="s">
        <v>9815</v>
      </c>
      <c r="O1195" t="s">
        <v>9816</v>
      </c>
      <c r="P1195" t="s">
        <v>9817</v>
      </c>
    </row>
    <row r="1196" spans="1:16">
      <c r="A1196" t="s">
        <v>9818</v>
      </c>
      <c r="B1196" t="s">
        <v>12406</v>
      </c>
      <c r="C1196" t="s">
        <v>11280</v>
      </c>
      <c r="D1196">
        <v>193</v>
      </c>
      <c r="E1196">
        <v>399</v>
      </c>
      <c r="F1196" s="1">
        <v>0.52</v>
      </c>
      <c r="G1196">
        <v>3.6</v>
      </c>
      <c r="H1196" s="4">
        <v>37</v>
      </c>
      <c r="I1196" t="s">
        <v>9819</v>
      </c>
      <c r="J1196" t="s">
        <v>9820</v>
      </c>
      <c r="K1196" t="s">
        <v>9821</v>
      </c>
      <c r="L1196" t="s">
        <v>9822</v>
      </c>
      <c r="M1196" t="s">
        <v>9823</v>
      </c>
      <c r="N1196" t="s">
        <v>9824</v>
      </c>
      <c r="O1196" t="s">
        <v>9825</v>
      </c>
      <c r="P1196" t="s">
        <v>9826</v>
      </c>
    </row>
    <row r="1197" spans="1:16">
      <c r="A1197" t="s">
        <v>9827</v>
      </c>
      <c r="B1197" t="s">
        <v>12407</v>
      </c>
      <c r="C1197" t="s">
        <v>11280</v>
      </c>
      <c r="D1197" s="2">
        <v>1299</v>
      </c>
      <c r="E1197" s="2">
        <v>2495</v>
      </c>
      <c r="F1197" s="1">
        <v>0.48</v>
      </c>
      <c r="G1197">
        <v>2</v>
      </c>
      <c r="H1197" s="4">
        <v>2</v>
      </c>
      <c r="I1197" t="s">
        <v>9828</v>
      </c>
      <c r="J1197" t="s">
        <v>9829</v>
      </c>
      <c r="K1197" t="s">
        <v>9830</v>
      </c>
      <c r="L1197" t="s">
        <v>9831</v>
      </c>
      <c r="M1197" t="s">
        <v>9832</v>
      </c>
      <c r="N1197" t="s">
        <v>9833</v>
      </c>
      <c r="O1197" t="s">
        <v>9834</v>
      </c>
      <c r="P1197" t="s">
        <v>9835</v>
      </c>
    </row>
    <row r="1198" spans="1:16">
      <c r="A1198" t="s">
        <v>9836</v>
      </c>
      <c r="B1198" t="s">
        <v>12408</v>
      </c>
      <c r="C1198" t="s">
        <v>11280</v>
      </c>
      <c r="D1198" s="2">
        <v>2449</v>
      </c>
      <c r="E1198" s="2">
        <v>3390</v>
      </c>
      <c r="F1198" s="1">
        <v>0.28000000000000003</v>
      </c>
      <c r="G1198">
        <v>4</v>
      </c>
      <c r="H1198" s="4">
        <v>5206</v>
      </c>
      <c r="I1198" t="s">
        <v>9837</v>
      </c>
      <c r="J1198" t="s">
        <v>9838</v>
      </c>
      <c r="K1198" t="s">
        <v>9839</v>
      </c>
      <c r="L1198" t="s">
        <v>9840</v>
      </c>
      <c r="M1198" t="s">
        <v>9841</v>
      </c>
      <c r="N1198" t="s">
        <v>9842</v>
      </c>
      <c r="O1198" t="s">
        <v>9843</v>
      </c>
      <c r="P1198" t="s">
        <v>9844</v>
      </c>
    </row>
    <row r="1199" spans="1:16">
      <c r="A1199" t="s">
        <v>9845</v>
      </c>
      <c r="B1199" t="s">
        <v>12356</v>
      </c>
      <c r="C1199" t="s">
        <v>11280</v>
      </c>
      <c r="D1199" s="2">
        <v>1049</v>
      </c>
      <c r="E1199" s="2">
        <v>2499</v>
      </c>
      <c r="F1199" s="1">
        <v>0.57999999999999996</v>
      </c>
      <c r="G1199">
        <v>3.7</v>
      </c>
      <c r="H1199" s="4">
        <v>638</v>
      </c>
      <c r="I1199" t="s">
        <v>9368</v>
      </c>
      <c r="J1199" t="s">
        <v>9846</v>
      </c>
      <c r="K1199" t="s">
        <v>9847</v>
      </c>
      <c r="L1199" t="s">
        <v>9848</v>
      </c>
      <c r="M1199" t="s">
        <v>9849</v>
      </c>
      <c r="N1199" t="s">
        <v>9850</v>
      </c>
      <c r="O1199" t="s">
        <v>9851</v>
      </c>
      <c r="P1199" t="s">
        <v>9852</v>
      </c>
    </row>
    <row r="1200" spans="1:16">
      <c r="A1200" t="s">
        <v>9853</v>
      </c>
      <c r="B1200" t="s">
        <v>12409</v>
      </c>
      <c r="C1200" t="s">
        <v>11280</v>
      </c>
      <c r="D1200" s="2">
        <v>2399</v>
      </c>
      <c r="E1200" s="2">
        <v>4200</v>
      </c>
      <c r="F1200" s="1">
        <v>0.43</v>
      </c>
      <c r="G1200">
        <v>3.8</v>
      </c>
      <c r="H1200" s="4">
        <v>397</v>
      </c>
      <c r="I1200" t="s">
        <v>9854</v>
      </c>
      <c r="J1200" t="s">
        <v>9855</v>
      </c>
      <c r="K1200" t="s">
        <v>9856</v>
      </c>
      <c r="L1200" t="s">
        <v>9857</v>
      </c>
      <c r="M1200" t="s">
        <v>9858</v>
      </c>
      <c r="N1200" t="s">
        <v>9859</v>
      </c>
      <c r="O1200" t="s">
        <v>9860</v>
      </c>
      <c r="P1200" t="s">
        <v>9861</v>
      </c>
    </row>
    <row r="1201" spans="1:16">
      <c r="A1201" t="s">
        <v>9862</v>
      </c>
      <c r="B1201" t="s">
        <v>12410</v>
      </c>
      <c r="C1201" t="s">
        <v>11280</v>
      </c>
      <c r="D1201" s="2">
        <v>2286</v>
      </c>
      <c r="E1201" s="2">
        <v>4495</v>
      </c>
      <c r="F1201" s="1">
        <v>0.49</v>
      </c>
      <c r="G1201">
        <v>3.9</v>
      </c>
      <c r="H1201" s="4">
        <v>326</v>
      </c>
      <c r="I1201" t="s">
        <v>9863</v>
      </c>
      <c r="J1201" t="s">
        <v>9864</v>
      </c>
      <c r="K1201" t="s">
        <v>9865</v>
      </c>
      <c r="L1201" t="s">
        <v>9866</v>
      </c>
      <c r="M1201" t="s">
        <v>9867</v>
      </c>
      <c r="N1201" t="s">
        <v>9868</v>
      </c>
      <c r="O1201" t="s">
        <v>9869</v>
      </c>
      <c r="P1201" t="s">
        <v>9870</v>
      </c>
    </row>
    <row r="1202" spans="1:16">
      <c r="A1202" t="s">
        <v>9871</v>
      </c>
      <c r="B1202" t="s">
        <v>12310</v>
      </c>
      <c r="C1202" t="s">
        <v>11280</v>
      </c>
      <c r="D1202">
        <v>499</v>
      </c>
      <c r="E1202" s="2">
        <v>2199</v>
      </c>
      <c r="F1202" s="1">
        <v>0.77</v>
      </c>
      <c r="G1202">
        <v>3.1</v>
      </c>
      <c r="H1202" s="4">
        <v>3527</v>
      </c>
      <c r="I1202" t="s">
        <v>9872</v>
      </c>
      <c r="J1202" t="s">
        <v>9873</v>
      </c>
      <c r="K1202" t="s">
        <v>9874</v>
      </c>
      <c r="L1202" t="s">
        <v>9875</v>
      </c>
      <c r="M1202" t="s">
        <v>9876</v>
      </c>
      <c r="N1202" t="s">
        <v>9877</v>
      </c>
      <c r="O1202" t="s">
        <v>9878</v>
      </c>
      <c r="P1202" t="s">
        <v>9879</v>
      </c>
    </row>
    <row r="1203" spans="1:16">
      <c r="A1203" t="s">
        <v>9880</v>
      </c>
      <c r="B1203" t="s">
        <v>12411</v>
      </c>
      <c r="C1203" t="s">
        <v>11280</v>
      </c>
      <c r="D1203">
        <v>429</v>
      </c>
      <c r="E1203">
        <v>999</v>
      </c>
      <c r="F1203" s="1">
        <v>0.56999999999999995</v>
      </c>
      <c r="G1203">
        <v>3</v>
      </c>
      <c r="H1203" s="4">
        <v>617</v>
      </c>
      <c r="I1203" t="s">
        <v>9881</v>
      </c>
      <c r="J1203" t="s">
        <v>9882</v>
      </c>
      <c r="K1203" t="s">
        <v>9883</v>
      </c>
      <c r="L1203" t="s">
        <v>9884</v>
      </c>
      <c r="M1203" t="s">
        <v>9885</v>
      </c>
      <c r="N1203" t="s">
        <v>9886</v>
      </c>
      <c r="O1203" t="s">
        <v>9887</v>
      </c>
      <c r="P1203" t="s">
        <v>9888</v>
      </c>
    </row>
    <row r="1204" spans="1:16">
      <c r="A1204" t="s">
        <v>9889</v>
      </c>
      <c r="B1204" t="s">
        <v>12412</v>
      </c>
      <c r="C1204" t="s">
        <v>11280</v>
      </c>
      <c r="D1204">
        <v>299</v>
      </c>
      <c r="E1204">
        <v>595</v>
      </c>
      <c r="F1204" s="1">
        <v>0.5</v>
      </c>
      <c r="G1204">
        <v>4</v>
      </c>
      <c r="H1204" s="4">
        <v>314</v>
      </c>
      <c r="I1204" t="s">
        <v>9890</v>
      </c>
      <c r="J1204" t="s">
        <v>9891</v>
      </c>
      <c r="K1204" t="s">
        <v>9892</v>
      </c>
      <c r="L1204" t="s">
        <v>9893</v>
      </c>
      <c r="M1204" t="s">
        <v>9894</v>
      </c>
      <c r="N1204" t="s">
        <v>9895</v>
      </c>
      <c r="O1204" t="s">
        <v>9896</v>
      </c>
      <c r="P1204" t="s">
        <v>9897</v>
      </c>
    </row>
    <row r="1205" spans="1:16">
      <c r="A1205" t="s">
        <v>9898</v>
      </c>
      <c r="B1205" t="s">
        <v>12413</v>
      </c>
      <c r="C1205" t="s">
        <v>11280</v>
      </c>
      <c r="D1205" s="2">
        <v>5395</v>
      </c>
      <c r="E1205" s="2">
        <v>19990</v>
      </c>
      <c r="F1205" s="1">
        <v>0.73</v>
      </c>
      <c r="G1205">
        <v>4.4000000000000004</v>
      </c>
      <c r="H1205" s="4">
        <v>535</v>
      </c>
      <c r="I1205" t="s">
        <v>9899</v>
      </c>
      <c r="J1205" t="s">
        <v>9900</v>
      </c>
      <c r="K1205" t="s">
        <v>9901</v>
      </c>
      <c r="L1205" t="s">
        <v>9902</v>
      </c>
      <c r="M1205" t="s">
        <v>9903</v>
      </c>
      <c r="N1205" t="s">
        <v>9904</v>
      </c>
      <c r="O1205" t="s">
        <v>9905</v>
      </c>
      <c r="P1205" t="s">
        <v>9906</v>
      </c>
    </row>
    <row r="1206" spans="1:16">
      <c r="A1206" t="s">
        <v>9907</v>
      </c>
      <c r="B1206" t="s">
        <v>12414</v>
      </c>
      <c r="C1206" t="s">
        <v>11280</v>
      </c>
      <c r="D1206">
        <v>559</v>
      </c>
      <c r="E1206" s="2">
        <v>1010</v>
      </c>
      <c r="F1206" s="1">
        <v>0.45</v>
      </c>
      <c r="G1206">
        <v>4.0999999999999996</v>
      </c>
      <c r="H1206" s="4">
        <v>17325</v>
      </c>
      <c r="I1206" t="s">
        <v>9908</v>
      </c>
      <c r="J1206" t="s">
        <v>9909</v>
      </c>
      <c r="K1206" t="s">
        <v>9910</v>
      </c>
      <c r="L1206" t="s">
        <v>9911</v>
      </c>
      <c r="M1206" t="s">
        <v>9912</v>
      </c>
      <c r="N1206" t="s">
        <v>9913</v>
      </c>
      <c r="O1206" t="s">
        <v>9914</v>
      </c>
      <c r="P1206" t="s">
        <v>9915</v>
      </c>
    </row>
    <row r="1207" spans="1:16">
      <c r="A1207" t="s">
        <v>9916</v>
      </c>
      <c r="B1207" t="s">
        <v>12415</v>
      </c>
      <c r="C1207" t="s">
        <v>11280</v>
      </c>
      <c r="D1207">
        <v>660</v>
      </c>
      <c r="E1207" s="2">
        <v>1100</v>
      </c>
      <c r="F1207" s="1">
        <v>0.4</v>
      </c>
      <c r="G1207">
        <v>3.6</v>
      </c>
      <c r="H1207" s="4">
        <v>91</v>
      </c>
      <c r="I1207" t="s">
        <v>9917</v>
      </c>
      <c r="J1207" t="s">
        <v>9918</v>
      </c>
      <c r="K1207" t="s">
        <v>9919</v>
      </c>
      <c r="L1207" t="s">
        <v>9920</v>
      </c>
      <c r="M1207" t="s">
        <v>9921</v>
      </c>
      <c r="N1207" t="s">
        <v>9922</v>
      </c>
      <c r="O1207" t="s">
        <v>9923</v>
      </c>
      <c r="P1207" t="s">
        <v>9924</v>
      </c>
    </row>
    <row r="1208" spans="1:16">
      <c r="A1208" t="s">
        <v>9925</v>
      </c>
      <c r="B1208" t="s">
        <v>12416</v>
      </c>
      <c r="C1208" t="s">
        <v>11280</v>
      </c>
      <c r="D1208">
        <v>419</v>
      </c>
      <c r="E1208">
        <v>999</v>
      </c>
      <c r="F1208" s="1">
        <v>0.57999999999999996</v>
      </c>
      <c r="G1208">
        <v>4.4000000000000004</v>
      </c>
      <c r="H1208" s="4">
        <v>227</v>
      </c>
      <c r="I1208" t="s">
        <v>9926</v>
      </c>
      <c r="J1208" t="s">
        <v>9927</v>
      </c>
      <c r="K1208" t="s">
        <v>9928</v>
      </c>
      <c r="L1208" t="s">
        <v>9929</v>
      </c>
      <c r="M1208" t="s">
        <v>9930</v>
      </c>
      <c r="N1208" t="s">
        <v>9931</v>
      </c>
      <c r="O1208" t="s">
        <v>9932</v>
      </c>
      <c r="P1208" t="s">
        <v>9933</v>
      </c>
    </row>
    <row r="1209" spans="1:16">
      <c r="A1209" t="s">
        <v>9934</v>
      </c>
      <c r="B1209" t="s">
        <v>12417</v>
      </c>
      <c r="C1209" t="s">
        <v>11280</v>
      </c>
      <c r="D1209" s="2">
        <v>7349</v>
      </c>
      <c r="E1209" s="2">
        <v>10900</v>
      </c>
      <c r="F1209" s="1">
        <v>0.33</v>
      </c>
      <c r="G1209">
        <v>4.2</v>
      </c>
      <c r="H1209" s="4">
        <v>11957</v>
      </c>
      <c r="I1209" t="s">
        <v>9935</v>
      </c>
      <c r="J1209" t="s">
        <v>9936</v>
      </c>
      <c r="K1209" t="s">
        <v>9937</v>
      </c>
      <c r="L1209" t="s">
        <v>9938</v>
      </c>
      <c r="M1209" t="s">
        <v>9939</v>
      </c>
      <c r="N1209" t="s">
        <v>9940</v>
      </c>
      <c r="O1209" t="s">
        <v>9941</v>
      </c>
      <c r="P1209" t="s">
        <v>9942</v>
      </c>
    </row>
    <row r="1210" spans="1:16">
      <c r="A1210" t="s">
        <v>9943</v>
      </c>
      <c r="B1210" t="s">
        <v>12418</v>
      </c>
      <c r="C1210" t="s">
        <v>11280</v>
      </c>
      <c r="D1210" s="2">
        <v>2899</v>
      </c>
      <c r="E1210" s="2">
        <v>4005</v>
      </c>
      <c r="F1210" s="1">
        <v>0.28000000000000003</v>
      </c>
      <c r="G1210">
        <v>4.3</v>
      </c>
      <c r="H1210" s="4">
        <v>7140</v>
      </c>
      <c r="I1210" t="s">
        <v>9944</v>
      </c>
      <c r="J1210" t="s">
        <v>9945</v>
      </c>
      <c r="K1210" t="s">
        <v>9946</v>
      </c>
      <c r="L1210" t="s">
        <v>9947</v>
      </c>
      <c r="M1210" t="s">
        <v>9948</v>
      </c>
      <c r="N1210" t="s">
        <v>9949</v>
      </c>
      <c r="O1210" t="s">
        <v>9950</v>
      </c>
      <c r="P1210" t="s">
        <v>9951</v>
      </c>
    </row>
    <row r="1211" spans="1:16">
      <c r="A1211" t="s">
        <v>9952</v>
      </c>
      <c r="B1211" t="s">
        <v>12419</v>
      </c>
      <c r="C1211" t="s">
        <v>11280</v>
      </c>
      <c r="D1211" s="2">
        <v>1799</v>
      </c>
      <c r="E1211" s="2">
        <v>3295</v>
      </c>
      <c r="F1211" s="1">
        <v>0.45</v>
      </c>
      <c r="G1211">
        <v>3.8</v>
      </c>
      <c r="H1211" s="4">
        <v>687</v>
      </c>
      <c r="I1211" t="s">
        <v>9953</v>
      </c>
      <c r="J1211" t="s">
        <v>9954</v>
      </c>
      <c r="K1211" t="s">
        <v>9955</v>
      </c>
      <c r="L1211" t="s">
        <v>9956</v>
      </c>
      <c r="M1211" t="s">
        <v>9957</v>
      </c>
      <c r="N1211" t="s">
        <v>9958</v>
      </c>
      <c r="O1211" t="s">
        <v>9959</v>
      </c>
      <c r="P1211" t="s">
        <v>9960</v>
      </c>
    </row>
    <row r="1212" spans="1:16">
      <c r="A1212" t="s">
        <v>9961</v>
      </c>
      <c r="B1212" t="s">
        <v>12420</v>
      </c>
      <c r="C1212" t="s">
        <v>11280</v>
      </c>
      <c r="D1212" s="2">
        <v>1474</v>
      </c>
      <c r="E1212" s="2">
        <v>4650</v>
      </c>
      <c r="F1212" s="1">
        <v>0.68</v>
      </c>
      <c r="G1212">
        <v>4.0999999999999996</v>
      </c>
      <c r="H1212" s="4">
        <v>1045</v>
      </c>
      <c r="I1212" t="s">
        <v>9962</v>
      </c>
      <c r="J1212" t="s">
        <v>9963</v>
      </c>
      <c r="K1212" t="s">
        <v>9964</v>
      </c>
      <c r="L1212" t="s">
        <v>9965</v>
      </c>
      <c r="M1212" t="s">
        <v>9966</v>
      </c>
      <c r="N1212" t="s">
        <v>9967</v>
      </c>
      <c r="O1212" t="s">
        <v>9968</v>
      </c>
      <c r="P1212" t="s">
        <v>9969</v>
      </c>
    </row>
    <row r="1213" spans="1:16">
      <c r="A1213" t="s">
        <v>9970</v>
      </c>
      <c r="B1213" t="s">
        <v>12421</v>
      </c>
      <c r="C1213" t="s">
        <v>11280</v>
      </c>
      <c r="D1213" s="2">
        <v>15999</v>
      </c>
      <c r="E1213" s="2">
        <v>24500</v>
      </c>
      <c r="F1213" s="1">
        <v>0.35</v>
      </c>
      <c r="G1213">
        <v>4</v>
      </c>
      <c r="H1213" s="4">
        <v>11206</v>
      </c>
      <c r="I1213" t="s">
        <v>9971</v>
      </c>
      <c r="J1213" t="s">
        <v>9972</v>
      </c>
      <c r="K1213" t="s">
        <v>9973</v>
      </c>
      <c r="L1213" t="s">
        <v>9974</v>
      </c>
      <c r="M1213" t="s">
        <v>9975</v>
      </c>
      <c r="N1213" t="s">
        <v>9976</v>
      </c>
      <c r="O1213" t="s">
        <v>9977</v>
      </c>
      <c r="P1213" t="s">
        <v>9978</v>
      </c>
    </row>
    <row r="1214" spans="1:16">
      <c r="A1214" t="s">
        <v>9979</v>
      </c>
      <c r="B1214" t="s">
        <v>12143</v>
      </c>
      <c r="C1214" t="s">
        <v>11280</v>
      </c>
      <c r="D1214" s="2">
        <v>3645</v>
      </c>
      <c r="E1214" s="2">
        <v>6070</v>
      </c>
      <c r="F1214" s="1">
        <v>0.4</v>
      </c>
      <c r="G1214">
        <v>4.2</v>
      </c>
      <c r="H1214" s="4">
        <v>561</v>
      </c>
      <c r="I1214" t="s">
        <v>9980</v>
      </c>
      <c r="J1214" t="s">
        <v>9981</v>
      </c>
      <c r="K1214" t="s">
        <v>9982</v>
      </c>
      <c r="L1214" t="s">
        <v>9983</v>
      </c>
      <c r="M1214" t="s">
        <v>9984</v>
      </c>
      <c r="N1214" t="s">
        <v>9985</v>
      </c>
      <c r="O1214" t="s">
        <v>9986</v>
      </c>
      <c r="P1214" t="s">
        <v>9987</v>
      </c>
    </row>
    <row r="1215" spans="1:16">
      <c r="A1215" t="s">
        <v>9988</v>
      </c>
      <c r="B1215" t="s">
        <v>12422</v>
      </c>
      <c r="C1215" t="s">
        <v>11280</v>
      </c>
      <c r="D1215">
        <v>375</v>
      </c>
      <c r="E1215">
        <v>999</v>
      </c>
      <c r="F1215" s="1">
        <v>0.62</v>
      </c>
      <c r="G1215">
        <v>3.6</v>
      </c>
      <c r="H1215" s="4">
        <v>1988</v>
      </c>
      <c r="I1215" t="s">
        <v>9989</v>
      </c>
      <c r="J1215" t="s">
        <v>9990</v>
      </c>
      <c r="K1215" t="s">
        <v>9991</v>
      </c>
      <c r="L1215" t="s">
        <v>9992</v>
      </c>
      <c r="M1215" t="s">
        <v>9993</v>
      </c>
      <c r="N1215" t="s">
        <v>9994</v>
      </c>
      <c r="O1215" t="s">
        <v>9995</v>
      </c>
      <c r="P1215" t="s">
        <v>9996</v>
      </c>
    </row>
    <row r="1216" spans="1:16">
      <c r="A1216" t="s">
        <v>9997</v>
      </c>
      <c r="B1216" t="s">
        <v>12423</v>
      </c>
      <c r="C1216" t="s">
        <v>11280</v>
      </c>
      <c r="D1216" s="2">
        <v>2976</v>
      </c>
      <c r="E1216" s="2">
        <v>3945</v>
      </c>
      <c r="F1216" s="1">
        <v>0.25</v>
      </c>
      <c r="G1216">
        <v>4.2</v>
      </c>
      <c r="H1216" s="4">
        <v>3740</v>
      </c>
      <c r="I1216" t="s">
        <v>9998</v>
      </c>
      <c r="J1216" t="s">
        <v>9999</v>
      </c>
      <c r="K1216" t="s">
        <v>10000</v>
      </c>
      <c r="L1216" t="s">
        <v>10001</v>
      </c>
      <c r="M1216" t="s">
        <v>10002</v>
      </c>
      <c r="N1216" t="s">
        <v>10003</v>
      </c>
      <c r="O1216" t="s">
        <v>10004</v>
      </c>
      <c r="P1216" t="s">
        <v>10005</v>
      </c>
    </row>
    <row r="1217" spans="1:16">
      <c r="A1217" t="s">
        <v>10006</v>
      </c>
      <c r="B1217" t="s">
        <v>12424</v>
      </c>
      <c r="C1217" t="s">
        <v>11280</v>
      </c>
      <c r="D1217" s="2">
        <v>1099</v>
      </c>
      <c r="E1217" s="2">
        <v>1499</v>
      </c>
      <c r="F1217" s="1">
        <v>0.27</v>
      </c>
      <c r="G1217">
        <v>4.0999999999999996</v>
      </c>
      <c r="H1217" s="4">
        <v>4401</v>
      </c>
      <c r="I1217" t="s">
        <v>10007</v>
      </c>
      <c r="J1217" t="s">
        <v>10008</v>
      </c>
      <c r="K1217" t="s">
        <v>10009</v>
      </c>
      <c r="L1217" t="s">
        <v>10010</v>
      </c>
      <c r="M1217" t="s">
        <v>10011</v>
      </c>
      <c r="N1217" t="s">
        <v>10012</v>
      </c>
      <c r="O1217" t="s">
        <v>10013</v>
      </c>
      <c r="P1217" t="s">
        <v>10014</v>
      </c>
    </row>
    <row r="1218" spans="1:16">
      <c r="A1218" t="s">
        <v>10015</v>
      </c>
      <c r="B1218" t="s">
        <v>12425</v>
      </c>
      <c r="C1218" t="s">
        <v>11280</v>
      </c>
      <c r="D1218" s="2">
        <v>2575</v>
      </c>
      <c r="E1218" s="2">
        <v>6700</v>
      </c>
      <c r="F1218" s="1">
        <v>0.62</v>
      </c>
      <c r="G1218">
        <v>4.2</v>
      </c>
      <c r="H1218" s="4">
        <v>611</v>
      </c>
      <c r="I1218" t="s">
        <v>10016</v>
      </c>
      <c r="J1218" t="s">
        <v>10017</v>
      </c>
      <c r="K1218" t="s">
        <v>10018</v>
      </c>
      <c r="L1218" t="s">
        <v>10019</v>
      </c>
      <c r="M1218" t="s">
        <v>10020</v>
      </c>
      <c r="N1218" t="s">
        <v>10021</v>
      </c>
      <c r="O1218" t="s">
        <v>10022</v>
      </c>
      <c r="P1218" t="s">
        <v>10023</v>
      </c>
    </row>
    <row r="1219" spans="1:16">
      <c r="A1219" t="s">
        <v>10024</v>
      </c>
      <c r="B1219" t="s">
        <v>12426</v>
      </c>
      <c r="C1219" t="s">
        <v>11280</v>
      </c>
      <c r="D1219" s="2">
        <v>1649</v>
      </c>
      <c r="E1219" s="2">
        <v>2800</v>
      </c>
      <c r="F1219" s="1">
        <v>0.41</v>
      </c>
      <c r="G1219">
        <v>3.9</v>
      </c>
      <c r="H1219" s="4">
        <v>2162</v>
      </c>
      <c r="I1219" t="s">
        <v>10025</v>
      </c>
      <c r="J1219" t="s">
        <v>10026</v>
      </c>
      <c r="K1219" t="s">
        <v>10027</v>
      </c>
      <c r="L1219" t="s">
        <v>10028</v>
      </c>
      <c r="M1219" t="s">
        <v>10029</v>
      </c>
      <c r="N1219" t="s">
        <v>10030</v>
      </c>
      <c r="O1219" t="s">
        <v>10031</v>
      </c>
      <c r="P1219" t="s">
        <v>10032</v>
      </c>
    </row>
    <row r="1220" spans="1:16">
      <c r="A1220" t="s">
        <v>10033</v>
      </c>
      <c r="B1220" t="s">
        <v>12427</v>
      </c>
      <c r="C1220" t="s">
        <v>11280</v>
      </c>
      <c r="D1220">
        <v>799</v>
      </c>
      <c r="E1220" s="2">
        <v>1699</v>
      </c>
      <c r="F1220" s="1">
        <v>0.53</v>
      </c>
      <c r="G1220">
        <v>4</v>
      </c>
      <c r="H1220" s="4">
        <v>97</v>
      </c>
      <c r="I1220" t="s">
        <v>10034</v>
      </c>
      <c r="J1220" t="s">
        <v>10035</v>
      </c>
      <c r="K1220" t="s">
        <v>10036</v>
      </c>
      <c r="L1220" t="s">
        <v>10037</v>
      </c>
      <c r="M1220" t="s">
        <v>10038</v>
      </c>
      <c r="N1220" t="s">
        <v>10039</v>
      </c>
      <c r="O1220" t="s">
        <v>10040</v>
      </c>
      <c r="P1220" t="s">
        <v>10041</v>
      </c>
    </row>
    <row r="1221" spans="1:16">
      <c r="A1221" t="s">
        <v>10042</v>
      </c>
      <c r="B1221" t="s">
        <v>12428</v>
      </c>
      <c r="C1221" t="s">
        <v>11280</v>
      </c>
      <c r="D1221">
        <v>765</v>
      </c>
      <c r="E1221">
        <v>970</v>
      </c>
      <c r="F1221" s="1">
        <v>0.21</v>
      </c>
      <c r="G1221">
        <v>4.2</v>
      </c>
      <c r="H1221" s="4">
        <v>6055</v>
      </c>
      <c r="I1221" t="s">
        <v>10043</v>
      </c>
      <c r="J1221" t="s">
        <v>10044</v>
      </c>
      <c r="K1221" t="s">
        <v>10045</v>
      </c>
      <c r="L1221" t="s">
        <v>10046</v>
      </c>
      <c r="M1221" t="s">
        <v>10047</v>
      </c>
      <c r="N1221" t="s">
        <v>10048</v>
      </c>
      <c r="O1221" t="s">
        <v>10049</v>
      </c>
      <c r="P1221" t="s">
        <v>10050</v>
      </c>
    </row>
    <row r="1222" spans="1:16">
      <c r="A1222" t="s">
        <v>10051</v>
      </c>
      <c r="B1222" t="s">
        <v>12429</v>
      </c>
      <c r="C1222" t="s">
        <v>11280</v>
      </c>
      <c r="D1222">
        <v>999</v>
      </c>
      <c r="E1222" s="2">
        <v>1500</v>
      </c>
      <c r="F1222" s="1">
        <v>0.33</v>
      </c>
      <c r="G1222">
        <v>4.2</v>
      </c>
      <c r="H1222" s="4">
        <v>386</v>
      </c>
      <c r="I1222" t="s">
        <v>10052</v>
      </c>
      <c r="J1222" t="s">
        <v>10053</v>
      </c>
      <c r="K1222" t="s">
        <v>10054</v>
      </c>
      <c r="L1222" t="s">
        <v>10055</v>
      </c>
      <c r="M1222" t="s">
        <v>10056</v>
      </c>
      <c r="N1222" t="s">
        <v>10057</v>
      </c>
      <c r="O1222" t="s">
        <v>10058</v>
      </c>
      <c r="P1222" t="s">
        <v>10059</v>
      </c>
    </row>
    <row r="1223" spans="1:16">
      <c r="A1223" t="s">
        <v>10060</v>
      </c>
      <c r="B1223" t="s">
        <v>12430</v>
      </c>
      <c r="C1223" t="s">
        <v>11280</v>
      </c>
      <c r="D1223">
        <v>587</v>
      </c>
      <c r="E1223" s="2">
        <v>1295</v>
      </c>
      <c r="F1223" s="1">
        <v>0.55000000000000004</v>
      </c>
      <c r="G1223">
        <v>4.0999999999999996</v>
      </c>
      <c r="H1223" s="4">
        <v>557</v>
      </c>
      <c r="I1223" t="s">
        <v>10061</v>
      </c>
      <c r="J1223" t="s">
        <v>10062</v>
      </c>
      <c r="K1223" t="s">
        <v>10063</v>
      </c>
      <c r="L1223" t="s">
        <v>10064</v>
      </c>
      <c r="M1223" t="s">
        <v>10065</v>
      </c>
      <c r="N1223" t="s">
        <v>10066</v>
      </c>
      <c r="O1223" t="s">
        <v>10067</v>
      </c>
      <c r="P1223" t="s">
        <v>10068</v>
      </c>
    </row>
    <row r="1224" spans="1:16">
      <c r="A1224" t="s">
        <v>10069</v>
      </c>
      <c r="B1224" t="s">
        <v>12431</v>
      </c>
      <c r="C1224" t="s">
        <v>11280</v>
      </c>
      <c r="D1224" s="2">
        <v>12609</v>
      </c>
      <c r="E1224" s="2">
        <v>23999</v>
      </c>
      <c r="F1224" s="1">
        <v>0.47</v>
      </c>
      <c r="G1224">
        <v>4.4000000000000004</v>
      </c>
      <c r="H1224" s="4">
        <v>2288</v>
      </c>
      <c r="I1224" t="s">
        <v>10070</v>
      </c>
      <c r="J1224" t="s">
        <v>10071</v>
      </c>
      <c r="K1224" t="s">
        <v>10072</v>
      </c>
      <c r="L1224" t="s">
        <v>10073</v>
      </c>
      <c r="M1224" t="s">
        <v>10074</v>
      </c>
      <c r="N1224" t="s">
        <v>10075</v>
      </c>
      <c r="O1224" t="s">
        <v>10076</v>
      </c>
      <c r="P1224" t="s">
        <v>10077</v>
      </c>
    </row>
    <row r="1225" spans="1:16">
      <c r="A1225" t="s">
        <v>10078</v>
      </c>
      <c r="B1225" t="s">
        <v>12432</v>
      </c>
      <c r="C1225" t="s">
        <v>11280</v>
      </c>
      <c r="D1225">
        <v>699</v>
      </c>
      <c r="E1225">
        <v>850</v>
      </c>
      <c r="F1225" s="1">
        <v>0.18</v>
      </c>
      <c r="G1225">
        <v>4.0999999999999996</v>
      </c>
      <c r="H1225" s="4">
        <v>1106</v>
      </c>
      <c r="I1225" t="s">
        <v>10079</v>
      </c>
      <c r="J1225" t="s">
        <v>10080</v>
      </c>
      <c r="K1225" t="s">
        <v>10081</v>
      </c>
      <c r="L1225" t="s">
        <v>10082</v>
      </c>
      <c r="M1225" t="s">
        <v>11271</v>
      </c>
      <c r="N1225" t="s">
        <v>11272</v>
      </c>
      <c r="O1225" t="s">
        <v>10083</v>
      </c>
      <c r="P1225" t="s">
        <v>10084</v>
      </c>
    </row>
    <row r="1226" spans="1:16">
      <c r="A1226" t="s">
        <v>10085</v>
      </c>
      <c r="B1226" t="s">
        <v>12433</v>
      </c>
      <c r="C1226" t="s">
        <v>11280</v>
      </c>
      <c r="D1226" s="2">
        <v>3799</v>
      </c>
      <c r="E1226" s="2">
        <v>6000</v>
      </c>
      <c r="F1226" s="1">
        <v>0.37</v>
      </c>
      <c r="G1226">
        <v>4.2</v>
      </c>
      <c r="H1226" s="4">
        <v>11935</v>
      </c>
      <c r="I1226" t="s">
        <v>10086</v>
      </c>
      <c r="J1226" t="s">
        <v>10087</v>
      </c>
      <c r="K1226" t="s">
        <v>10088</v>
      </c>
      <c r="L1226" t="s">
        <v>10089</v>
      </c>
      <c r="M1226" t="s">
        <v>10090</v>
      </c>
      <c r="N1226" t="s">
        <v>10091</v>
      </c>
      <c r="O1226" t="s">
        <v>10092</v>
      </c>
      <c r="P1226" t="s">
        <v>10093</v>
      </c>
    </row>
    <row r="1227" spans="1:16">
      <c r="A1227" t="s">
        <v>10094</v>
      </c>
      <c r="B1227" t="s">
        <v>12434</v>
      </c>
      <c r="C1227" t="s">
        <v>11280</v>
      </c>
      <c r="D1227">
        <v>640</v>
      </c>
      <c r="E1227" s="2">
        <v>1020</v>
      </c>
      <c r="F1227" s="1">
        <v>0.37</v>
      </c>
      <c r="G1227">
        <v>4.0999999999999996</v>
      </c>
      <c r="H1227" s="4">
        <v>5059</v>
      </c>
      <c r="I1227" t="s">
        <v>10095</v>
      </c>
      <c r="J1227" t="s">
        <v>10096</v>
      </c>
      <c r="K1227" t="s">
        <v>10097</v>
      </c>
      <c r="L1227" t="s">
        <v>10098</v>
      </c>
      <c r="M1227" t="s">
        <v>10099</v>
      </c>
      <c r="N1227" t="s">
        <v>10100</v>
      </c>
      <c r="O1227" t="s">
        <v>10101</v>
      </c>
      <c r="P1227" t="s">
        <v>10102</v>
      </c>
    </row>
    <row r="1228" spans="1:16">
      <c r="A1228" t="s">
        <v>10103</v>
      </c>
      <c r="B1228" t="s">
        <v>12435</v>
      </c>
      <c r="C1228" t="s">
        <v>11280</v>
      </c>
      <c r="D1228">
        <v>979</v>
      </c>
      <c r="E1228" s="2">
        <v>1999</v>
      </c>
      <c r="F1228" s="1">
        <v>0.51</v>
      </c>
      <c r="G1228">
        <v>3.9</v>
      </c>
      <c r="H1228" s="4">
        <v>157</v>
      </c>
      <c r="I1228" t="s">
        <v>10104</v>
      </c>
      <c r="J1228" t="s">
        <v>10105</v>
      </c>
      <c r="K1228" t="s">
        <v>10106</v>
      </c>
      <c r="L1228" t="s">
        <v>10107</v>
      </c>
      <c r="M1228" t="s">
        <v>10108</v>
      </c>
      <c r="N1228" t="s">
        <v>10109</v>
      </c>
      <c r="O1228" t="s">
        <v>10110</v>
      </c>
      <c r="P1228" t="s">
        <v>10111</v>
      </c>
    </row>
    <row r="1229" spans="1:16">
      <c r="A1229" t="s">
        <v>10112</v>
      </c>
      <c r="B1229" t="s">
        <v>12436</v>
      </c>
      <c r="C1229" t="s">
        <v>11280</v>
      </c>
      <c r="D1229" s="2">
        <v>5365</v>
      </c>
      <c r="E1229" s="2">
        <v>7445</v>
      </c>
      <c r="F1229" s="1">
        <v>0.28000000000000003</v>
      </c>
      <c r="G1229">
        <v>3.9</v>
      </c>
      <c r="H1229" s="4">
        <v>3584</v>
      </c>
      <c r="I1229" t="s">
        <v>10113</v>
      </c>
      <c r="J1229" t="s">
        <v>10114</v>
      </c>
      <c r="K1229" t="s">
        <v>10115</v>
      </c>
      <c r="L1229" t="s">
        <v>10116</v>
      </c>
      <c r="M1229" t="s">
        <v>10117</v>
      </c>
      <c r="N1229" t="s">
        <v>10118</v>
      </c>
      <c r="O1229" t="s">
        <v>10119</v>
      </c>
      <c r="P1229" t="s">
        <v>10120</v>
      </c>
    </row>
    <row r="1230" spans="1:16">
      <c r="A1230" t="s">
        <v>10121</v>
      </c>
      <c r="B1230" t="s">
        <v>12437</v>
      </c>
      <c r="C1230" t="s">
        <v>11280</v>
      </c>
      <c r="D1230" s="2">
        <v>3199</v>
      </c>
      <c r="E1230" s="2">
        <v>3500</v>
      </c>
      <c r="F1230" s="1">
        <v>0.09</v>
      </c>
      <c r="G1230">
        <v>4.2</v>
      </c>
      <c r="H1230" s="4">
        <v>1899</v>
      </c>
      <c r="I1230" t="s">
        <v>10122</v>
      </c>
      <c r="J1230" t="s">
        <v>10123</v>
      </c>
      <c r="K1230" t="s">
        <v>10124</v>
      </c>
      <c r="L1230" t="s">
        <v>10125</v>
      </c>
      <c r="M1230" t="s">
        <v>10126</v>
      </c>
      <c r="N1230" t="s">
        <v>10127</v>
      </c>
      <c r="O1230" t="s">
        <v>10128</v>
      </c>
      <c r="P1230" t="s">
        <v>10129</v>
      </c>
    </row>
    <row r="1231" spans="1:16">
      <c r="A1231" t="s">
        <v>10130</v>
      </c>
      <c r="B1231" t="s">
        <v>12438</v>
      </c>
      <c r="C1231" t="s">
        <v>11280</v>
      </c>
      <c r="D1231">
        <v>979</v>
      </c>
      <c r="E1231" s="2">
        <v>1395</v>
      </c>
      <c r="F1231" s="1">
        <v>0.3</v>
      </c>
      <c r="G1231">
        <v>4.2</v>
      </c>
      <c r="H1231" s="4">
        <v>15252</v>
      </c>
      <c r="I1231" t="s">
        <v>10131</v>
      </c>
      <c r="J1231" t="s">
        <v>10132</v>
      </c>
      <c r="K1231" t="s">
        <v>10133</v>
      </c>
      <c r="L1231" t="s">
        <v>10134</v>
      </c>
      <c r="M1231" t="s">
        <v>10135</v>
      </c>
      <c r="N1231" t="s">
        <v>10136</v>
      </c>
      <c r="O1231" t="s">
        <v>10137</v>
      </c>
      <c r="P1231" t="s">
        <v>10138</v>
      </c>
    </row>
    <row r="1232" spans="1:16">
      <c r="A1232" t="s">
        <v>10139</v>
      </c>
      <c r="B1232" t="s">
        <v>12439</v>
      </c>
      <c r="C1232" t="s">
        <v>11280</v>
      </c>
      <c r="D1232">
        <v>929</v>
      </c>
      <c r="E1232" s="2">
        <v>2199</v>
      </c>
      <c r="F1232" s="1">
        <v>0.57999999999999996</v>
      </c>
      <c r="G1232">
        <v>3.7</v>
      </c>
      <c r="H1232" s="4">
        <v>4</v>
      </c>
      <c r="I1232" t="s">
        <v>10140</v>
      </c>
      <c r="J1232" t="s">
        <v>10141</v>
      </c>
      <c r="K1232" t="s">
        <v>10142</v>
      </c>
      <c r="L1232" t="s">
        <v>10143</v>
      </c>
      <c r="M1232" t="s">
        <v>10144</v>
      </c>
      <c r="N1232" t="s">
        <v>10145</v>
      </c>
      <c r="O1232" t="s">
        <v>10146</v>
      </c>
      <c r="P1232" t="s">
        <v>10147</v>
      </c>
    </row>
    <row r="1233" spans="1:16">
      <c r="A1233" t="s">
        <v>10148</v>
      </c>
      <c r="B1233" t="s">
        <v>12440</v>
      </c>
      <c r="C1233" t="s">
        <v>11280</v>
      </c>
      <c r="D1233" s="2">
        <v>3710</v>
      </c>
      <c r="E1233" s="2">
        <v>4330</v>
      </c>
      <c r="F1233" s="1">
        <v>0.14000000000000001</v>
      </c>
      <c r="G1233">
        <v>3.7</v>
      </c>
      <c r="H1233" s="4">
        <v>1662</v>
      </c>
      <c r="I1233" t="s">
        <v>10149</v>
      </c>
      <c r="J1233" t="s">
        <v>10150</v>
      </c>
      <c r="K1233" t="s">
        <v>10151</v>
      </c>
      <c r="L1233" t="s">
        <v>10152</v>
      </c>
      <c r="M1233" t="s">
        <v>10153</v>
      </c>
      <c r="N1233" t="s">
        <v>10154</v>
      </c>
      <c r="O1233" t="s">
        <v>10155</v>
      </c>
      <c r="P1233" t="s">
        <v>10156</v>
      </c>
    </row>
    <row r="1234" spans="1:16">
      <c r="A1234" t="s">
        <v>10157</v>
      </c>
      <c r="B1234" t="s">
        <v>12441</v>
      </c>
      <c r="C1234" t="s">
        <v>11280</v>
      </c>
      <c r="D1234" s="2">
        <v>2033</v>
      </c>
      <c r="E1234" s="2">
        <v>4295</v>
      </c>
      <c r="F1234" s="1">
        <v>0.53</v>
      </c>
      <c r="G1234">
        <v>3.4</v>
      </c>
      <c r="H1234" s="4">
        <v>422</v>
      </c>
      <c r="I1234" t="s">
        <v>10158</v>
      </c>
      <c r="J1234" t="s">
        <v>10159</v>
      </c>
      <c r="K1234" t="s">
        <v>10160</v>
      </c>
      <c r="L1234" t="s">
        <v>10161</v>
      </c>
      <c r="M1234" t="s">
        <v>10162</v>
      </c>
      <c r="N1234" t="s">
        <v>10163</v>
      </c>
      <c r="O1234" t="s">
        <v>10164</v>
      </c>
      <c r="P1234" t="s">
        <v>10165</v>
      </c>
    </row>
    <row r="1235" spans="1:16">
      <c r="A1235" t="s">
        <v>10166</v>
      </c>
      <c r="B1235" t="s">
        <v>12442</v>
      </c>
      <c r="C1235" t="s">
        <v>11280</v>
      </c>
      <c r="D1235" s="2">
        <v>9495</v>
      </c>
      <c r="E1235" s="2">
        <v>18990</v>
      </c>
      <c r="F1235" s="1">
        <v>0.5</v>
      </c>
      <c r="G1235">
        <v>4.2</v>
      </c>
      <c r="H1235" s="4">
        <v>79</v>
      </c>
      <c r="I1235" t="s">
        <v>10167</v>
      </c>
      <c r="J1235" t="s">
        <v>10168</v>
      </c>
      <c r="K1235" t="s">
        <v>10169</v>
      </c>
      <c r="L1235" t="s">
        <v>10170</v>
      </c>
      <c r="M1235" t="s">
        <v>10171</v>
      </c>
      <c r="N1235" t="s">
        <v>10172</v>
      </c>
      <c r="O1235" t="s">
        <v>10173</v>
      </c>
      <c r="P1235" t="s">
        <v>10174</v>
      </c>
    </row>
    <row r="1236" spans="1:16">
      <c r="A1236" t="s">
        <v>10175</v>
      </c>
      <c r="B1236" t="s">
        <v>12443</v>
      </c>
      <c r="C1236" t="s">
        <v>11280</v>
      </c>
      <c r="D1236" s="2">
        <v>7799</v>
      </c>
      <c r="E1236" s="2">
        <v>12500</v>
      </c>
      <c r="F1236" s="1">
        <v>0.38</v>
      </c>
      <c r="G1236">
        <v>4</v>
      </c>
      <c r="H1236" s="4">
        <v>5160</v>
      </c>
      <c r="I1236" t="s">
        <v>10176</v>
      </c>
      <c r="J1236" t="s">
        <v>10177</v>
      </c>
      <c r="K1236" t="s">
        <v>10178</v>
      </c>
      <c r="L1236" t="s">
        <v>10179</v>
      </c>
      <c r="M1236" t="s">
        <v>10180</v>
      </c>
      <c r="N1236" t="s">
        <v>10181</v>
      </c>
      <c r="O1236" t="s">
        <v>10182</v>
      </c>
      <c r="P1236" t="s">
        <v>10183</v>
      </c>
    </row>
    <row r="1237" spans="1:16">
      <c r="A1237" t="s">
        <v>10184</v>
      </c>
      <c r="B1237" t="s">
        <v>12444</v>
      </c>
      <c r="C1237" t="s">
        <v>11280</v>
      </c>
      <c r="D1237">
        <v>949</v>
      </c>
      <c r="E1237" s="2">
        <v>2385</v>
      </c>
      <c r="F1237" s="1">
        <v>0.6</v>
      </c>
      <c r="G1237">
        <v>4.0999999999999996</v>
      </c>
      <c r="H1237" s="4">
        <v>2311</v>
      </c>
      <c r="I1237" t="s">
        <v>10185</v>
      </c>
      <c r="J1237" t="s">
        <v>10186</v>
      </c>
      <c r="K1237" t="s">
        <v>10187</v>
      </c>
      <c r="L1237" t="s">
        <v>10188</v>
      </c>
      <c r="M1237" t="s">
        <v>10189</v>
      </c>
      <c r="N1237" t="s">
        <v>10190</v>
      </c>
      <c r="O1237" t="s">
        <v>10191</v>
      </c>
      <c r="P1237" t="s">
        <v>10192</v>
      </c>
    </row>
    <row r="1238" spans="1:16">
      <c r="A1238" t="s">
        <v>10193</v>
      </c>
      <c r="B1238" t="s">
        <v>12445</v>
      </c>
      <c r="C1238" t="s">
        <v>11280</v>
      </c>
      <c r="D1238" s="2">
        <v>2790</v>
      </c>
      <c r="E1238" s="2">
        <v>4890</v>
      </c>
      <c r="F1238" s="1">
        <v>0.43</v>
      </c>
      <c r="G1238">
        <v>3.9</v>
      </c>
      <c r="H1238" s="4">
        <v>588</v>
      </c>
      <c r="I1238" t="s">
        <v>10194</v>
      </c>
      <c r="J1238" t="s">
        <v>10195</v>
      </c>
      <c r="K1238" t="s">
        <v>10196</v>
      </c>
      <c r="L1238" t="s">
        <v>10197</v>
      </c>
      <c r="M1238" t="s">
        <v>10198</v>
      </c>
      <c r="N1238" t="s">
        <v>10199</v>
      </c>
      <c r="O1238" t="s">
        <v>10200</v>
      </c>
      <c r="P1238" t="s">
        <v>10201</v>
      </c>
    </row>
    <row r="1239" spans="1:16">
      <c r="A1239" t="s">
        <v>10202</v>
      </c>
      <c r="B1239" t="s">
        <v>12446</v>
      </c>
      <c r="D1239">
        <v>645</v>
      </c>
      <c r="E1239" s="2">
        <v>1100</v>
      </c>
      <c r="F1239" s="1">
        <v>0.41</v>
      </c>
      <c r="G1239">
        <v>4</v>
      </c>
      <c r="H1239" s="4">
        <v>3271</v>
      </c>
      <c r="I1239" t="s">
        <v>10203</v>
      </c>
      <c r="J1239" t="s">
        <v>10204</v>
      </c>
      <c r="K1239" t="s">
        <v>10205</v>
      </c>
      <c r="L1239" t="s">
        <v>10206</v>
      </c>
      <c r="M1239" t="s">
        <v>10207</v>
      </c>
      <c r="N1239" t="s">
        <v>10208</v>
      </c>
      <c r="O1239" t="s">
        <v>10209</v>
      </c>
      <c r="P1239" t="s">
        <v>10210</v>
      </c>
    </row>
    <row r="1240" spans="1:16">
      <c r="A1240" t="s">
        <v>10211</v>
      </c>
      <c r="B1240" t="s">
        <v>12447</v>
      </c>
      <c r="D1240" s="3">
        <v>2237.81</v>
      </c>
      <c r="E1240" s="2">
        <v>3899</v>
      </c>
      <c r="F1240" s="1">
        <v>0.43</v>
      </c>
      <c r="G1240">
        <v>3.9</v>
      </c>
      <c r="H1240" s="4">
        <v>11004</v>
      </c>
      <c r="I1240" t="s">
        <v>10212</v>
      </c>
      <c r="J1240" t="s">
        <v>10213</v>
      </c>
      <c r="K1240" t="s">
        <v>10214</v>
      </c>
      <c r="L1240" t="s">
        <v>10215</v>
      </c>
      <c r="M1240" t="s">
        <v>10216</v>
      </c>
      <c r="N1240" t="s">
        <v>10217</v>
      </c>
      <c r="O1240" t="s">
        <v>10218</v>
      </c>
      <c r="P1240" t="s">
        <v>10219</v>
      </c>
    </row>
    <row r="1241" spans="1:16">
      <c r="A1241" t="s">
        <v>10220</v>
      </c>
      <c r="B1241" t="s">
        <v>12448</v>
      </c>
      <c r="D1241" s="2">
        <v>8699</v>
      </c>
      <c r="E1241" s="2">
        <v>16899</v>
      </c>
      <c r="F1241" s="1">
        <v>0.49</v>
      </c>
      <c r="G1241">
        <v>4.2</v>
      </c>
      <c r="H1241" s="4">
        <v>3195</v>
      </c>
      <c r="I1241" t="s">
        <v>10221</v>
      </c>
      <c r="J1241" t="s">
        <v>10222</v>
      </c>
      <c r="K1241" t="s">
        <v>10223</v>
      </c>
      <c r="L1241" t="s">
        <v>10224</v>
      </c>
      <c r="M1241" t="s">
        <v>10225</v>
      </c>
      <c r="N1241" t="s">
        <v>10226</v>
      </c>
      <c r="O1241" t="s">
        <v>10227</v>
      </c>
      <c r="P1241" t="s">
        <v>10228</v>
      </c>
    </row>
    <row r="1242" spans="1:16">
      <c r="A1242" t="s">
        <v>10229</v>
      </c>
      <c r="B1242" t="s">
        <v>12449</v>
      </c>
      <c r="D1242" s="2">
        <v>42990</v>
      </c>
      <c r="E1242" s="2">
        <v>75990</v>
      </c>
      <c r="F1242" s="1">
        <v>0.43</v>
      </c>
      <c r="G1242">
        <v>4.3</v>
      </c>
      <c r="H1242" s="4">
        <v>3231</v>
      </c>
      <c r="I1242" t="s">
        <v>10230</v>
      </c>
      <c r="J1242" t="s">
        <v>10231</v>
      </c>
      <c r="K1242" t="s">
        <v>10232</v>
      </c>
      <c r="L1242" t="s">
        <v>10233</v>
      </c>
      <c r="M1242" t="s">
        <v>10234</v>
      </c>
      <c r="N1242" t="s">
        <v>10235</v>
      </c>
      <c r="O1242" t="s">
        <v>10236</v>
      </c>
      <c r="P1242" t="s">
        <v>10237</v>
      </c>
    </row>
    <row r="1243" spans="1:16">
      <c r="A1243" t="s">
        <v>10238</v>
      </c>
      <c r="B1243" t="s">
        <v>12450</v>
      </c>
      <c r="D1243">
        <v>825</v>
      </c>
      <c r="E1243">
        <v>825</v>
      </c>
      <c r="F1243" s="1">
        <v>0</v>
      </c>
      <c r="G1243">
        <v>4</v>
      </c>
      <c r="H1243" s="4">
        <v>3246</v>
      </c>
      <c r="I1243" t="s">
        <v>10239</v>
      </c>
      <c r="J1243" t="s">
        <v>10240</v>
      </c>
      <c r="K1243" t="s">
        <v>10241</v>
      </c>
      <c r="L1243" t="s">
        <v>10242</v>
      </c>
      <c r="M1243" t="s">
        <v>10243</v>
      </c>
      <c r="N1243" t="s">
        <v>10244</v>
      </c>
      <c r="O1243" t="s">
        <v>10245</v>
      </c>
      <c r="P1243" t="s">
        <v>10246</v>
      </c>
    </row>
    <row r="1244" spans="1:16">
      <c r="A1244" t="s">
        <v>10247</v>
      </c>
      <c r="B1244" t="s">
        <v>12451</v>
      </c>
      <c r="D1244">
        <v>161</v>
      </c>
      <c r="E1244">
        <v>300</v>
      </c>
      <c r="F1244" s="1">
        <v>0.46</v>
      </c>
      <c r="G1244">
        <v>2.6</v>
      </c>
      <c r="H1244" s="4">
        <v>24</v>
      </c>
      <c r="I1244" t="s">
        <v>10248</v>
      </c>
      <c r="J1244" t="s">
        <v>10249</v>
      </c>
      <c r="K1244" t="s">
        <v>10250</v>
      </c>
      <c r="L1244" t="s">
        <v>10251</v>
      </c>
      <c r="M1244" t="s">
        <v>10252</v>
      </c>
      <c r="N1244" t="s">
        <v>10253</v>
      </c>
      <c r="O1244" t="s">
        <v>10254</v>
      </c>
      <c r="P1244" t="s">
        <v>10255</v>
      </c>
    </row>
    <row r="1245" spans="1:16">
      <c r="A1245" t="s">
        <v>10256</v>
      </c>
      <c r="B1245" t="s">
        <v>12452</v>
      </c>
      <c r="D1245">
        <v>697</v>
      </c>
      <c r="E1245" s="2">
        <v>1499</v>
      </c>
      <c r="F1245" s="1">
        <v>0.54</v>
      </c>
      <c r="G1245">
        <v>3.8</v>
      </c>
      <c r="H1245" s="4">
        <v>144</v>
      </c>
      <c r="I1245" t="s">
        <v>10257</v>
      </c>
      <c r="J1245" t="s">
        <v>10258</v>
      </c>
      <c r="K1245" t="s">
        <v>10259</v>
      </c>
      <c r="L1245" t="s">
        <v>10260</v>
      </c>
      <c r="M1245" t="s">
        <v>10261</v>
      </c>
      <c r="N1245" t="s">
        <v>10262</v>
      </c>
      <c r="O1245" t="s">
        <v>10263</v>
      </c>
      <c r="P1245" t="s">
        <v>10264</v>
      </c>
    </row>
    <row r="1246" spans="1:16">
      <c r="A1246" t="s">
        <v>10265</v>
      </c>
      <c r="B1246" t="s">
        <v>12453</v>
      </c>
      <c r="D1246">
        <v>688</v>
      </c>
      <c r="E1246">
        <v>747</v>
      </c>
      <c r="F1246" s="1">
        <v>0.08</v>
      </c>
      <c r="G1246">
        <v>4.5</v>
      </c>
      <c r="H1246" s="4">
        <v>2280</v>
      </c>
      <c r="I1246" t="s">
        <v>10266</v>
      </c>
      <c r="J1246" t="s">
        <v>10267</v>
      </c>
      <c r="K1246" t="s">
        <v>10268</v>
      </c>
      <c r="L1246" t="s">
        <v>10269</v>
      </c>
      <c r="M1246" t="s">
        <v>10270</v>
      </c>
      <c r="N1246" t="s">
        <v>10271</v>
      </c>
      <c r="O1246" t="s">
        <v>10272</v>
      </c>
      <c r="P1246" t="s">
        <v>10273</v>
      </c>
    </row>
    <row r="1247" spans="1:16">
      <c r="A1247" t="s">
        <v>10274</v>
      </c>
      <c r="B1247" t="s">
        <v>12454</v>
      </c>
      <c r="D1247" s="2">
        <v>2199</v>
      </c>
      <c r="E1247" s="2">
        <v>3999</v>
      </c>
      <c r="F1247" s="1">
        <v>0.45</v>
      </c>
      <c r="G1247">
        <v>3.5</v>
      </c>
      <c r="H1247" s="4">
        <v>340</v>
      </c>
      <c r="I1247" t="s">
        <v>10275</v>
      </c>
      <c r="J1247" t="s">
        <v>10276</v>
      </c>
      <c r="K1247" t="s">
        <v>10277</v>
      </c>
      <c r="L1247" t="s">
        <v>10278</v>
      </c>
      <c r="M1247" t="s">
        <v>10279</v>
      </c>
      <c r="N1247" t="s">
        <v>10280</v>
      </c>
      <c r="O1247" t="s">
        <v>10281</v>
      </c>
      <c r="P1247" t="s">
        <v>10282</v>
      </c>
    </row>
    <row r="1248" spans="1:16">
      <c r="A1248" t="s">
        <v>10283</v>
      </c>
      <c r="B1248" t="s">
        <v>12455</v>
      </c>
      <c r="D1248" s="2">
        <v>6850</v>
      </c>
      <c r="E1248" s="2">
        <v>11990</v>
      </c>
      <c r="F1248" s="1">
        <v>0.43</v>
      </c>
      <c r="G1248">
        <v>3.9</v>
      </c>
      <c r="H1248" s="4">
        <v>144</v>
      </c>
      <c r="I1248" t="s">
        <v>10284</v>
      </c>
      <c r="J1248" t="s">
        <v>10285</v>
      </c>
      <c r="K1248" t="s">
        <v>10286</v>
      </c>
      <c r="L1248" t="s">
        <v>10287</v>
      </c>
      <c r="M1248" t="s">
        <v>10288</v>
      </c>
      <c r="N1248" t="s">
        <v>10289</v>
      </c>
      <c r="O1248" t="s">
        <v>10290</v>
      </c>
      <c r="P1248" t="s">
        <v>10291</v>
      </c>
    </row>
    <row r="1249" spans="1:16">
      <c r="A1249" t="s">
        <v>10292</v>
      </c>
      <c r="B1249" t="s">
        <v>12456</v>
      </c>
      <c r="D1249" s="2">
        <v>2699</v>
      </c>
      <c r="E1249" s="2">
        <v>3799</v>
      </c>
      <c r="F1249" s="1">
        <v>0.28999999999999998</v>
      </c>
      <c r="G1249">
        <v>4</v>
      </c>
      <c r="H1249" s="4">
        <v>727</v>
      </c>
      <c r="I1249" t="s">
        <v>10293</v>
      </c>
      <c r="J1249" t="s">
        <v>10294</v>
      </c>
      <c r="K1249" t="s">
        <v>10295</v>
      </c>
      <c r="L1249" t="s">
        <v>10296</v>
      </c>
      <c r="M1249" t="s">
        <v>10297</v>
      </c>
      <c r="N1249" t="s">
        <v>10298</v>
      </c>
      <c r="O1249" t="s">
        <v>10299</v>
      </c>
      <c r="P1249" t="s">
        <v>10300</v>
      </c>
    </row>
    <row r="1250" spans="1:16">
      <c r="A1250" t="s">
        <v>10301</v>
      </c>
      <c r="B1250" t="s">
        <v>12457</v>
      </c>
      <c r="D1250">
        <v>899</v>
      </c>
      <c r="E1250" s="2">
        <v>1999</v>
      </c>
      <c r="F1250" s="1">
        <v>0.55000000000000004</v>
      </c>
      <c r="G1250">
        <v>4</v>
      </c>
      <c r="H1250" s="4">
        <v>832</v>
      </c>
      <c r="I1250" t="s">
        <v>10302</v>
      </c>
      <c r="J1250" t="s">
        <v>10303</v>
      </c>
      <c r="K1250" t="s">
        <v>10304</v>
      </c>
      <c r="L1250" t="s">
        <v>10305</v>
      </c>
      <c r="M1250" t="s">
        <v>10306</v>
      </c>
      <c r="N1250" t="s">
        <v>10307</v>
      </c>
      <c r="O1250" t="s">
        <v>10308</v>
      </c>
      <c r="P1250" t="s">
        <v>10309</v>
      </c>
    </row>
    <row r="1251" spans="1:16">
      <c r="A1251" t="s">
        <v>10310</v>
      </c>
      <c r="B1251" t="s">
        <v>12458</v>
      </c>
      <c r="D1251" s="2">
        <v>1090</v>
      </c>
      <c r="E1251" s="2">
        <v>2999</v>
      </c>
      <c r="F1251" s="1">
        <v>0.64</v>
      </c>
      <c r="G1251">
        <v>3.5</v>
      </c>
      <c r="H1251" s="4">
        <v>57</v>
      </c>
      <c r="I1251" t="s">
        <v>10311</v>
      </c>
      <c r="J1251" t="s">
        <v>10312</v>
      </c>
      <c r="K1251" t="s">
        <v>10313</v>
      </c>
      <c r="L1251" t="s">
        <v>10314</v>
      </c>
      <c r="M1251" t="s">
        <v>10315</v>
      </c>
      <c r="N1251" t="s">
        <v>10316</v>
      </c>
      <c r="O1251" t="s">
        <v>10317</v>
      </c>
      <c r="P1251" t="s">
        <v>10318</v>
      </c>
    </row>
    <row r="1252" spans="1:16">
      <c r="A1252" t="s">
        <v>10319</v>
      </c>
      <c r="B1252" t="s">
        <v>12459</v>
      </c>
      <c r="D1252">
        <v>295</v>
      </c>
      <c r="E1252">
        <v>599</v>
      </c>
      <c r="F1252" s="1">
        <v>0.51</v>
      </c>
      <c r="G1252">
        <v>4</v>
      </c>
      <c r="H1252" s="4">
        <v>1644</v>
      </c>
      <c r="I1252" t="s">
        <v>10320</v>
      </c>
      <c r="J1252" t="s">
        <v>10321</v>
      </c>
      <c r="K1252" t="s">
        <v>10322</v>
      </c>
      <c r="L1252" t="s">
        <v>10323</v>
      </c>
      <c r="M1252" t="s">
        <v>10324</v>
      </c>
      <c r="N1252" t="s">
        <v>10325</v>
      </c>
      <c r="O1252" t="s">
        <v>10326</v>
      </c>
      <c r="P1252" t="s">
        <v>10327</v>
      </c>
    </row>
    <row r="1253" spans="1:16">
      <c r="A1253" t="s">
        <v>10328</v>
      </c>
      <c r="B1253" t="s">
        <v>12460</v>
      </c>
      <c r="D1253">
        <v>479</v>
      </c>
      <c r="E1253" s="2">
        <v>1999</v>
      </c>
      <c r="F1253" s="1">
        <v>0.76</v>
      </c>
      <c r="G1253">
        <v>3.4</v>
      </c>
      <c r="H1253" s="4">
        <v>1066</v>
      </c>
      <c r="I1253" t="s">
        <v>10329</v>
      </c>
      <c r="J1253" t="s">
        <v>10330</v>
      </c>
      <c r="K1253" t="s">
        <v>10331</v>
      </c>
      <c r="L1253" t="s">
        <v>10332</v>
      </c>
      <c r="M1253" t="s">
        <v>10333</v>
      </c>
      <c r="N1253" t="s">
        <v>10334</v>
      </c>
      <c r="O1253" t="s">
        <v>10335</v>
      </c>
      <c r="P1253" t="s">
        <v>10336</v>
      </c>
    </row>
    <row r="1254" spans="1:16">
      <c r="A1254" t="s">
        <v>10337</v>
      </c>
      <c r="B1254" t="s">
        <v>12461</v>
      </c>
      <c r="D1254" s="2">
        <v>2949</v>
      </c>
      <c r="E1254" s="2">
        <v>4849</v>
      </c>
      <c r="F1254" s="1">
        <v>0.39</v>
      </c>
      <c r="G1254">
        <v>4.2</v>
      </c>
      <c r="H1254" s="4">
        <v>7968</v>
      </c>
      <c r="I1254" t="s">
        <v>10338</v>
      </c>
      <c r="J1254" t="s">
        <v>10339</v>
      </c>
      <c r="K1254" t="s">
        <v>10340</v>
      </c>
      <c r="L1254" t="s">
        <v>10341</v>
      </c>
      <c r="M1254" t="s">
        <v>10342</v>
      </c>
      <c r="N1254" t="s">
        <v>10343</v>
      </c>
      <c r="O1254" t="s">
        <v>10344</v>
      </c>
      <c r="P1254" t="s">
        <v>10345</v>
      </c>
    </row>
    <row r="1255" spans="1:16">
      <c r="A1255" t="s">
        <v>10346</v>
      </c>
      <c r="B1255" t="s">
        <v>12462</v>
      </c>
      <c r="D1255">
        <v>335</v>
      </c>
      <c r="E1255">
        <v>510</v>
      </c>
      <c r="F1255" s="1">
        <v>0.34</v>
      </c>
      <c r="G1255">
        <v>3.8</v>
      </c>
      <c r="H1255" s="4">
        <v>3195</v>
      </c>
      <c r="I1255" t="s">
        <v>10347</v>
      </c>
      <c r="J1255" t="s">
        <v>10348</v>
      </c>
      <c r="K1255" t="s">
        <v>10349</v>
      </c>
      <c r="L1255" t="s">
        <v>10350</v>
      </c>
      <c r="M1255" t="s">
        <v>10351</v>
      </c>
      <c r="N1255" t="s">
        <v>10352</v>
      </c>
      <c r="O1255" t="s">
        <v>10353</v>
      </c>
      <c r="P1255" t="s">
        <v>10354</v>
      </c>
    </row>
    <row r="1256" spans="1:16">
      <c r="A1256" t="s">
        <v>10355</v>
      </c>
      <c r="B1256" t="s">
        <v>12463</v>
      </c>
      <c r="D1256">
        <v>293</v>
      </c>
      <c r="E1256">
        <v>499</v>
      </c>
      <c r="F1256" s="1">
        <v>0.41</v>
      </c>
      <c r="G1256">
        <v>4.0999999999999996</v>
      </c>
      <c r="H1256" s="4">
        <v>1456</v>
      </c>
      <c r="I1256" t="s">
        <v>10356</v>
      </c>
      <c r="J1256" t="s">
        <v>10357</v>
      </c>
      <c r="K1256" t="s">
        <v>10358</v>
      </c>
      <c r="L1256" t="s">
        <v>10359</v>
      </c>
      <c r="M1256" t="s">
        <v>10360</v>
      </c>
      <c r="N1256" t="s">
        <v>10361</v>
      </c>
      <c r="O1256" t="s">
        <v>10362</v>
      </c>
      <c r="P1256" t="s">
        <v>10363</v>
      </c>
    </row>
    <row r="1257" spans="1:16">
      <c r="A1257" t="s">
        <v>10364</v>
      </c>
      <c r="B1257" t="s">
        <v>12464</v>
      </c>
      <c r="D1257">
        <v>599</v>
      </c>
      <c r="E1257" s="2">
        <v>1299</v>
      </c>
      <c r="F1257" s="1">
        <v>0.54</v>
      </c>
      <c r="G1257">
        <v>4.2</v>
      </c>
      <c r="H1257" s="4">
        <v>590</v>
      </c>
      <c r="I1257" t="s">
        <v>10365</v>
      </c>
      <c r="J1257" t="s">
        <v>10366</v>
      </c>
      <c r="K1257" t="s">
        <v>10367</v>
      </c>
      <c r="L1257" t="s">
        <v>10368</v>
      </c>
      <c r="M1257" t="s">
        <v>10369</v>
      </c>
      <c r="N1257" t="s">
        <v>10370</v>
      </c>
      <c r="O1257" t="s">
        <v>10371</v>
      </c>
      <c r="P1257" t="s">
        <v>10372</v>
      </c>
    </row>
    <row r="1258" spans="1:16">
      <c r="A1258" t="s">
        <v>10373</v>
      </c>
      <c r="B1258" t="s">
        <v>12465</v>
      </c>
      <c r="D1258">
        <v>499</v>
      </c>
      <c r="E1258">
        <v>999</v>
      </c>
      <c r="F1258" s="1">
        <v>0.5</v>
      </c>
      <c r="G1258">
        <v>4.3</v>
      </c>
      <c r="H1258" s="4">
        <v>1436</v>
      </c>
      <c r="I1258" t="s">
        <v>10374</v>
      </c>
      <c r="J1258" t="s">
        <v>10375</v>
      </c>
      <c r="K1258" t="s">
        <v>10376</v>
      </c>
      <c r="L1258" t="s">
        <v>10377</v>
      </c>
      <c r="M1258" t="s">
        <v>10378</v>
      </c>
      <c r="N1258" t="s">
        <v>10379</v>
      </c>
      <c r="O1258" t="s">
        <v>10380</v>
      </c>
      <c r="P1258" t="s">
        <v>10381</v>
      </c>
    </row>
    <row r="1259" spans="1:16">
      <c r="A1259" t="s">
        <v>10382</v>
      </c>
      <c r="B1259" t="s">
        <v>12466</v>
      </c>
      <c r="D1259">
        <v>849</v>
      </c>
      <c r="E1259" s="2">
        <v>1190</v>
      </c>
      <c r="F1259" s="1">
        <v>0.28999999999999998</v>
      </c>
      <c r="G1259">
        <v>4.2</v>
      </c>
      <c r="H1259" s="4">
        <v>4184</v>
      </c>
      <c r="I1259" t="s">
        <v>10383</v>
      </c>
      <c r="J1259" t="s">
        <v>10384</v>
      </c>
      <c r="K1259" t="s">
        <v>10385</v>
      </c>
      <c r="L1259" t="s">
        <v>10386</v>
      </c>
      <c r="M1259" t="s">
        <v>10387</v>
      </c>
      <c r="N1259" t="s">
        <v>10388</v>
      </c>
      <c r="O1259" t="s">
        <v>10389</v>
      </c>
      <c r="P1259" t="s">
        <v>10390</v>
      </c>
    </row>
    <row r="1260" spans="1:16">
      <c r="A1260" t="s">
        <v>10391</v>
      </c>
      <c r="B1260" t="s">
        <v>12467</v>
      </c>
      <c r="D1260">
        <v>249</v>
      </c>
      <c r="E1260">
        <v>400</v>
      </c>
      <c r="F1260" s="1">
        <v>0.38</v>
      </c>
      <c r="G1260">
        <v>4.0999999999999996</v>
      </c>
      <c r="H1260" s="4">
        <v>693</v>
      </c>
      <c r="I1260" t="s">
        <v>10392</v>
      </c>
      <c r="J1260" t="s">
        <v>10393</v>
      </c>
      <c r="K1260" t="s">
        <v>10394</v>
      </c>
      <c r="L1260" t="s">
        <v>10395</v>
      </c>
      <c r="M1260" t="s">
        <v>10396</v>
      </c>
      <c r="N1260" t="s">
        <v>10397</v>
      </c>
      <c r="O1260" t="s">
        <v>10398</v>
      </c>
      <c r="P1260" t="s">
        <v>10399</v>
      </c>
    </row>
    <row r="1261" spans="1:16">
      <c r="A1261" t="s">
        <v>10400</v>
      </c>
      <c r="B1261" t="s">
        <v>12468</v>
      </c>
      <c r="D1261">
        <v>185</v>
      </c>
      <c r="E1261">
        <v>599</v>
      </c>
      <c r="F1261" s="1">
        <v>0.69</v>
      </c>
      <c r="G1261">
        <v>3.9</v>
      </c>
      <c r="H1261" s="4">
        <v>1306</v>
      </c>
      <c r="I1261" t="s">
        <v>10401</v>
      </c>
      <c r="J1261" t="s">
        <v>10402</v>
      </c>
      <c r="K1261" t="s">
        <v>10403</v>
      </c>
      <c r="L1261" t="s">
        <v>10404</v>
      </c>
      <c r="M1261" t="s">
        <v>10405</v>
      </c>
      <c r="N1261" t="s">
        <v>10406</v>
      </c>
      <c r="O1261" t="s">
        <v>10407</v>
      </c>
      <c r="P1261" t="s">
        <v>10408</v>
      </c>
    </row>
    <row r="1262" spans="1:16">
      <c r="A1262" t="s">
        <v>10409</v>
      </c>
      <c r="B1262" t="s">
        <v>12469</v>
      </c>
      <c r="D1262">
        <v>778</v>
      </c>
      <c r="E1262">
        <v>999</v>
      </c>
      <c r="F1262" s="1">
        <v>0.22</v>
      </c>
      <c r="G1262">
        <v>3.3</v>
      </c>
      <c r="H1262" s="4">
        <v>8</v>
      </c>
      <c r="I1262" t="s">
        <v>10410</v>
      </c>
      <c r="J1262" t="s">
        <v>10411</v>
      </c>
      <c r="K1262" t="s">
        <v>10412</v>
      </c>
      <c r="L1262" t="s">
        <v>10413</v>
      </c>
      <c r="M1262" t="s">
        <v>10414</v>
      </c>
      <c r="N1262" t="s">
        <v>10415</v>
      </c>
      <c r="O1262" t="s">
        <v>10416</v>
      </c>
      <c r="P1262" t="s">
        <v>10417</v>
      </c>
    </row>
    <row r="1263" spans="1:16">
      <c r="A1263" t="s">
        <v>10418</v>
      </c>
      <c r="B1263" t="s">
        <v>12470</v>
      </c>
      <c r="D1263">
        <v>279</v>
      </c>
      <c r="E1263">
        <v>699</v>
      </c>
      <c r="F1263" s="1">
        <v>0.6</v>
      </c>
      <c r="G1263">
        <v>4.3</v>
      </c>
      <c r="H1263" s="4">
        <v>2326</v>
      </c>
      <c r="I1263" t="s">
        <v>10419</v>
      </c>
      <c r="J1263" t="s">
        <v>10420</v>
      </c>
      <c r="K1263" t="s">
        <v>10421</v>
      </c>
      <c r="L1263" t="s">
        <v>10422</v>
      </c>
      <c r="M1263" t="s">
        <v>10423</v>
      </c>
      <c r="N1263" t="s">
        <v>10424</v>
      </c>
      <c r="O1263" t="s">
        <v>10425</v>
      </c>
      <c r="P1263" t="s">
        <v>10426</v>
      </c>
    </row>
    <row r="1264" spans="1:16">
      <c r="A1264" t="s">
        <v>10427</v>
      </c>
      <c r="B1264" t="s">
        <v>12471</v>
      </c>
      <c r="D1264">
        <v>215</v>
      </c>
      <c r="E1264" s="2">
        <v>1499</v>
      </c>
      <c r="F1264" s="1">
        <v>0.86</v>
      </c>
      <c r="G1264">
        <v>3.9</v>
      </c>
      <c r="H1264" s="4">
        <v>1004</v>
      </c>
      <c r="I1264" t="s">
        <v>10428</v>
      </c>
      <c r="J1264" t="s">
        <v>10429</v>
      </c>
      <c r="K1264" t="s">
        <v>10430</v>
      </c>
      <c r="L1264" t="s">
        <v>10431</v>
      </c>
      <c r="M1264" t="s">
        <v>10432</v>
      </c>
      <c r="N1264" t="s">
        <v>10433</v>
      </c>
      <c r="O1264" t="s">
        <v>10434</v>
      </c>
      <c r="P1264" t="s">
        <v>10435</v>
      </c>
    </row>
    <row r="1265" spans="1:16">
      <c r="A1265" t="s">
        <v>10436</v>
      </c>
      <c r="B1265" t="s">
        <v>12472</v>
      </c>
      <c r="D1265">
        <v>889</v>
      </c>
      <c r="E1265" s="2">
        <v>1295</v>
      </c>
      <c r="F1265" s="1">
        <v>0.31</v>
      </c>
      <c r="G1265">
        <v>4.3</v>
      </c>
      <c r="H1265" s="4">
        <v>6400</v>
      </c>
      <c r="I1265" t="s">
        <v>10437</v>
      </c>
      <c r="J1265" t="s">
        <v>10438</v>
      </c>
      <c r="K1265" t="s">
        <v>10439</v>
      </c>
      <c r="L1265" t="s">
        <v>10440</v>
      </c>
      <c r="M1265" t="s">
        <v>10441</v>
      </c>
      <c r="N1265" t="s">
        <v>10442</v>
      </c>
      <c r="O1265" t="s">
        <v>10443</v>
      </c>
      <c r="P1265" t="s">
        <v>10444</v>
      </c>
    </row>
    <row r="1266" spans="1:16">
      <c r="A1266" t="s">
        <v>10445</v>
      </c>
      <c r="B1266" t="s">
        <v>12473</v>
      </c>
      <c r="D1266" s="2">
        <v>1449</v>
      </c>
      <c r="E1266" s="2">
        <v>4999</v>
      </c>
      <c r="F1266" s="1">
        <v>0.71</v>
      </c>
      <c r="G1266">
        <v>3.6</v>
      </c>
      <c r="H1266" s="4">
        <v>63</v>
      </c>
      <c r="I1266" t="s">
        <v>10446</v>
      </c>
      <c r="J1266" t="s">
        <v>10447</v>
      </c>
      <c r="K1266" t="s">
        <v>10448</v>
      </c>
      <c r="L1266" t="s">
        <v>10449</v>
      </c>
      <c r="M1266" t="s">
        <v>10450</v>
      </c>
      <c r="N1266" t="s">
        <v>10451</v>
      </c>
      <c r="O1266" t="s">
        <v>10452</v>
      </c>
      <c r="P1266" t="s">
        <v>10453</v>
      </c>
    </row>
    <row r="1267" spans="1:16">
      <c r="A1267" t="s">
        <v>10454</v>
      </c>
      <c r="B1267" t="s">
        <v>12474</v>
      </c>
      <c r="D1267" s="2">
        <v>1190</v>
      </c>
      <c r="E1267" s="2">
        <v>2550</v>
      </c>
      <c r="F1267" s="1">
        <v>0.53</v>
      </c>
      <c r="G1267">
        <v>3.8</v>
      </c>
      <c r="H1267" s="4">
        <v>1181</v>
      </c>
      <c r="I1267" t="s">
        <v>10455</v>
      </c>
      <c r="J1267" t="s">
        <v>10456</v>
      </c>
      <c r="K1267" t="s">
        <v>10457</v>
      </c>
      <c r="L1267" t="s">
        <v>10458</v>
      </c>
      <c r="M1267" t="s">
        <v>10459</v>
      </c>
      <c r="N1267" t="s">
        <v>10460</v>
      </c>
      <c r="O1267" t="s">
        <v>10461</v>
      </c>
      <c r="P1267" t="s">
        <v>10462</v>
      </c>
    </row>
    <row r="1268" spans="1:16">
      <c r="A1268" t="s">
        <v>10463</v>
      </c>
      <c r="B1268" t="s">
        <v>12475</v>
      </c>
      <c r="D1268" s="2">
        <v>1799</v>
      </c>
      <c r="E1268" s="2">
        <v>1950</v>
      </c>
      <c r="F1268" s="1">
        <v>0.08</v>
      </c>
      <c r="G1268">
        <v>3.9</v>
      </c>
      <c r="H1268" s="4">
        <v>1888</v>
      </c>
      <c r="I1268" t="s">
        <v>10464</v>
      </c>
      <c r="J1268" t="s">
        <v>10465</v>
      </c>
      <c r="K1268" t="s">
        <v>10466</v>
      </c>
      <c r="L1268" t="s">
        <v>10467</v>
      </c>
      <c r="M1268" t="s">
        <v>10468</v>
      </c>
      <c r="N1268" t="s">
        <v>10469</v>
      </c>
      <c r="O1268" t="s">
        <v>10470</v>
      </c>
      <c r="P1268" t="s">
        <v>10471</v>
      </c>
    </row>
    <row r="1269" spans="1:16">
      <c r="A1269" t="s">
        <v>10472</v>
      </c>
      <c r="B1269" t="s">
        <v>12476</v>
      </c>
      <c r="D1269" s="2">
        <v>6120</v>
      </c>
      <c r="E1269" s="2">
        <v>8478</v>
      </c>
      <c r="F1269" s="1">
        <v>0.28000000000000003</v>
      </c>
      <c r="G1269">
        <v>4.5999999999999996</v>
      </c>
      <c r="H1269" s="4">
        <v>6550</v>
      </c>
      <c r="I1269" t="s">
        <v>10473</v>
      </c>
      <c r="J1269" t="s">
        <v>10474</v>
      </c>
      <c r="K1269" t="s">
        <v>10475</v>
      </c>
      <c r="L1269" t="s">
        <v>10476</v>
      </c>
      <c r="M1269" t="s">
        <v>10477</v>
      </c>
      <c r="N1269" t="s">
        <v>10478</v>
      </c>
      <c r="O1269" t="s">
        <v>10479</v>
      </c>
      <c r="P1269" t="s">
        <v>10480</v>
      </c>
    </row>
    <row r="1270" spans="1:16">
      <c r="A1270" t="s">
        <v>10481</v>
      </c>
      <c r="B1270" t="s">
        <v>12477</v>
      </c>
      <c r="D1270" s="2">
        <v>1799</v>
      </c>
      <c r="E1270" s="2">
        <v>3299</v>
      </c>
      <c r="F1270" s="1">
        <v>0.45</v>
      </c>
      <c r="G1270">
        <v>3.8</v>
      </c>
      <c r="H1270" s="4">
        <v>1846</v>
      </c>
      <c r="I1270" t="s">
        <v>10482</v>
      </c>
      <c r="J1270" t="s">
        <v>10483</v>
      </c>
      <c r="K1270" t="s">
        <v>10484</v>
      </c>
      <c r="L1270" t="s">
        <v>10485</v>
      </c>
      <c r="M1270" t="s">
        <v>10486</v>
      </c>
      <c r="N1270" t="s">
        <v>10487</v>
      </c>
      <c r="O1270" t="s">
        <v>10488</v>
      </c>
      <c r="P1270" t="s">
        <v>10489</v>
      </c>
    </row>
    <row r="1271" spans="1:16">
      <c r="A1271" t="s">
        <v>10490</v>
      </c>
      <c r="B1271" t="s">
        <v>12478</v>
      </c>
      <c r="D1271" s="2">
        <v>2199</v>
      </c>
      <c r="E1271" s="2">
        <v>3895</v>
      </c>
      <c r="F1271" s="1">
        <v>0.44</v>
      </c>
      <c r="G1271">
        <v>3.9</v>
      </c>
      <c r="H1271" s="4">
        <v>1085</v>
      </c>
      <c r="I1271" t="s">
        <v>10491</v>
      </c>
      <c r="J1271" t="s">
        <v>10492</v>
      </c>
      <c r="K1271" t="s">
        <v>10493</v>
      </c>
      <c r="L1271" t="s">
        <v>10494</v>
      </c>
      <c r="M1271" t="s">
        <v>10495</v>
      </c>
      <c r="N1271" t="s">
        <v>10496</v>
      </c>
      <c r="O1271" t="s">
        <v>10497</v>
      </c>
      <c r="P1271" t="s">
        <v>10498</v>
      </c>
    </row>
    <row r="1272" spans="1:16">
      <c r="A1272" t="s">
        <v>10499</v>
      </c>
      <c r="B1272" t="s">
        <v>12479</v>
      </c>
      <c r="D1272" s="2">
        <v>3685</v>
      </c>
      <c r="E1272" s="2">
        <v>5495</v>
      </c>
      <c r="F1272" s="1">
        <v>0.33</v>
      </c>
      <c r="G1272">
        <v>4.0999999999999996</v>
      </c>
      <c r="H1272" s="4">
        <v>290</v>
      </c>
      <c r="I1272" t="s">
        <v>10500</v>
      </c>
      <c r="J1272" t="s">
        <v>10501</v>
      </c>
      <c r="K1272" t="s">
        <v>10502</v>
      </c>
      <c r="L1272" t="s">
        <v>10503</v>
      </c>
      <c r="M1272" t="s">
        <v>10504</v>
      </c>
      <c r="N1272" t="s">
        <v>10505</v>
      </c>
      <c r="O1272" t="s">
        <v>10506</v>
      </c>
      <c r="P1272" t="s">
        <v>10507</v>
      </c>
    </row>
    <row r="1273" spans="1:16">
      <c r="A1273" t="s">
        <v>10508</v>
      </c>
      <c r="B1273" t="s">
        <v>12480</v>
      </c>
      <c r="D1273">
        <v>649</v>
      </c>
      <c r="E1273">
        <v>999</v>
      </c>
      <c r="F1273" s="1">
        <v>0.35</v>
      </c>
      <c r="G1273">
        <v>3.6</v>
      </c>
      <c r="H1273" s="4">
        <v>4</v>
      </c>
      <c r="I1273" t="s">
        <v>10509</v>
      </c>
      <c r="J1273" t="s">
        <v>10510</v>
      </c>
      <c r="K1273" t="s">
        <v>10511</v>
      </c>
      <c r="L1273" t="s">
        <v>10512</v>
      </c>
      <c r="M1273" t="s">
        <v>10513</v>
      </c>
      <c r="N1273" t="s">
        <v>10514</v>
      </c>
      <c r="O1273" t="s">
        <v>10515</v>
      </c>
      <c r="P1273" t="s">
        <v>10516</v>
      </c>
    </row>
    <row r="1274" spans="1:16">
      <c r="A1274" t="s">
        <v>10517</v>
      </c>
      <c r="B1274" t="s">
        <v>12481</v>
      </c>
      <c r="D1274" s="2">
        <v>8599</v>
      </c>
      <c r="E1274" s="2">
        <v>8995</v>
      </c>
      <c r="F1274" s="1">
        <v>0.04</v>
      </c>
      <c r="G1274">
        <v>4.4000000000000004</v>
      </c>
      <c r="H1274" s="4">
        <v>9734</v>
      </c>
      <c r="I1274" t="s">
        <v>10518</v>
      </c>
      <c r="J1274" t="s">
        <v>10519</v>
      </c>
      <c r="K1274" t="s">
        <v>10520</v>
      </c>
      <c r="L1274" t="s">
        <v>10521</v>
      </c>
      <c r="M1274" t="s">
        <v>10522</v>
      </c>
      <c r="N1274" t="s">
        <v>10523</v>
      </c>
      <c r="O1274" t="s">
        <v>10524</v>
      </c>
      <c r="P1274" t="s">
        <v>10525</v>
      </c>
    </row>
    <row r="1275" spans="1:16">
      <c r="A1275" t="s">
        <v>10526</v>
      </c>
      <c r="B1275" t="s">
        <v>12482</v>
      </c>
      <c r="D1275" s="2">
        <v>1110</v>
      </c>
      <c r="E1275" s="2">
        <v>1599</v>
      </c>
      <c r="F1275" s="1">
        <v>0.31</v>
      </c>
      <c r="G1275">
        <v>4.3</v>
      </c>
      <c r="H1275" s="4">
        <v>4022</v>
      </c>
      <c r="I1275" t="s">
        <v>10527</v>
      </c>
      <c r="J1275" t="s">
        <v>10528</v>
      </c>
      <c r="K1275" t="s">
        <v>10529</v>
      </c>
      <c r="L1275" t="s">
        <v>10530</v>
      </c>
      <c r="M1275" t="s">
        <v>10531</v>
      </c>
      <c r="N1275" t="s">
        <v>10532</v>
      </c>
      <c r="O1275" t="s">
        <v>10533</v>
      </c>
      <c r="P1275" t="s">
        <v>10534</v>
      </c>
    </row>
    <row r="1276" spans="1:16">
      <c r="A1276" t="s">
        <v>10535</v>
      </c>
      <c r="B1276" t="s">
        <v>12483</v>
      </c>
      <c r="D1276" s="2">
        <v>1499</v>
      </c>
      <c r="E1276" s="2">
        <v>3500</v>
      </c>
      <c r="F1276" s="1">
        <v>0.56999999999999995</v>
      </c>
      <c r="G1276">
        <v>4.7</v>
      </c>
      <c r="H1276" s="4">
        <v>2591</v>
      </c>
      <c r="I1276" t="s">
        <v>10536</v>
      </c>
      <c r="J1276" t="s">
        <v>10537</v>
      </c>
      <c r="K1276" t="s">
        <v>10538</v>
      </c>
      <c r="L1276" t="s">
        <v>10539</v>
      </c>
      <c r="M1276" t="s">
        <v>10540</v>
      </c>
      <c r="N1276" t="s">
        <v>10541</v>
      </c>
      <c r="O1276" t="s">
        <v>10542</v>
      </c>
      <c r="P1276" t="s">
        <v>10543</v>
      </c>
    </row>
    <row r="1277" spans="1:16">
      <c r="A1277" t="s">
        <v>10544</v>
      </c>
      <c r="B1277" t="s">
        <v>12484</v>
      </c>
      <c r="D1277">
        <v>759</v>
      </c>
      <c r="E1277" s="2">
        <v>1999</v>
      </c>
      <c r="F1277" s="1">
        <v>0.62</v>
      </c>
      <c r="G1277">
        <v>4.3</v>
      </c>
      <c r="H1277" s="4">
        <v>532</v>
      </c>
      <c r="I1277" t="s">
        <v>10545</v>
      </c>
      <c r="J1277" t="s">
        <v>10546</v>
      </c>
      <c r="K1277" t="s">
        <v>10547</v>
      </c>
      <c r="L1277" t="s">
        <v>10548</v>
      </c>
      <c r="M1277" t="s">
        <v>10549</v>
      </c>
      <c r="N1277" t="s">
        <v>10550</v>
      </c>
      <c r="O1277" t="s">
        <v>10551</v>
      </c>
      <c r="P1277" t="s">
        <v>10552</v>
      </c>
    </row>
    <row r="1278" spans="1:16">
      <c r="A1278" t="s">
        <v>10553</v>
      </c>
      <c r="B1278" t="s">
        <v>12485</v>
      </c>
      <c r="D1278" s="2">
        <v>2669</v>
      </c>
      <c r="E1278" s="2">
        <v>3199</v>
      </c>
      <c r="F1278" s="1">
        <v>0.17</v>
      </c>
      <c r="G1278">
        <v>3.9</v>
      </c>
      <c r="H1278" s="4">
        <v>260</v>
      </c>
      <c r="I1278" t="s">
        <v>10554</v>
      </c>
      <c r="J1278" t="s">
        <v>10555</v>
      </c>
      <c r="K1278" t="s">
        <v>10556</v>
      </c>
      <c r="L1278" t="s">
        <v>10557</v>
      </c>
      <c r="M1278" t="s">
        <v>10558</v>
      </c>
      <c r="N1278" t="s">
        <v>10559</v>
      </c>
      <c r="O1278" t="s">
        <v>10560</v>
      </c>
      <c r="P1278" t="s">
        <v>10561</v>
      </c>
    </row>
    <row r="1279" spans="1:16">
      <c r="A1279" t="s">
        <v>10562</v>
      </c>
      <c r="B1279" t="s">
        <v>12486</v>
      </c>
      <c r="D1279">
        <v>929</v>
      </c>
      <c r="E1279" s="2">
        <v>1300</v>
      </c>
      <c r="F1279" s="1">
        <v>0.28999999999999998</v>
      </c>
      <c r="G1279">
        <v>3.9</v>
      </c>
      <c r="H1279" s="4">
        <v>1672</v>
      </c>
      <c r="I1279" t="s">
        <v>10563</v>
      </c>
      <c r="J1279" t="s">
        <v>10564</v>
      </c>
      <c r="K1279" t="s">
        <v>10565</v>
      </c>
      <c r="L1279" t="s">
        <v>10566</v>
      </c>
      <c r="M1279" t="s">
        <v>10567</v>
      </c>
      <c r="N1279" t="s">
        <v>10568</v>
      </c>
      <c r="O1279" t="s">
        <v>10569</v>
      </c>
      <c r="P1279" t="s">
        <v>10570</v>
      </c>
    </row>
    <row r="1280" spans="1:16">
      <c r="A1280" t="s">
        <v>10571</v>
      </c>
      <c r="B1280" t="s">
        <v>12487</v>
      </c>
      <c r="D1280">
        <v>199</v>
      </c>
      <c r="E1280">
        <v>399</v>
      </c>
      <c r="F1280" s="1">
        <v>0.5</v>
      </c>
      <c r="G1280">
        <v>3.7</v>
      </c>
      <c r="H1280" s="4">
        <v>7945</v>
      </c>
      <c r="I1280" t="s">
        <v>10572</v>
      </c>
      <c r="J1280" t="s">
        <v>10573</v>
      </c>
      <c r="K1280" t="s">
        <v>10574</v>
      </c>
      <c r="L1280" t="s">
        <v>10575</v>
      </c>
      <c r="M1280" t="s">
        <v>10576</v>
      </c>
      <c r="N1280" t="s">
        <v>10577</v>
      </c>
      <c r="O1280" t="s">
        <v>10578</v>
      </c>
      <c r="P1280" t="s">
        <v>10579</v>
      </c>
    </row>
    <row r="1281" spans="1:16">
      <c r="A1281" t="s">
        <v>10580</v>
      </c>
      <c r="B1281" t="s">
        <v>12488</v>
      </c>
      <c r="D1281">
        <v>279</v>
      </c>
      <c r="E1281">
        <v>599</v>
      </c>
      <c r="F1281" s="1">
        <v>0.53</v>
      </c>
      <c r="G1281">
        <v>3.5</v>
      </c>
      <c r="H1281" s="4">
        <v>1367</v>
      </c>
      <c r="I1281" t="s">
        <v>10581</v>
      </c>
      <c r="J1281" t="s">
        <v>10582</v>
      </c>
      <c r="K1281" t="s">
        <v>10583</v>
      </c>
      <c r="L1281" t="s">
        <v>10584</v>
      </c>
      <c r="M1281" t="s">
        <v>10585</v>
      </c>
      <c r="N1281" t="s">
        <v>10586</v>
      </c>
      <c r="O1281" t="s">
        <v>10587</v>
      </c>
      <c r="P1281" t="s">
        <v>10588</v>
      </c>
    </row>
    <row r="1282" spans="1:16">
      <c r="A1282" t="s">
        <v>10589</v>
      </c>
      <c r="B1282" t="s">
        <v>12489</v>
      </c>
      <c r="D1282">
        <v>549</v>
      </c>
      <c r="E1282">
        <v>999</v>
      </c>
      <c r="F1282" s="1">
        <v>0.45</v>
      </c>
      <c r="G1282">
        <v>4</v>
      </c>
      <c r="H1282" s="4">
        <v>1313</v>
      </c>
      <c r="I1282" t="s">
        <v>10590</v>
      </c>
      <c r="J1282" t="s">
        <v>10591</v>
      </c>
      <c r="K1282" t="s">
        <v>10592</v>
      </c>
      <c r="L1282" t="s">
        <v>10593</v>
      </c>
      <c r="M1282" t="s">
        <v>10594</v>
      </c>
      <c r="N1282" t="s">
        <v>10595</v>
      </c>
      <c r="O1282" t="s">
        <v>10596</v>
      </c>
      <c r="P1282" t="s">
        <v>10597</v>
      </c>
    </row>
    <row r="1283" spans="1:16">
      <c r="A1283" t="s">
        <v>10598</v>
      </c>
      <c r="B1283" t="s">
        <v>12490</v>
      </c>
      <c r="D1283">
        <v>85</v>
      </c>
      <c r="E1283">
        <v>199</v>
      </c>
      <c r="F1283" s="1">
        <v>0.56999999999999995</v>
      </c>
      <c r="G1283">
        <v>4.0999999999999996</v>
      </c>
      <c r="H1283" s="4">
        <v>212</v>
      </c>
      <c r="I1283" t="s">
        <v>10599</v>
      </c>
      <c r="J1283" t="s">
        <v>10600</v>
      </c>
      <c r="K1283" t="s">
        <v>10601</v>
      </c>
      <c r="L1283" t="s">
        <v>10602</v>
      </c>
      <c r="M1283" t="s">
        <v>10603</v>
      </c>
      <c r="N1283" t="s">
        <v>10604</v>
      </c>
      <c r="O1283" t="s">
        <v>10605</v>
      </c>
      <c r="P1283" t="s">
        <v>10606</v>
      </c>
    </row>
    <row r="1284" spans="1:16">
      <c r="A1284" t="s">
        <v>10607</v>
      </c>
      <c r="B1284" t="s">
        <v>12491</v>
      </c>
      <c r="D1284">
        <v>499</v>
      </c>
      <c r="E1284" s="2">
        <v>1299</v>
      </c>
      <c r="F1284" s="1">
        <v>0.62</v>
      </c>
      <c r="G1284">
        <v>3.9</v>
      </c>
      <c r="H1284" s="4">
        <v>65</v>
      </c>
      <c r="I1284" t="s">
        <v>10608</v>
      </c>
      <c r="J1284" t="s">
        <v>10609</v>
      </c>
      <c r="K1284" t="s">
        <v>10610</v>
      </c>
      <c r="L1284" t="s">
        <v>10611</v>
      </c>
      <c r="M1284" t="s">
        <v>10612</v>
      </c>
      <c r="N1284" t="s">
        <v>10613</v>
      </c>
      <c r="O1284" t="s">
        <v>10614</v>
      </c>
      <c r="P1284" t="s">
        <v>10615</v>
      </c>
    </row>
    <row r="1285" spans="1:16">
      <c r="A1285" t="s">
        <v>10616</v>
      </c>
      <c r="B1285" t="s">
        <v>12492</v>
      </c>
      <c r="D1285" s="2">
        <v>5865</v>
      </c>
      <c r="E1285" s="2">
        <v>7776</v>
      </c>
      <c r="F1285" s="1">
        <v>0.25</v>
      </c>
      <c r="G1285">
        <v>4.4000000000000004</v>
      </c>
      <c r="H1285" s="4">
        <v>2737</v>
      </c>
      <c r="I1285" t="s">
        <v>10617</v>
      </c>
      <c r="J1285" t="s">
        <v>10618</v>
      </c>
      <c r="K1285" t="s">
        <v>10619</v>
      </c>
      <c r="L1285" t="s">
        <v>10620</v>
      </c>
      <c r="M1285" t="s">
        <v>10621</v>
      </c>
      <c r="N1285" t="s">
        <v>10622</v>
      </c>
      <c r="O1285" t="s">
        <v>10623</v>
      </c>
      <c r="P1285" t="s">
        <v>10624</v>
      </c>
    </row>
    <row r="1286" spans="1:16">
      <c r="A1286" t="s">
        <v>10625</v>
      </c>
      <c r="B1286" t="s">
        <v>12493</v>
      </c>
      <c r="D1286" s="2">
        <v>1260</v>
      </c>
      <c r="E1286" s="2">
        <v>2299</v>
      </c>
      <c r="F1286" s="1">
        <v>0.45</v>
      </c>
      <c r="G1286">
        <v>4.3</v>
      </c>
      <c r="H1286" s="4">
        <v>55</v>
      </c>
      <c r="I1286" t="s">
        <v>10626</v>
      </c>
      <c r="J1286" t="s">
        <v>10627</v>
      </c>
      <c r="K1286" t="s">
        <v>10628</v>
      </c>
      <c r="L1286" t="s">
        <v>10629</v>
      </c>
      <c r="M1286" t="s">
        <v>10630</v>
      </c>
      <c r="N1286" t="s">
        <v>10631</v>
      </c>
      <c r="O1286" t="s">
        <v>10632</v>
      </c>
      <c r="P1286" t="s">
        <v>10633</v>
      </c>
    </row>
    <row r="1287" spans="1:16">
      <c r="A1287" t="s">
        <v>10634</v>
      </c>
      <c r="B1287" t="s">
        <v>12494</v>
      </c>
      <c r="D1287" s="2">
        <v>1099</v>
      </c>
      <c r="E1287" s="2">
        <v>1500</v>
      </c>
      <c r="F1287" s="1">
        <v>0.27</v>
      </c>
      <c r="G1287">
        <v>4.5</v>
      </c>
      <c r="H1287" s="4">
        <v>1065</v>
      </c>
      <c r="I1287" t="s">
        <v>10635</v>
      </c>
      <c r="J1287" t="s">
        <v>10636</v>
      </c>
      <c r="K1287" t="s">
        <v>10637</v>
      </c>
      <c r="L1287" t="s">
        <v>10638</v>
      </c>
      <c r="M1287" t="s">
        <v>10639</v>
      </c>
      <c r="N1287" t="s">
        <v>10640</v>
      </c>
      <c r="O1287" t="s">
        <v>10641</v>
      </c>
      <c r="P1287" t="s">
        <v>10642</v>
      </c>
    </row>
    <row r="1288" spans="1:16">
      <c r="A1288" t="s">
        <v>10643</v>
      </c>
      <c r="B1288" t="s">
        <v>12495</v>
      </c>
      <c r="D1288" s="2">
        <v>1928</v>
      </c>
      <c r="E1288" s="2">
        <v>2590</v>
      </c>
      <c r="F1288" s="1">
        <v>0.26</v>
      </c>
      <c r="G1288">
        <v>4</v>
      </c>
      <c r="H1288" s="4">
        <v>2377</v>
      </c>
      <c r="I1288" t="s">
        <v>10644</v>
      </c>
      <c r="J1288" t="s">
        <v>10645</v>
      </c>
      <c r="K1288" t="s">
        <v>10646</v>
      </c>
      <c r="L1288" t="s">
        <v>10647</v>
      </c>
      <c r="M1288" t="s">
        <v>10648</v>
      </c>
      <c r="N1288" t="s">
        <v>10649</v>
      </c>
      <c r="O1288" t="s">
        <v>10650</v>
      </c>
      <c r="P1288" t="s">
        <v>10651</v>
      </c>
    </row>
    <row r="1289" spans="1:16">
      <c r="A1289" t="s">
        <v>10652</v>
      </c>
      <c r="B1289" t="s">
        <v>12496</v>
      </c>
      <c r="D1289" s="2">
        <v>3249</v>
      </c>
      <c r="E1289" s="2">
        <v>6299</v>
      </c>
      <c r="F1289" s="1">
        <v>0.48</v>
      </c>
      <c r="G1289">
        <v>3.9</v>
      </c>
      <c r="H1289" s="4">
        <v>2569</v>
      </c>
      <c r="I1289" t="s">
        <v>10653</v>
      </c>
      <c r="J1289" t="s">
        <v>10654</v>
      </c>
      <c r="K1289" t="s">
        <v>10655</v>
      </c>
      <c r="L1289" t="s">
        <v>10656</v>
      </c>
      <c r="M1289" t="s">
        <v>10657</v>
      </c>
      <c r="N1289" t="s">
        <v>10658</v>
      </c>
      <c r="O1289" t="s">
        <v>10659</v>
      </c>
      <c r="P1289" t="s">
        <v>10660</v>
      </c>
    </row>
    <row r="1290" spans="1:16">
      <c r="A1290" t="s">
        <v>10661</v>
      </c>
      <c r="B1290" t="s">
        <v>12497</v>
      </c>
      <c r="D1290" s="2">
        <v>1199</v>
      </c>
      <c r="E1290" s="2">
        <v>1795</v>
      </c>
      <c r="F1290" s="1">
        <v>0.33</v>
      </c>
      <c r="G1290">
        <v>4.2</v>
      </c>
      <c r="H1290" s="4">
        <v>5967</v>
      </c>
      <c r="I1290" t="s">
        <v>10662</v>
      </c>
      <c r="J1290" t="s">
        <v>10663</v>
      </c>
      <c r="K1290" t="s">
        <v>10664</v>
      </c>
      <c r="L1290" t="s">
        <v>10665</v>
      </c>
      <c r="M1290" t="s">
        <v>10666</v>
      </c>
      <c r="N1290" t="s">
        <v>10667</v>
      </c>
      <c r="O1290" t="s">
        <v>10668</v>
      </c>
      <c r="P1290" t="s">
        <v>10669</v>
      </c>
    </row>
    <row r="1291" spans="1:16">
      <c r="A1291" t="s">
        <v>10670</v>
      </c>
      <c r="B1291" t="s">
        <v>12498</v>
      </c>
      <c r="D1291" s="2">
        <v>1456</v>
      </c>
      <c r="E1291" s="2">
        <v>3190</v>
      </c>
      <c r="F1291" s="1">
        <v>0.54</v>
      </c>
      <c r="G1291">
        <v>4.0999999999999996</v>
      </c>
      <c r="H1291" s="4">
        <v>1776</v>
      </c>
      <c r="I1291" t="s">
        <v>10671</v>
      </c>
      <c r="J1291" t="s">
        <v>10672</v>
      </c>
      <c r="K1291" t="s">
        <v>10673</v>
      </c>
      <c r="L1291" t="s">
        <v>10674</v>
      </c>
      <c r="M1291" t="s">
        <v>10675</v>
      </c>
      <c r="N1291" t="s">
        <v>10676</v>
      </c>
      <c r="O1291" t="s">
        <v>10677</v>
      </c>
      <c r="P1291" t="s">
        <v>10678</v>
      </c>
    </row>
    <row r="1292" spans="1:16">
      <c r="A1292" t="s">
        <v>10679</v>
      </c>
      <c r="B1292" t="s">
        <v>12499</v>
      </c>
      <c r="D1292" s="2">
        <v>3349</v>
      </c>
      <c r="E1292" s="2">
        <v>4799</v>
      </c>
      <c r="F1292" s="1">
        <v>0.3</v>
      </c>
      <c r="G1292">
        <v>3.7</v>
      </c>
      <c r="H1292" s="4">
        <v>4200</v>
      </c>
      <c r="I1292" t="s">
        <v>10680</v>
      </c>
      <c r="J1292" t="s">
        <v>10681</v>
      </c>
      <c r="K1292" t="s">
        <v>10682</v>
      </c>
      <c r="L1292" t="s">
        <v>10683</v>
      </c>
      <c r="M1292" t="s">
        <v>10684</v>
      </c>
      <c r="N1292" t="s">
        <v>10685</v>
      </c>
      <c r="O1292" t="s">
        <v>10686</v>
      </c>
      <c r="P1292" t="s">
        <v>10687</v>
      </c>
    </row>
    <row r="1293" spans="1:16">
      <c r="A1293" t="s">
        <v>10688</v>
      </c>
      <c r="B1293" t="s">
        <v>12500</v>
      </c>
      <c r="D1293" s="2">
        <v>4899</v>
      </c>
      <c r="E1293" s="2">
        <v>8999</v>
      </c>
      <c r="F1293" s="1">
        <v>0.46</v>
      </c>
      <c r="G1293">
        <v>4.0999999999999996</v>
      </c>
      <c r="H1293" s="4">
        <v>297</v>
      </c>
      <c r="I1293" t="s">
        <v>10689</v>
      </c>
      <c r="J1293" t="s">
        <v>10690</v>
      </c>
      <c r="K1293" t="s">
        <v>10691</v>
      </c>
      <c r="L1293" t="s">
        <v>10692</v>
      </c>
      <c r="M1293" t="s">
        <v>10693</v>
      </c>
      <c r="N1293" t="s">
        <v>10694</v>
      </c>
      <c r="O1293" t="s">
        <v>10695</v>
      </c>
      <c r="P1293" t="s">
        <v>10696</v>
      </c>
    </row>
    <row r="1294" spans="1:16">
      <c r="A1294" t="s">
        <v>10697</v>
      </c>
      <c r="B1294" t="s">
        <v>12501</v>
      </c>
      <c r="D1294" s="2">
        <v>1199</v>
      </c>
      <c r="E1294" s="2">
        <v>1899</v>
      </c>
      <c r="F1294" s="1">
        <v>0.37</v>
      </c>
      <c r="G1294">
        <v>4.2</v>
      </c>
      <c r="H1294" s="4">
        <v>3858</v>
      </c>
      <c r="I1294" t="s">
        <v>10698</v>
      </c>
      <c r="J1294" t="s">
        <v>10699</v>
      </c>
      <c r="K1294" t="s">
        <v>10700</v>
      </c>
      <c r="L1294" t="s">
        <v>10701</v>
      </c>
      <c r="M1294" t="s">
        <v>10702</v>
      </c>
      <c r="N1294" t="s">
        <v>10703</v>
      </c>
      <c r="O1294" t="s">
        <v>10704</v>
      </c>
      <c r="P1294" t="s">
        <v>10705</v>
      </c>
    </row>
    <row r="1295" spans="1:16">
      <c r="A1295" t="s">
        <v>10706</v>
      </c>
      <c r="B1295" t="s">
        <v>12502</v>
      </c>
      <c r="D1295" s="2">
        <v>3290</v>
      </c>
      <c r="E1295" s="2">
        <v>5799</v>
      </c>
      <c r="F1295" s="1">
        <v>0.43</v>
      </c>
      <c r="G1295">
        <v>4.3</v>
      </c>
      <c r="H1295" s="4">
        <v>168</v>
      </c>
      <c r="I1295" t="s">
        <v>10707</v>
      </c>
      <c r="J1295" t="s">
        <v>10708</v>
      </c>
      <c r="K1295" t="s">
        <v>10709</v>
      </c>
      <c r="L1295" t="s">
        <v>10710</v>
      </c>
      <c r="M1295" t="s">
        <v>10711</v>
      </c>
      <c r="N1295" t="s">
        <v>10712</v>
      </c>
      <c r="O1295" t="s">
        <v>10713</v>
      </c>
      <c r="P1295" t="s">
        <v>10714</v>
      </c>
    </row>
    <row r="1296" spans="1:16">
      <c r="A1296" t="s">
        <v>10715</v>
      </c>
      <c r="B1296" t="s">
        <v>12503</v>
      </c>
      <c r="D1296">
        <v>179</v>
      </c>
      <c r="E1296">
        <v>799</v>
      </c>
      <c r="F1296" s="1">
        <v>0.78</v>
      </c>
      <c r="G1296">
        <v>3.6</v>
      </c>
      <c r="H1296" s="4">
        <v>101</v>
      </c>
      <c r="I1296" t="s">
        <v>10716</v>
      </c>
      <c r="J1296" t="s">
        <v>10717</v>
      </c>
      <c r="K1296" t="s">
        <v>10718</v>
      </c>
      <c r="L1296" t="s">
        <v>10719</v>
      </c>
      <c r="M1296" t="s">
        <v>10720</v>
      </c>
      <c r="N1296" t="s">
        <v>10721</v>
      </c>
      <c r="O1296" t="s">
        <v>10722</v>
      </c>
      <c r="P1296" t="s">
        <v>10723</v>
      </c>
    </row>
    <row r="1297" spans="1:16">
      <c r="A1297" t="s">
        <v>10724</v>
      </c>
      <c r="B1297" t="s">
        <v>12504</v>
      </c>
      <c r="D1297">
        <v>149</v>
      </c>
      <c r="E1297">
        <v>300</v>
      </c>
      <c r="F1297" s="1">
        <v>0.5</v>
      </c>
      <c r="G1297">
        <v>4.0999999999999996</v>
      </c>
      <c r="H1297" s="4">
        <v>4074</v>
      </c>
      <c r="I1297" t="s">
        <v>10725</v>
      </c>
      <c r="J1297" t="s">
        <v>10726</v>
      </c>
      <c r="K1297" t="s">
        <v>10727</v>
      </c>
      <c r="L1297" t="s">
        <v>10728</v>
      </c>
      <c r="M1297" t="s">
        <v>10729</v>
      </c>
      <c r="N1297" t="s">
        <v>10730</v>
      </c>
      <c r="O1297" t="s">
        <v>10731</v>
      </c>
      <c r="P1297" t="s">
        <v>10732</v>
      </c>
    </row>
    <row r="1298" spans="1:16">
      <c r="A1298" t="s">
        <v>10733</v>
      </c>
      <c r="B1298" t="s">
        <v>12505</v>
      </c>
      <c r="D1298" s="2">
        <v>5490</v>
      </c>
      <c r="E1298" s="2">
        <v>7200</v>
      </c>
      <c r="F1298" s="1">
        <v>0.24</v>
      </c>
      <c r="G1298">
        <v>4.5</v>
      </c>
      <c r="H1298" s="4">
        <v>1408</v>
      </c>
      <c r="I1298" t="s">
        <v>10734</v>
      </c>
      <c r="J1298" t="s">
        <v>10735</v>
      </c>
      <c r="K1298" t="s">
        <v>10736</v>
      </c>
      <c r="L1298" t="s">
        <v>10737</v>
      </c>
      <c r="M1298" t="s">
        <v>10738</v>
      </c>
      <c r="N1298" t="s">
        <v>10739</v>
      </c>
      <c r="O1298" t="s">
        <v>10740</v>
      </c>
      <c r="P1298" t="s">
        <v>10741</v>
      </c>
    </row>
    <row r="1299" spans="1:16">
      <c r="A1299" t="s">
        <v>10742</v>
      </c>
      <c r="B1299" t="s">
        <v>12506</v>
      </c>
      <c r="D1299">
        <v>379</v>
      </c>
      <c r="E1299">
        <v>389</v>
      </c>
      <c r="F1299" s="1">
        <v>0.03</v>
      </c>
      <c r="G1299">
        <v>4.2</v>
      </c>
      <c r="H1299" s="4">
        <v>3739</v>
      </c>
      <c r="I1299" t="s">
        <v>10743</v>
      </c>
      <c r="J1299" t="s">
        <v>10744</v>
      </c>
      <c r="K1299" t="s">
        <v>10745</v>
      </c>
      <c r="L1299" t="s">
        <v>10746</v>
      </c>
      <c r="M1299" t="s">
        <v>10747</v>
      </c>
      <c r="N1299" t="s">
        <v>10748</v>
      </c>
      <c r="O1299" t="s">
        <v>10749</v>
      </c>
      <c r="P1299" t="s">
        <v>10750</v>
      </c>
    </row>
    <row r="1300" spans="1:16">
      <c r="A1300" t="s">
        <v>10751</v>
      </c>
      <c r="B1300" t="s">
        <v>12507</v>
      </c>
      <c r="D1300" s="2">
        <v>8699</v>
      </c>
      <c r="E1300" s="2">
        <v>13049</v>
      </c>
      <c r="F1300" s="1">
        <v>0.33</v>
      </c>
      <c r="G1300">
        <v>4.3</v>
      </c>
      <c r="H1300" s="4">
        <v>5891</v>
      </c>
      <c r="I1300" t="s">
        <v>10752</v>
      </c>
      <c r="J1300" t="s">
        <v>10753</v>
      </c>
      <c r="K1300" t="s">
        <v>10754</v>
      </c>
      <c r="L1300" t="s">
        <v>10755</v>
      </c>
      <c r="M1300" t="s">
        <v>10756</v>
      </c>
      <c r="N1300" t="s">
        <v>10757</v>
      </c>
      <c r="O1300" t="s">
        <v>10758</v>
      </c>
      <c r="P1300" t="s">
        <v>10759</v>
      </c>
    </row>
    <row r="1301" spans="1:16">
      <c r="A1301" t="s">
        <v>10760</v>
      </c>
      <c r="B1301" t="s">
        <v>12508</v>
      </c>
      <c r="D1301" s="3">
        <v>3041.67</v>
      </c>
      <c r="E1301" s="2">
        <v>5999</v>
      </c>
      <c r="F1301" s="1">
        <v>0.49</v>
      </c>
      <c r="G1301">
        <v>4</v>
      </c>
      <c r="H1301" s="4">
        <v>777</v>
      </c>
      <c r="I1301" t="s">
        <v>10761</v>
      </c>
      <c r="J1301" t="s">
        <v>10762</v>
      </c>
      <c r="K1301" t="s">
        <v>10763</v>
      </c>
      <c r="L1301" t="s">
        <v>10764</v>
      </c>
      <c r="M1301" t="s">
        <v>10765</v>
      </c>
      <c r="N1301" t="s">
        <v>10766</v>
      </c>
      <c r="O1301" t="s">
        <v>10767</v>
      </c>
      <c r="P1301" t="s">
        <v>10768</v>
      </c>
    </row>
    <row r="1302" spans="1:16">
      <c r="A1302" t="s">
        <v>10769</v>
      </c>
      <c r="B1302" t="s">
        <v>12509</v>
      </c>
      <c r="D1302" s="2">
        <v>1745</v>
      </c>
      <c r="E1302" s="2">
        <v>2400</v>
      </c>
      <c r="F1302" s="1">
        <v>0.27</v>
      </c>
      <c r="G1302">
        <v>4.2</v>
      </c>
      <c r="H1302" s="4">
        <v>14160</v>
      </c>
      <c r="I1302" t="s">
        <v>10770</v>
      </c>
      <c r="J1302" t="s">
        <v>10771</v>
      </c>
      <c r="K1302" t="s">
        <v>10772</v>
      </c>
      <c r="L1302" t="s">
        <v>10773</v>
      </c>
      <c r="M1302" t="s">
        <v>10774</v>
      </c>
      <c r="N1302" t="s">
        <v>10775</v>
      </c>
      <c r="O1302" t="s">
        <v>10776</v>
      </c>
      <c r="P1302" t="s">
        <v>10777</v>
      </c>
    </row>
    <row r="1303" spans="1:16">
      <c r="A1303" t="s">
        <v>10778</v>
      </c>
      <c r="B1303" t="s">
        <v>12510</v>
      </c>
      <c r="D1303" s="2">
        <v>3180</v>
      </c>
      <c r="E1303" s="2">
        <v>5295</v>
      </c>
      <c r="F1303" s="1">
        <v>0.4</v>
      </c>
      <c r="G1303">
        <v>4.2</v>
      </c>
      <c r="H1303" s="4">
        <v>6919</v>
      </c>
      <c r="I1303" t="s">
        <v>10779</v>
      </c>
      <c r="J1303" t="s">
        <v>10780</v>
      </c>
      <c r="K1303" t="s">
        <v>10781</v>
      </c>
      <c r="L1303" t="s">
        <v>10782</v>
      </c>
      <c r="M1303" t="s">
        <v>10783</v>
      </c>
      <c r="N1303" t="s">
        <v>10784</v>
      </c>
      <c r="O1303" t="s">
        <v>10785</v>
      </c>
      <c r="P1303" t="s">
        <v>10786</v>
      </c>
    </row>
    <row r="1304" spans="1:16">
      <c r="A1304" t="s">
        <v>10787</v>
      </c>
      <c r="B1304" t="s">
        <v>12511</v>
      </c>
      <c r="D1304" s="2">
        <v>4999</v>
      </c>
      <c r="E1304" s="2">
        <v>24999</v>
      </c>
      <c r="F1304" s="1">
        <v>0.8</v>
      </c>
      <c r="G1304">
        <v>4.5</v>
      </c>
      <c r="H1304" s="4">
        <v>287</v>
      </c>
      <c r="I1304" t="s">
        <v>10788</v>
      </c>
      <c r="J1304" t="s">
        <v>10789</v>
      </c>
      <c r="K1304" t="s">
        <v>10790</v>
      </c>
      <c r="L1304" t="s">
        <v>10791</v>
      </c>
      <c r="M1304" t="s">
        <v>10792</v>
      </c>
      <c r="N1304" t="s">
        <v>10793</v>
      </c>
      <c r="O1304" t="s">
        <v>10794</v>
      </c>
      <c r="P1304" t="s">
        <v>10795</v>
      </c>
    </row>
    <row r="1305" spans="1:16">
      <c r="A1305" t="s">
        <v>10796</v>
      </c>
      <c r="B1305" t="s">
        <v>12512</v>
      </c>
      <c r="D1305">
        <v>390</v>
      </c>
      <c r="E1305">
        <v>799</v>
      </c>
      <c r="F1305" s="1">
        <v>0.51</v>
      </c>
      <c r="G1305">
        <v>3.8</v>
      </c>
      <c r="H1305" s="4">
        <v>287</v>
      </c>
      <c r="I1305" t="s">
        <v>10797</v>
      </c>
      <c r="J1305" t="s">
        <v>10798</v>
      </c>
      <c r="K1305" t="s">
        <v>10799</v>
      </c>
      <c r="L1305" t="s">
        <v>10800</v>
      </c>
      <c r="M1305" t="s">
        <v>10801</v>
      </c>
      <c r="N1305" t="s">
        <v>10802</v>
      </c>
      <c r="O1305" t="s">
        <v>10803</v>
      </c>
      <c r="P1305" t="s">
        <v>10804</v>
      </c>
    </row>
    <row r="1306" spans="1:16">
      <c r="A1306" t="s">
        <v>10805</v>
      </c>
      <c r="B1306" t="s">
        <v>12513</v>
      </c>
      <c r="D1306" s="2">
        <v>1999</v>
      </c>
      <c r="E1306" s="2">
        <v>2999</v>
      </c>
      <c r="F1306" s="1">
        <v>0.33</v>
      </c>
      <c r="G1306">
        <v>4.4000000000000004</v>
      </c>
      <c r="H1306" s="4">
        <v>388</v>
      </c>
      <c r="I1306" t="s">
        <v>10806</v>
      </c>
      <c r="J1306" t="s">
        <v>10807</v>
      </c>
      <c r="K1306" t="s">
        <v>10808</v>
      </c>
      <c r="L1306" t="s">
        <v>10809</v>
      </c>
      <c r="M1306" t="s">
        <v>10810</v>
      </c>
      <c r="N1306" t="s">
        <v>10811</v>
      </c>
      <c r="O1306" t="s">
        <v>10812</v>
      </c>
      <c r="P1306" t="s">
        <v>10813</v>
      </c>
    </row>
    <row r="1307" spans="1:16">
      <c r="A1307" t="s">
        <v>10814</v>
      </c>
      <c r="B1307" t="s">
        <v>12514</v>
      </c>
      <c r="D1307" s="2">
        <v>1624</v>
      </c>
      <c r="E1307" s="2">
        <v>2495</v>
      </c>
      <c r="F1307" s="1">
        <v>0.35</v>
      </c>
      <c r="G1307">
        <v>4.0999999999999996</v>
      </c>
      <c r="H1307" s="4">
        <v>827</v>
      </c>
      <c r="I1307" t="s">
        <v>10815</v>
      </c>
      <c r="J1307" t="s">
        <v>10816</v>
      </c>
      <c r="K1307" t="s">
        <v>10817</v>
      </c>
      <c r="L1307" t="s">
        <v>10818</v>
      </c>
      <c r="M1307" t="s">
        <v>10819</v>
      </c>
      <c r="N1307" t="s">
        <v>10820</v>
      </c>
      <c r="O1307" t="s">
        <v>10821</v>
      </c>
      <c r="P1307" t="s">
        <v>10822</v>
      </c>
    </row>
    <row r="1308" spans="1:16">
      <c r="A1308" t="s">
        <v>10823</v>
      </c>
      <c r="B1308" t="s">
        <v>12515</v>
      </c>
      <c r="D1308">
        <v>184</v>
      </c>
      <c r="E1308">
        <v>450</v>
      </c>
      <c r="F1308" s="1">
        <v>0.59</v>
      </c>
      <c r="G1308">
        <v>4.2</v>
      </c>
      <c r="H1308" s="4">
        <v>4971</v>
      </c>
      <c r="I1308" t="s">
        <v>10824</v>
      </c>
      <c r="J1308" t="s">
        <v>10825</v>
      </c>
      <c r="K1308" t="s">
        <v>10826</v>
      </c>
      <c r="L1308" t="s">
        <v>10827</v>
      </c>
      <c r="M1308" t="s">
        <v>10828</v>
      </c>
      <c r="N1308" t="s">
        <v>10829</v>
      </c>
      <c r="O1308" t="s">
        <v>10830</v>
      </c>
      <c r="P1308" t="s">
        <v>10831</v>
      </c>
    </row>
    <row r="1309" spans="1:16">
      <c r="A1309" t="s">
        <v>10832</v>
      </c>
      <c r="B1309" t="s">
        <v>12242</v>
      </c>
      <c r="D1309">
        <v>445</v>
      </c>
      <c r="E1309">
        <v>999</v>
      </c>
      <c r="F1309" s="1">
        <v>0.55000000000000004</v>
      </c>
      <c r="G1309">
        <v>4.3</v>
      </c>
      <c r="H1309" s="4">
        <v>229</v>
      </c>
      <c r="I1309" t="s">
        <v>10833</v>
      </c>
      <c r="J1309" t="s">
        <v>10834</v>
      </c>
      <c r="K1309" t="s">
        <v>10835</v>
      </c>
      <c r="L1309" t="s">
        <v>10836</v>
      </c>
      <c r="M1309" t="s">
        <v>10837</v>
      </c>
      <c r="N1309" t="s">
        <v>10838</v>
      </c>
      <c r="O1309" t="s">
        <v>10839</v>
      </c>
      <c r="P1309" t="s">
        <v>10840</v>
      </c>
    </row>
    <row r="1310" spans="1:16">
      <c r="A1310" t="s">
        <v>10841</v>
      </c>
      <c r="B1310" t="s">
        <v>12516</v>
      </c>
      <c r="D1310">
        <v>699</v>
      </c>
      <c r="E1310" s="2">
        <v>1690</v>
      </c>
      <c r="F1310" s="1">
        <v>0.59</v>
      </c>
      <c r="G1310">
        <v>4.0999999999999996</v>
      </c>
      <c r="H1310" s="4">
        <v>3524</v>
      </c>
      <c r="I1310" t="s">
        <v>10842</v>
      </c>
      <c r="J1310" t="s">
        <v>10843</v>
      </c>
      <c r="K1310" t="s">
        <v>10844</v>
      </c>
      <c r="L1310" t="s">
        <v>10845</v>
      </c>
      <c r="M1310" t="s">
        <v>10846</v>
      </c>
      <c r="N1310" t="s">
        <v>10847</v>
      </c>
      <c r="O1310" t="s">
        <v>10848</v>
      </c>
      <c r="P1310" t="s">
        <v>10849</v>
      </c>
    </row>
    <row r="1311" spans="1:16">
      <c r="A1311" t="s">
        <v>10850</v>
      </c>
      <c r="B1311" t="s">
        <v>12517</v>
      </c>
      <c r="D1311" s="2">
        <v>1601</v>
      </c>
      <c r="E1311" s="2">
        <v>3890</v>
      </c>
      <c r="F1311" s="1">
        <v>0.59</v>
      </c>
      <c r="G1311">
        <v>4.2</v>
      </c>
      <c r="H1311" s="4">
        <v>156</v>
      </c>
      <c r="I1311" t="s">
        <v>10851</v>
      </c>
      <c r="J1311" t="s">
        <v>10852</v>
      </c>
      <c r="K1311" t="s">
        <v>10853</v>
      </c>
      <c r="L1311" t="s">
        <v>10854</v>
      </c>
      <c r="M1311" t="s">
        <v>10855</v>
      </c>
      <c r="N1311" t="s">
        <v>10856</v>
      </c>
      <c r="O1311" t="s">
        <v>10857</v>
      </c>
      <c r="P1311" t="s">
        <v>10858</v>
      </c>
    </row>
    <row r="1312" spans="1:16">
      <c r="A1312" t="s">
        <v>10859</v>
      </c>
      <c r="B1312" t="s">
        <v>12518</v>
      </c>
      <c r="D1312">
        <v>231</v>
      </c>
      <c r="E1312">
        <v>260</v>
      </c>
      <c r="F1312" s="1">
        <v>0.11</v>
      </c>
      <c r="G1312">
        <v>4.0999999999999996</v>
      </c>
      <c r="H1312" s="4">
        <v>490</v>
      </c>
      <c r="I1312" t="s">
        <v>10860</v>
      </c>
      <c r="J1312" t="s">
        <v>10861</v>
      </c>
      <c r="K1312" t="s">
        <v>10862</v>
      </c>
      <c r="L1312" t="s">
        <v>10863</v>
      </c>
      <c r="M1312" t="s">
        <v>10864</v>
      </c>
      <c r="N1312" t="s">
        <v>11273</v>
      </c>
      <c r="O1312" t="s">
        <v>10865</v>
      </c>
      <c r="P1312" t="s">
        <v>10866</v>
      </c>
    </row>
    <row r="1313" spans="1:16">
      <c r="A1313" t="s">
        <v>10867</v>
      </c>
      <c r="B1313" t="s">
        <v>12519</v>
      </c>
      <c r="D1313">
        <v>369</v>
      </c>
      <c r="E1313">
        <v>599</v>
      </c>
      <c r="F1313" s="1">
        <v>0.38</v>
      </c>
      <c r="G1313">
        <v>3.9</v>
      </c>
      <c r="H1313" s="4">
        <v>82</v>
      </c>
      <c r="I1313" t="s">
        <v>10868</v>
      </c>
      <c r="J1313" t="s">
        <v>10869</v>
      </c>
      <c r="K1313" t="s">
        <v>10870</v>
      </c>
      <c r="L1313" t="s">
        <v>10871</v>
      </c>
      <c r="M1313" t="s">
        <v>10872</v>
      </c>
      <c r="N1313" t="s">
        <v>10873</v>
      </c>
      <c r="O1313" t="s">
        <v>10874</v>
      </c>
      <c r="P1313" t="s">
        <v>10875</v>
      </c>
    </row>
    <row r="1314" spans="1:16">
      <c r="A1314" t="s">
        <v>10876</v>
      </c>
      <c r="B1314" t="s">
        <v>12520</v>
      </c>
      <c r="D1314">
        <v>809</v>
      </c>
      <c r="E1314" s="2">
        <v>1950</v>
      </c>
      <c r="F1314" s="1">
        <v>0.59</v>
      </c>
      <c r="G1314">
        <v>3.9</v>
      </c>
      <c r="H1314" s="4">
        <v>710</v>
      </c>
      <c r="I1314" t="s">
        <v>10877</v>
      </c>
      <c r="J1314" t="s">
        <v>10878</v>
      </c>
      <c r="K1314" t="s">
        <v>10879</v>
      </c>
      <c r="L1314" t="s">
        <v>10880</v>
      </c>
      <c r="M1314" t="s">
        <v>10881</v>
      </c>
      <c r="N1314" t="s">
        <v>10882</v>
      </c>
      <c r="O1314" t="s">
        <v>10883</v>
      </c>
      <c r="P1314" t="s">
        <v>10884</v>
      </c>
    </row>
    <row r="1315" spans="1:16">
      <c r="A1315" t="s">
        <v>10885</v>
      </c>
      <c r="B1315" t="s">
        <v>12521</v>
      </c>
      <c r="D1315" s="2">
        <v>1199</v>
      </c>
      <c r="E1315" s="2">
        <v>2990</v>
      </c>
      <c r="F1315" s="1">
        <v>0.6</v>
      </c>
      <c r="G1315">
        <v>3.8</v>
      </c>
      <c r="H1315" s="4">
        <v>133</v>
      </c>
      <c r="I1315" t="s">
        <v>10886</v>
      </c>
      <c r="J1315" t="s">
        <v>10887</v>
      </c>
      <c r="K1315" t="s">
        <v>10888</v>
      </c>
      <c r="L1315" t="s">
        <v>10889</v>
      </c>
      <c r="M1315" t="s">
        <v>10890</v>
      </c>
      <c r="N1315" t="s">
        <v>10891</v>
      </c>
      <c r="O1315" t="s">
        <v>10892</v>
      </c>
      <c r="P1315" t="s">
        <v>10893</v>
      </c>
    </row>
    <row r="1316" spans="1:16">
      <c r="A1316" t="s">
        <v>10894</v>
      </c>
      <c r="B1316" t="s">
        <v>12522</v>
      </c>
      <c r="D1316" s="2">
        <v>6120</v>
      </c>
      <c r="E1316" s="2">
        <v>8073</v>
      </c>
      <c r="F1316" s="1">
        <v>0.24</v>
      </c>
      <c r="G1316">
        <v>4.5999999999999996</v>
      </c>
      <c r="H1316" s="4">
        <v>2751</v>
      </c>
      <c r="I1316" t="s">
        <v>10895</v>
      </c>
      <c r="J1316" t="s">
        <v>10896</v>
      </c>
      <c r="K1316" t="s">
        <v>10897</v>
      </c>
      <c r="L1316" t="s">
        <v>10898</v>
      </c>
      <c r="M1316" t="s">
        <v>10899</v>
      </c>
      <c r="N1316" t="s">
        <v>10900</v>
      </c>
      <c r="O1316" t="s">
        <v>10901</v>
      </c>
      <c r="P1316" t="s">
        <v>10902</v>
      </c>
    </row>
    <row r="1317" spans="1:16">
      <c r="A1317" t="s">
        <v>10903</v>
      </c>
      <c r="B1317" t="s">
        <v>12523</v>
      </c>
      <c r="D1317" s="2">
        <v>1799</v>
      </c>
      <c r="E1317" s="2">
        <v>2599</v>
      </c>
      <c r="F1317" s="1">
        <v>0.31</v>
      </c>
      <c r="G1317">
        <v>3.6</v>
      </c>
      <c r="H1317" s="4">
        <v>771</v>
      </c>
      <c r="I1317" t="s">
        <v>10904</v>
      </c>
      <c r="J1317" t="s">
        <v>10905</v>
      </c>
      <c r="K1317" t="s">
        <v>10906</v>
      </c>
      <c r="L1317" t="s">
        <v>10907</v>
      </c>
      <c r="M1317" t="s">
        <v>10908</v>
      </c>
      <c r="N1317" t="s">
        <v>10909</v>
      </c>
      <c r="O1317" t="s">
        <v>10910</v>
      </c>
      <c r="P1317" t="s">
        <v>10911</v>
      </c>
    </row>
    <row r="1318" spans="1:16">
      <c r="A1318" t="s">
        <v>10912</v>
      </c>
      <c r="B1318" t="s">
        <v>12524</v>
      </c>
      <c r="D1318" s="2">
        <v>18999</v>
      </c>
      <c r="E1318" s="2">
        <v>29999</v>
      </c>
      <c r="F1318" s="1">
        <v>0.37</v>
      </c>
      <c r="G1318">
        <v>4.0999999999999996</v>
      </c>
      <c r="H1318" s="4">
        <v>2536</v>
      </c>
      <c r="I1318" t="s">
        <v>10913</v>
      </c>
      <c r="J1318" t="s">
        <v>10914</v>
      </c>
      <c r="K1318" t="s">
        <v>10915</v>
      </c>
      <c r="L1318" t="s">
        <v>10916</v>
      </c>
      <c r="M1318" t="s">
        <v>10917</v>
      </c>
      <c r="N1318" t="s">
        <v>10918</v>
      </c>
      <c r="O1318" t="s">
        <v>10919</v>
      </c>
      <c r="P1318" t="s">
        <v>10920</v>
      </c>
    </row>
    <row r="1319" spans="1:16">
      <c r="A1319" t="s">
        <v>10921</v>
      </c>
      <c r="B1319" t="s">
        <v>12525</v>
      </c>
      <c r="D1319" s="2">
        <v>1999</v>
      </c>
      <c r="E1319" s="2">
        <v>2360</v>
      </c>
      <c r="F1319" s="1">
        <v>0.15</v>
      </c>
      <c r="G1319">
        <v>4.2</v>
      </c>
      <c r="H1319" s="4">
        <v>7801</v>
      </c>
      <c r="I1319" t="s">
        <v>10922</v>
      </c>
      <c r="J1319" t="s">
        <v>10923</v>
      </c>
      <c r="K1319" t="s">
        <v>10924</v>
      </c>
      <c r="L1319" t="s">
        <v>10925</v>
      </c>
      <c r="M1319" t="s">
        <v>10926</v>
      </c>
      <c r="N1319" t="s">
        <v>10927</v>
      </c>
      <c r="O1319" t="s">
        <v>10928</v>
      </c>
      <c r="P1319" t="s">
        <v>10929</v>
      </c>
    </row>
    <row r="1320" spans="1:16">
      <c r="A1320" t="s">
        <v>10930</v>
      </c>
      <c r="B1320" t="s">
        <v>12526</v>
      </c>
      <c r="D1320" s="2">
        <v>5999</v>
      </c>
      <c r="E1320" s="2">
        <v>11495</v>
      </c>
      <c r="F1320" s="1">
        <v>0.48</v>
      </c>
      <c r="G1320">
        <v>4.3</v>
      </c>
      <c r="H1320" s="4">
        <v>534</v>
      </c>
      <c r="I1320" t="s">
        <v>10931</v>
      </c>
      <c r="J1320" t="s">
        <v>10932</v>
      </c>
      <c r="K1320" t="s">
        <v>10933</v>
      </c>
      <c r="L1320" t="s">
        <v>10934</v>
      </c>
      <c r="M1320" t="s">
        <v>10935</v>
      </c>
      <c r="N1320" t="s">
        <v>10936</v>
      </c>
      <c r="O1320" t="s">
        <v>10937</v>
      </c>
      <c r="P1320" t="s">
        <v>10938</v>
      </c>
    </row>
    <row r="1321" spans="1:16">
      <c r="A1321" t="s">
        <v>10939</v>
      </c>
      <c r="B1321" t="s">
        <v>12527</v>
      </c>
      <c r="D1321" s="2">
        <v>2599</v>
      </c>
      <c r="E1321" s="2">
        <v>4780</v>
      </c>
      <c r="F1321" s="1">
        <v>0.46</v>
      </c>
      <c r="G1321">
        <v>3.9</v>
      </c>
      <c r="H1321" s="4">
        <v>898</v>
      </c>
      <c r="I1321" t="s">
        <v>10940</v>
      </c>
      <c r="J1321" t="s">
        <v>10941</v>
      </c>
      <c r="K1321" t="s">
        <v>10942</v>
      </c>
      <c r="L1321" t="s">
        <v>10943</v>
      </c>
      <c r="M1321" t="s">
        <v>10944</v>
      </c>
      <c r="N1321" t="s">
        <v>10945</v>
      </c>
      <c r="O1321" t="s">
        <v>10946</v>
      </c>
      <c r="P1321" t="s">
        <v>10947</v>
      </c>
    </row>
    <row r="1322" spans="1:16">
      <c r="A1322" t="s">
        <v>10948</v>
      </c>
      <c r="B1322" t="s">
        <v>12528</v>
      </c>
      <c r="D1322" s="2">
        <v>1199</v>
      </c>
      <c r="E1322" s="2">
        <v>2400</v>
      </c>
      <c r="F1322" s="1">
        <v>0.5</v>
      </c>
      <c r="G1322">
        <v>3.9</v>
      </c>
      <c r="H1322" s="4">
        <v>1202</v>
      </c>
      <c r="I1322" t="s">
        <v>10949</v>
      </c>
      <c r="J1322" t="s">
        <v>10950</v>
      </c>
      <c r="K1322" t="s">
        <v>10951</v>
      </c>
      <c r="L1322" t="s">
        <v>10952</v>
      </c>
      <c r="M1322" t="s">
        <v>10953</v>
      </c>
      <c r="N1322" t="s">
        <v>10954</v>
      </c>
      <c r="O1322" t="s">
        <v>10955</v>
      </c>
      <c r="P1322" t="s">
        <v>10956</v>
      </c>
    </row>
    <row r="1323" spans="1:16">
      <c r="A1323" t="s">
        <v>10957</v>
      </c>
      <c r="B1323" t="s">
        <v>12529</v>
      </c>
      <c r="D1323">
        <v>219</v>
      </c>
      <c r="E1323">
        <v>249</v>
      </c>
      <c r="F1323" s="1">
        <v>0.12</v>
      </c>
      <c r="G1323">
        <v>4</v>
      </c>
      <c r="H1323" s="4">
        <v>1108</v>
      </c>
      <c r="I1323" t="s">
        <v>10958</v>
      </c>
      <c r="J1323" t="s">
        <v>10959</v>
      </c>
      <c r="K1323" t="s">
        <v>10960</v>
      </c>
      <c r="L1323" t="s">
        <v>10961</v>
      </c>
      <c r="M1323" t="s">
        <v>10962</v>
      </c>
      <c r="N1323" t="s">
        <v>10963</v>
      </c>
      <c r="O1323" t="s">
        <v>10964</v>
      </c>
      <c r="P1323" t="s">
        <v>10965</v>
      </c>
    </row>
    <row r="1324" spans="1:16">
      <c r="A1324" t="s">
        <v>10966</v>
      </c>
      <c r="B1324" t="s">
        <v>12530</v>
      </c>
      <c r="D1324">
        <v>799</v>
      </c>
      <c r="E1324" s="2">
        <v>1199</v>
      </c>
      <c r="F1324" s="1">
        <v>0.33</v>
      </c>
      <c r="G1324">
        <v>4.4000000000000004</v>
      </c>
      <c r="H1324" s="4">
        <v>17</v>
      </c>
      <c r="I1324" t="s">
        <v>7774</v>
      </c>
      <c r="J1324" t="s">
        <v>10967</v>
      </c>
      <c r="K1324" t="s">
        <v>10968</v>
      </c>
      <c r="L1324" t="s">
        <v>10969</v>
      </c>
      <c r="M1324" t="s">
        <v>10970</v>
      </c>
      <c r="N1324" t="s">
        <v>10971</v>
      </c>
      <c r="O1324" t="s">
        <v>7780</v>
      </c>
      <c r="P1324" t="s">
        <v>10972</v>
      </c>
    </row>
    <row r="1325" spans="1:16">
      <c r="A1325" t="s">
        <v>10973</v>
      </c>
      <c r="B1325" t="s">
        <v>12531</v>
      </c>
      <c r="D1325" s="2">
        <v>6199</v>
      </c>
      <c r="E1325" s="2">
        <v>10999</v>
      </c>
      <c r="F1325" s="1">
        <v>0.44</v>
      </c>
      <c r="G1325">
        <v>4.2</v>
      </c>
      <c r="H1325" s="4">
        <v>10429</v>
      </c>
      <c r="I1325" t="s">
        <v>10974</v>
      </c>
      <c r="J1325" t="s">
        <v>10975</v>
      </c>
      <c r="K1325" t="s">
        <v>10976</v>
      </c>
      <c r="L1325" t="s">
        <v>10977</v>
      </c>
      <c r="M1325" t="s">
        <v>10978</v>
      </c>
      <c r="N1325" t="s">
        <v>10979</v>
      </c>
      <c r="O1325" t="s">
        <v>10980</v>
      </c>
      <c r="P1325" t="s">
        <v>10981</v>
      </c>
    </row>
    <row r="1326" spans="1:16">
      <c r="A1326" t="s">
        <v>10982</v>
      </c>
      <c r="B1326" t="s">
        <v>12532</v>
      </c>
      <c r="D1326" s="2">
        <v>6790</v>
      </c>
      <c r="E1326" s="2">
        <v>10995</v>
      </c>
      <c r="F1326" s="1">
        <v>0.38</v>
      </c>
      <c r="G1326">
        <v>4.5</v>
      </c>
      <c r="H1326" s="4">
        <v>3192</v>
      </c>
      <c r="I1326" t="s">
        <v>10983</v>
      </c>
      <c r="J1326" t="s">
        <v>10984</v>
      </c>
      <c r="K1326" t="s">
        <v>10985</v>
      </c>
      <c r="L1326" t="s">
        <v>10986</v>
      </c>
      <c r="M1326" t="s">
        <v>10987</v>
      </c>
      <c r="N1326" t="s">
        <v>10988</v>
      </c>
      <c r="O1326" t="s">
        <v>10989</v>
      </c>
      <c r="P1326" t="s">
        <v>10990</v>
      </c>
    </row>
    <row r="1327" spans="1:16">
      <c r="A1327" t="s">
        <v>10991</v>
      </c>
      <c r="B1327" t="s">
        <v>12533</v>
      </c>
      <c r="D1327" s="3">
        <v>1982.84</v>
      </c>
      <c r="E1327" s="2">
        <v>3300</v>
      </c>
      <c r="F1327" s="1">
        <v>0.4</v>
      </c>
      <c r="G1327">
        <v>4.0999999999999996</v>
      </c>
      <c r="H1327" s="4">
        <v>5873</v>
      </c>
      <c r="I1327" t="s">
        <v>10992</v>
      </c>
      <c r="J1327" t="s">
        <v>10993</v>
      </c>
      <c r="K1327" t="s">
        <v>10994</v>
      </c>
      <c r="L1327" t="s">
        <v>10995</v>
      </c>
      <c r="M1327" t="s">
        <v>10996</v>
      </c>
      <c r="N1327" t="s">
        <v>10997</v>
      </c>
      <c r="O1327" t="s">
        <v>10998</v>
      </c>
      <c r="P1327" t="s">
        <v>10999</v>
      </c>
    </row>
    <row r="1328" spans="1:16">
      <c r="A1328" t="s">
        <v>11000</v>
      </c>
      <c r="B1328" t="s">
        <v>12534</v>
      </c>
      <c r="D1328">
        <v>199</v>
      </c>
      <c r="E1328">
        <v>400</v>
      </c>
      <c r="F1328" s="1">
        <v>0.5</v>
      </c>
      <c r="G1328">
        <v>4.0999999999999996</v>
      </c>
      <c r="H1328" s="4">
        <v>1379</v>
      </c>
      <c r="I1328" t="s">
        <v>11001</v>
      </c>
      <c r="J1328" t="s">
        <v>11002</v>
      </c>
      <c r="K1328" t="s">
        <v>11003</v>
      </c>
      <c r="L1328" t="s">
        <v>11004</v>
      </c>
      <c r="M1328" t="s">
        <v>11005</v>
      </c>
      <c r="N1328" t="s">
        <v>11006</v>
      </c>
      <c r="O1328" t="s">
        <v>11007</v>
      </c>
      <c r="P1328" t="s">
        <v>11008</v>
      </c>
    </row>
    <row r="1329" spans="1:16">
      <c r="A1329" t="s">
        <v>11009</v>
      </c>
      <c r="B1329" t="s">
        <v>12535</v>
      </c>
      <c r="D1329" s="2">
        <v>1180</v>
      </c>
      <c r="E1329" s="2">
        <v>1440</v>
      </c>
      <c r="F1329" s="1">
        <v>0.18</v>
      </c>
      <c r="G1329">
        <v>4.2</v>
      </c>
      <c r="H1329" s="4">
        <v>1527</v>
      </c>
      <c r="I1329" t="s">
        <v>11010</v>
      </c>
      <c r="J1329" t="s">
        <v>11011</v>
      </c>
      <c r="K1329" t="s">
        <v>11012</v>
      </c>
      <c r="L1329" t="s">
        <v>11013</v>
      </c>
      <c r="M1329" t="s">
        <v>11014</v>
      </c>
      <c r="N1329" t="s">
        <v>11015</v>
      </c>
      <c r="O1329" t="s">
        <v>11016</v>
      </c>
      <c r="P1329" t="s">
        <v>11017</v>
      </c>
    </row>
    <row r="1330" spans="1:16">
      <c r="A1330" t="s">
        <v>11018</v>
      </c>
      <c r="B1330" t="s">
        <v>12536</v>
      </c>
      <c r="D1330" s="2">
        <v>2199</v>
      </c>
      <c r="E1330" s="2">
        <v>3045</v>
      </c>
      <c r="F1330" s="1">
        <v>0.28000000000000003</v>
      </c>
      <c r="G1330">
        <v>4.2</v>
      </c>
      <c r="H1330" s="4">
        <v>2686</v>
      </c>
      <c r="I1330" t="s">
        <v>11019</v>
      </c>
      <c r="J1330" t="s">
        <v>11020</v>
      </c>
      <c r="K1330" t="s">
        <v>11021</v>
      </c>
      <c r="L1330" t="s">
        <v>11022</v>
      </c>
      <c r="M1330" t="s">
        <v>11023</v>
      </c>
      <c r="N1330" t="s">
        <v>11024</v>
      </c>
      <c r="O1330" t="s">
        <v>11025</v>
      </c>
      <c r="P1330" t="s">
        <v>11026</v>
      </c>
    </row>
    <row r="1331" spans="1:16">
      <c r="A1331" t="s">
        <v>11027</v>
      </c>
      <c r="B1331" t="s">
        <v>12537</v>
      </c>
      <c r="D1331" s="2">
        <v>2999</v>
      </c>
      <c r="E1331" s="2">
        <v>3595</v>
      </c>
      <c r="F1331" s="1">
        <v>0.17</v>
      </c>
      <c r="G1331">
        <v>4</v>
      </c>
      <c r="H1331" s="4">
        <v>178</v>
      </c>
      <c r="I1331" t="s">
        <v>11028</v>
      </c>
      <c r="J1331" t="s">
        <v>11029</v>
      </c>
      <c r="K1331" t="s">
        <v>11030</v>
      </c>
      <c r="L1331" t="s">
        <v>11031</v>
      </c>
      <c r="M1331" t="s">
        <v>11032</v>
      </c>
      <c r="N1331" t="s">
        <v>11033</v>
      </c>
      <c r="O1331" t="s">
        <v>11034</v>
      </c>
      <c r="P1331" t="s">
        <v>11035</v>
      </c>
    </row>
    <row r="1332" spans="1:16">
      <c r="A1332" t="s">
        <v>11036</v>
      </c>
      <c r="B1332" t="s">
        <v>12538</v>
      </c>
      <c r="D1332">
        <v>253</v>
      </c>
      <c r="E1332">
        <v>500</v>
      </c>
      <c r="F1332" s="1">
        <v>0.49</v>
      </c>
      <c r="G1332">
        <v>4.3</v>
      </c>
      <c r="H1332" s="4">
        <v>2664</v>
      </c>
      <c r="I1332" t="s">
        <v>11037</v>
      </c>
      <c r="J1332" t="s">
        <v>11038</v>
      </c>
      <c r="K1332" t="s">
        <v>11039</v>
      </c>
      <c r="L1332" t="s">
        <v>11040</v>
      </c>
      <c r="M1332" t="s">
        <v>11041</v>
      </c>
      <c r="N1332" t="s">
        <v>11042</v>
      </c>
      <c r="O1332" t="s">
        <v>11043</v>
      </c>
      <c r="P1332" t="s">
        <v>11044</v>
      </c>
    </row>
    <row r="1333" spans="1:16">
      <c r="A1333" t="s">
        <v>11045</v>
      </c>
      <c r="B1333" t="s">
        <v>12539</v>
      </c>
      <c r="D1333">
        <v>499</v>
      </c>
      <c r="E1333">
        <v>799</v>
      </c>
      <c r="F1333" s="1">
        <v>0.38</v>
      </c>
      <c r="G1333">
        <v>3.6</v>
      </c>
      <c r="H1333" s="4">
        <v>212</v>
      </c>
      <c r="I1333" t="s">
        <v>11046</v>
      </c>
      <c r="J1333" t="s">
        <v>11047</v>
      </c>
      <c r="K1333" t="s">
        <v>11048</v>
      </c>
      <c r="L1333" t="s">
        <v>11049</v>
      </c>
      <c r="M1333" t="s">
        <v>11050</v>
      </c>
      <c r="N1333" t="s">
        <v>11051</v>
      </c>
      <c r="O1333" t="s">
        <v>11052</v>
      </c>
      <c r="P1333" t="s">
        <v>11053</v>
      </c>
    </row>
    <row r="1334" spans="1:16">
      <c r="A1334" t="s">
        <v>11054</v>
      </c>
      <c r="B1334" t="s">
        <v>12540</v>
      </c>
      <c r="D1334" s="2">
        <v>1149</v>
      </c>
      <c r="E1334" s="2">
        <v>1899</v>
      </c>
      <c r="F1334" s="1">
        <v>0.39</v>
      </c>
      <c r="G1334">
        <v>3.5</v>
      </c>
      <c r="H1334" s="4">
        <v>24</v>
      </c>
      <c r="I1334" t="s">
        <v>11055</v>
      </c>
      <c r="J1334" t="s">
        <v>11056</v>
      </c>
      <c r="K1334" t="s">
        <v>11057</v>
      </c>
      <c r="L1334" t="s">
        <v>11058</v>
      </c>
      <c r="M1334" t="s">
        <v>11059</v>
      </c>
      <c r="N1334" t="s">
        <v>11060</v>
      </c>
      <c r="O1334" t="s">
        <v>11061</v>
      </c>
      <c r="P1334" t="s">
        <v>11062</v>
      </c>
    </row>
    <row r="1335" spans="1:16">
      <c r="A1335" t="s">
        <v>11063</v>
      </c>
      <c r="B1335" t="s">
        <v>12541</v>
      </c>
      <c r="D1335">
        <v>457</v>
      </c>
      <c r="E1335">
        <v>799</v>
      </c>
      <c r="F1335" s="1">
        <v>0.43</v>
      </c>
      <c r="G1335">
        <v>4.3</v>
      </c>
      <c r="H1335" s="4">
        <v>1868</v>
      </c>
      <c r="I1335" t="s">
        <v>11064</v>
      </c>
      <c r="J1335" t="s">
        <v>11065</v>
      </c>
      <c r="K1335" t="s">
        <v>11066</v>
      </c>
      <c r="L1335" t="s">
        <v>11067</v>
      </c>
      <c r="M1335" t="s">
        <v>11068</v>
      </c>
      <c r="N1335" t="s">
        <v>11069</v>
      </c>
      <c r="O1335" t="s">
        <v>11070</v>
      </c>
      <c r="P1335" t="s">
        <v>11071</v>
      </c>
    </row>
    <row r="1336" spans="1:16">
      <c r="A1336" t="s">
        <v>11072</v>
      </c>
      <c r="B1336" t="s">
        <v>12542</v>
      </c>
      <c r="D1336">
        <v>229</v>
      </c>
      <c r="E1336">
        <v>399</v>
      </c>
      <c r="F1336" s="1">
        <v>0.43</v>
      </c>
      <c r="G1336">
        <v>3.6</v>
      </c>
      <c r="H1336" s="4">
        <v>451</v>
      </c>
      <c r="I1336" t="s">
        <v>11073</v>
      </c>
      <c r="J1336" t="s">
        <v>11074</v>
      </c>
      <c r="K1336" t="s">
        <v>11075</v>
      </c>
      <c r="L1336" t="s">
        <v>11076</v>
      </c>
      <c r="M1336" t="s">
        <v>11077</v>
      </c>
      <c r="N1336" t="s">
        <v>11078</v>
      </c>
      <c r="O1336" t="s">
        <v>11079</v>
      </c>
      <c r="P1336" t="s">
        <v>11080</v>
      </c>
    </row>
    <row r="1337" spans="1:16">
      <c r="A1337" t="s">
        <v>11081</v>
      </c>
      <c r="B1337" t="s">
        <v>12543</v>
      </c>
      <c r="D1337">
        <v>199</v>
      </c>
      <c r="E1337">
        <v>699</v>
      </c>
      <c r="F1337" s="1">
        <v>0.72</v>
      </c>
      <c r="G1337">
        <v>2.9</v>
      </c>
      <c r="H1337" s="4">
        <v>159</v>
      </c>
      <c r="I1337" t="s">
        <v>11082</v>
      </c>
      <c r="J1337" t="s">
        <v>11083</v>
      </c>
      <c r="K1337" t="s">
        <v>11084</v>
      </c>
      <c r="L1337" t="s">
        <v>11085</v>
      </c>
      <c r="M1337" t="s">
        <v>11086</v>
      </c>
      <c r="N1337" t="s">
        <v>11087</v>
      </c>
      <c r="O1337" t="s">
        <v>11088</v>
      </c>
      <c r="P1337" t="s">
        <v>11089</v>
      </c>
    </row>
    <row r="1338" spans="1:16">
      <c r="A1338" t="s">
        <v>11090</v>
      </c>
      <c r="B1338" t="s">
        <v>12544</v>
      </c>
      <c r="D1338">
        <v>899</v>
      </c>
      <c r="E1338" s="2">
        <v>1999</v>
      </c>
      <c r="F1338" s="1">
        <v>0.55000000000000004</v>
      </c>
      <c r="G1338">
        <v>4.2</v>
      </c>
      <c r="H1338" s="4">
        <v>39</v>
      </c>
      <c r="I1338" t="s">
        <v>11091</v>
      </c>
      <c r="J1338" t="s">
        <v>11092</v>
      </c>
      <c r="K1338" t="s">
        <v>11093</v>
      </c>
      <c r="L1338" t="s">
        <v>11094</v>
      </c>
      <c r="M1338" t="s">
        <v>11095</v>
      </c>
      <c r="N1338" t="s">
        <v>11096</v>
      </c>
      <c r="O1338" t="s">
        <v>11097</v>
      </c>
      <c r="P1338" t="s">
        <v>11098</v>
      </c>
    </row>
    <row r="1339" spans="1:16">
      <c r="A1339" t="s">
        <v>11099</v>
      </c>
      <c r="B1339" t="s">
        <v>12545</v>
      </c>
      <c r="D1339" s="2">
        <v>1499</v>
      </c>
      <c r="E1339" s="2">
        <v>2199</v>
      </c>
      <c r="F1339" s="1">
        <v>0.32</v>
      </c>
      <c r="G1339">
        <v>4.4000000000000004</v>
      </c>
      <c r="H1339" s="4">
        <v>6531</v>
      </c>
      <c r="I1339" t="s">
        <v>11100</v>
      </c>
      <c r="J1339" t="s">
        <v>11101</v>
      </c>
      <c r="K1339" t="s">
        <v>11102</v>
      </c>
      <c r="L1339" t="s">
        <v>11103</v>
      </c>
      <c r="M1339" t="s">
        <v>11104</v>
      </c>
      <c r="N1339" t="s">
        <v>11105</v>
      </c>
      <c r="O1339" t="s">
        <v>11106</v>
      </c>
      <c r="P1339" t="s">
        <v>11107</v>
      </c>
    </row>
    <row r="1340" spans="1:16">
      <c r="A1340" t="s">
        <v>11108</v>
      </c>
      <c r="B1340" t="s">
        <v>12546</v>
      </c>
      <c r="D1340">
        <v>426</v>
      </c>
      <c r="E1340">
        <v>999</v>
      </c>
      <c r="F1340" s="1">
        <v>0.56999999999999995</v>
      </c>
      <c r="G1340">
        <v>4.0999999999999996</v>
      </c>
      <c r="H1340" s="4">
        <v>222</v>
      </c>
      <c r="I1340" t="s">
        <v>11109</v>
      </c>
      <c r="J1340" t="s">
        <v>11110</v>
      </c>
      <c r="K1340" t="s">
        <v>11111</v>
      </c>
      <c r="L1340" t="s">
        <v>11112</v>
      </c>
      <c r="M1340" t="s">
        <v>11113</v>
      </c>
      <c r="N1340" t="s">
        <v>11114</v>
      </c>
      <c r="O1340" t="s">
        <v>11115</v>
      </c>
      <c r="P1340" t="s">
        <v>11116</v>
      </c>
    </row>
    <row r="1341" spans="1:16">
      <c r="A1341" t="s">
        <v>11117</v>
      </c>
      <c r="B1341" t="s">
        <v>12547</v>
      </c>
      <c r="D1341" s="2">
        <v>2320</v>
      </c>
      <c r="E1341" s="2">
        <v>3290</v>
      </c>
      <c r="F1341" s="1">
        <v>0.28999999999999998</v>
      </c>
      <c r="G1341">
        <v>3.8</v>
      </c>
      <c r="H1341" s="4">
        <v>195</v>
      </c>
      <c r="I1341" t="s">
        <v>11118</v>
      </c>
      <c r="J1341" t="s">
        <v>11119</v>
      </c>
      <c r="K1341" t="s">
        <v>11120</v>
      </c>
      <c r="L1341" t="s">
        <v>11121</v>
      </c>
      <c r="M1341" t="s">
        <v>11122</v>
      </c>
      <c r="N1341" t="s">
        <v>11123</v>
      </c>
      <c r="O1341" t="s">
        <v>11124</v>
      </c>
      <c r="P1341" t="s">
        <v>11125</v>
      </c>
    </row>
    <row r="1342" spans="1:16">
      <c r="A1342" t="s">
        <v>11126</v>
      </c>
      <c r="B1342" t="s">
        <v>12548</v>
      </c>
      <c r="D1342" s="2">
        <v>1563</v>
      </c>
      <c r="E1342" s="2">
        <v>3098</v>
      </c>
      <c r="F1342" s="1">
        <v>0.5</v>
      </c>
      <c r="G1342">
        <v>3.5</v>
      </c>
      <c r="H1342" s="4">
        <v>2283</v>
      </c>
      <c r="I1342" t="s">
        <v>11127</v>
      </c>
      <c r="J1342" t="s">
        <v>11128</v>
      </c>
      <c r="K1342" t="s">
        <v>11129</v>
      </c>
      <c r="L1342" t="s">
        <v>11130</v>
      </c>
      <c r="M1342" t="s">
        <v>11131</v>
      </c>
      <c r="N1342" t="s">
        <v>11132</v>
      </c>
      <c r="O1342" t="s">
        <v>11133</v>
      </c>
      <c r="P1342" t="s">
        <v>11134</v>
      </c>
    </row>
    <row r="1343" spans="1:16">
      <c r="A1343" t="s">
        <v>11135</v>
      </c>
      <c r="B1343" t="s">
        <v>12549</v>
      </c>
      <c r="D1343" s="3">
        <v>3487.77</v>
      </c>
      <c r="E1343" s="2">
        <v>4990</v>
      </c>
      <c r="F1343" s="1">
        <v>0.3</v>
      </c>
      <c r="G1343">
        <v>4.0999999999999996</v>
      </c>
      <c r="H1343" s="4">
        <v>1127</v>
      </c>
      <c r="I1343" t="s">
        <v>11136</v>
      </c>
      <c r="J1343" t="s">
        <v>11137</v>
      </c>
      <c r="K1343" t="s">
        <v>11138</v>
      </c>
      <c r="L1343" t="s">
        <v>11139</v>
      </c>
      <c r="M1343" t="s">
        <v>11140</v>
      </c>
      <c r="N1343" t="s">
        <v>11141</v>
      </c>
      <c r="O1343" t="s">
        <v>11142</v>
      </c>
      <c r="P1343" t="s">
        <v>11143</v>
      </c>
    </row>
    <row r="1344" spans="1:16">
      <c r="A1344" t="s">
        <v>11144</v>
      </c>
      <c r="B1344" t="s">
        <v>12550</v>
      </c>
      <c r="D1344">
        <v>498</v>
      </c>
      <c r="E1344" s="2">
        <v>1200</v>
      </c>
      <c r="F1344" s="1">
        <v>0.59</v>
      </c>
      <c r="G1344">
        <v>3.2</v>
      </c>
      <c r="H1344" s="4">
        <v>113</v>
      </c>
      <c r="I1344" t="s">
        <v>11145</v>
      </c>
      <c r="J1344" t="s">
        <v>11146</v>
      </c>
      <c r="K1344" t="s">
        <v>11147</v>
      </c>
      <c r="L1344" t="s">
        <v>11148</v>
      </c>
      <c r="M1344" t="s">
        <v>11149</v>
      </c>
      <c r="N1344" t="s">
        <v>11150</v>
      </c>
      <c r="O1344" t="s">
        <v>11151</v>
      </c>
      <c r="P1344" t="s">
        <v>11152</v>
      </c>
    </row>
    <row r="1345" spans="1:16">
      <c r="A1345" t="s">
        <v>11153</v>
      </c>
      <c r="B1345" t="s">
        <v>12551</v>
      </c>
      <c r="D1345" s="2">
        <v>2695</v>
      </c>
      <c r="E1345" s="2">
        <v>2695</v>
      </c>
      <c r="F1345" s="1">
        <v>0</v>
      </c>
      <c r="G1345">
        <v>4.4000000000000004</v>
      </c>
      <c r="H1345" s="4">
        <v>2518</v>
      </c>
      <c r="I1345" t="s">
        <v>11154</v>
      </c>
      <c r="J1345" t="s">
        <v>11155</v>
      </c>
      <c r="K1345" t="s">
        <v>11156</v>
      </c>
      <c r="L1345" t="s">
        <v>11157</v>
      </c>
      <c r="M1345" t="s">
        <v>11158</v>
      </c>
      <c r="N1345" t="s">
        <v>11159</v>
      </c>
      <c r="O1345" t="s">
        <v>11160</v>
      </c>
      <c r="P1345" t="s">
        <v>11161</v>
      </c>
    </row>
    <row r="1346" spans="1:16">
      <c r="A1346" t="s">
        <v>11162</v>
      </c>
      <c r="B1346" t="s">
        <v>12552</v>
      </c>
      <c r="D1346">
        <v>949</v>
      </c>
      <c r="E1346" s="2">
        <v>2299</v>
      </c>
      <c r="F1346" s="1">
        <v>0.59</v>
      </c>
      <c r="G1346">
        <v>3.6</v>
      </c>
      <c r="H1346" s="4">
        <v>550</v>
      </c>
      <c r="I1346" t="s">
        <v>11163</v>
      </c>
      <c r="J1346" t="s">
        <v>11164</v>
      </c>
      <c r="K1346" t="s">
        <v>11165</v>
      </c>
      <c r="L1346" t="s">
        <v>11166</v>
      </c>
      <c r="M1346" t="s">
        <v>11167</v>
      </c>
      <c r="N1346" t="s">
        <v>11168</v>
      </c>
      <c r="O1346" t="s">
        <v>11169</v>
      </c>
      <c r="P1346" t="s">
        <v>11170</v>
      </c>
    </row>
    <row r="1347" spans="1:16">
      <c r="A1347" t="s">
        <v>11171</v>
      </c>
      <c r="B1347" t="s">
        <v>12553</v>
      </c>
      <c r="D1347">
        <v>199</v>
      </c>
      <c r="E1347">
        <v>999</v>
      </c>
      <c r="F1347" s="1">
        <v>0.8</v>
      </c>
      <c r="G1347">
        <v>3.1</v>
      </c>
      <c r="H1347" s="4">
        <v>2</v>
      </c>
      <c r="I1347" t="s">
        <v>11172</v>
      </c>
      <c r="J1347" t="s">
        <v>11173</v>
      </c>
      <c r="K1347" t="s">
        <v>11174</v>
      </c>
      <c r="L1347" t="s">
        <v>11175</v>
      </c>
      <c r="M1347" t="s">
        <v>11176</v>
      </c>
      <c r="N1347" t="s">
        <v>11177</v>
      </c>
      <c r="O1347" t="s">
        <v>11178</v>
      </c>
      <c r="P1347" t="s">
        <v>11179</v>
      </c>
    </row>
    <row r="1348" spans="1:16">
      <c r="A1348" t="s">
        <v>11180</v>
      </c>
      <c r="B1348" t="s">
        <v>12554</v>
      </c>
      <c r="D1348">
        <v>379</v>
      </c>
      <c r="E1348">
        <v>919</v>
      </c>
      <c r="F1348" s="1">
        <v>0.59</v>
      </c>
      <c r="G1348">
        <v>4</v>
      </c>
      <c r="H1348" s="4">
        <v>1090</v>
      </c>
      <c r="I1348" t="s">
        <v>11181</v>
      </c>
      <c r="J1348" t="s">
        <v>11182</v>
      </c>
      <c r="K1348" t="s">
        <v>11183</v>
      </c>
      <c r="L1348" t="s">
        <v>11184</v>
      </c>
      <c r="M1348" t="s">
        <v>11185</v>
      </c>
      <c r="N1348" t="s">
        <v>11186</v>
      </c>
      <c r="O1348" t="s">
        <v>11187</v>
      </c>
      <c r="P1348" t="s">
        <v>11188</v>
      </c>
    </row>
    <row r="1349" spans="1:16">
      <c r="A1349" t="s">
        <v>11189</v>
      </c>
      <c r="B1349" t="s">
        <v>12555</v>
      </c>
      <c r="D1349" s="2">
        <v>2280</v>
      </c>
      <c r="E1349" s="2">
        <v>3045</v>
      </c>
      <c r="F1349" s="1">
        <v>0.25</v>
      </c>
      <c r="G1349">
        <v>4.0999999999999996</v>
      </c>
      <c r="H1349" s="4">
        <v>4118</v>
      </c>
      <c r="I1349" t="s">
        <v>11190</v>
      </c>
      <c r="J1349" t="s">
        <v>11191</v>
      </c>
      <c r="K1349" t="s">
        <v>11192</v>
      </c>
      <c r="L1349" t="s">
        <v>11193</v>
      </c>
      <c r="M1349" t="s">
        <v>11194</v>
      </c>
      <c r="N1349" t="s">
        <v>11195</v>
      </c>
      <c r="O1349" t="s">
        <v>11196</v>
      </c>
      <c r="P1349" t="s">
        <v>11197</v>
      </c>
    </row>
    <row r="1350" spans="1:16">
      <c r="A1350" t="s">
        <v>11198</v>
      </c>
      <c r="B1350" t="s">
        <v>12556</v>
      </c>
      <c r="D1350" s="2">
        <v>2219</v>
      </c>
      <c r="E1350" s="2">
        <v>3080</v>
      </c>
      <c r="F1350" s="1">
        <v>0.28000000000000003</v>
      </c>
      <c r="G1350">
        <v>3.6</v>
      </c>
      <c r="H1350" s="4">
        <v>468</v>
      </c>
      <c r="I1350" t="s">
        <v>11199</v>
      </c>
      <c r="J1350" t="s">
        <v>11200</v>
      </c>
      <c r="K1350" t="s">
        <v>11201</v>
      </c>
      <c r="L1350" t="s">
        <v>11202</v>
      </c>
      <c r="M1350" t="s">
        <v>11203</v>
      </c>
      <c r="N1350" t="s">
        <v>11204</v>
      </c>
      <c r="O1350" t="s">
        <v>11205</v>
      </c>
      <c r="P1350" t="s">
        <v>11206</v>
      </c>
    </row>
    <row r="1351" spans="1:16">
      <c r="A1351" t="s">
        <v>11207</v>
      </c>
      <c r="B1351" t="s">
        <v>12557</v>
      </c>
      <c r="D1351" s="2">
        <v>1399</v>
      </c>
      <c r="E1351" s="2">
        <v>1890</v>
      </c>
      <c r="F1351" s="1">
        <v>0.26</v>
      </c>
      <c r="G1351">
        <v>4</v>
      </c>
      <c r="H1351" s="4">
        <v>8031</v>
      </c>
      <c r="I1351" t="s">
        <v>11208</v>
      </c>
      <c r="J1351" t="s">
        <v>11209</v>
      </c>
      <c r="K1351" t="s">
        <v>11210</v>
      </c>
      <c r="L1351" t="s">
        <v>11211</v>
      </c>
      <c r="M1351" t="s">
        <v>11212</v>
      </c>
      <c r="N1351" t="s">
        <v>11213</v>
      </c>
      <c r="O1351" t="s">
        <v>11214</v>
      </c>
      <c r="P1351" t="s">
        <v>11215</v>
      </c>
    </row>
    <row r="1352" spans="1:16">
      <c r="A1352" t="s">
        <v>11216</v>
      </c>
      <c r="B1352" t="s">
        <v>12558</v>
      </c>
      <c r="D1352" s="2">
        <v>2863</v>
      </c>
      <c r="E1352" s="2">
        <v>3690</v>
      </c>
      <c r="F1352" s="1">
        <v>0.22</v>
      </c>
      <c r="G1352">
        <v>4.3</v>
      </c>
      <c r="H1352" s="4">
        <v>6987</v>
      </c>
      <c r="I1352" t="s">
        <v>11217</v>
      </c>
      <c r="J1352" t="s">
        <v>11218</v>
      </c>
      <c r="K1352" t="s">
        <v>11219</v>
      </c>
      <c r="L1352" t="s">
        <v>11220</v>
      </c>
      <c r="M1352" t="s">
        <v>11221</v>
      </c>
      <c r="N1352" t="s">
        <v>11274</v>
      </c>
      <c r="O1352" t="s">
        <v>11222</v>
      </c>
      <c r="P1352" t="s">
        <v>11223</v>
      </c>
    </row>
    <row r="1353" spans="1:16">
      <c r="H1353"/>
    </row>
    <row r="1354" spans="1:16">
      <c r="H1354"/>
    </row>
    <row r="1355" spans="1:16">
      <c r="H1355"/>
    </row>
    <row r="1356" spans="1:16">
      <c r="H1356"/>
    </row>
    <row r="1357" spans="1:16">
      <c r="H1357"/>
    </row>
    <row r="1358" spans="1:16">
      <c r="H1358"/>
    </row>
    <row r="1359" spans="1:16">
      <c r="H1359"/>
    </row>
    <row r="1360" spans="1:16">
      <c r="H1360"/>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row r="1466" spans="8:8">
      <c r="H146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8EDCD-A375-481F-948E-A977A6B08687}">
  <dimension ref="A1"/>
  <sheetViews>
    <sheetView showGridLines="0" tabSelected="1" zoomScale="66" zoomScaleNormal="66" workbookViewId="0">
      <selection activeCell="C61" sqref="C61"/>
    </sheetView>
  </sheetViews>
  <sheetFormatPr defaultRowHeight="15"/>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58634-F8F3-4896-8E8B-383C2E411821}">
  <dimension ref="A2:I79"/>
  <sheetViews>
    <sheetView topLeftCell="C1" workbookViewId="0">
      <selection activeCell="C45" sqref="C45"/>
    </sheetView>
  </sheetViews>
  <sheetFormatPr defaultRowHeight="15"/>
  <cols>
    <col min="1" max="1" width="12.77734375" bestFit="1" customWidth="1"/>
    <col min="2" max="2" width="21.77734375" bestFit="1" customWidth="1"/>
    <col min="4" max="4" width="12.77734375" bestFit="1" customWidth="1"/>
    <col min="5" max="5" width="21.77734375" bestFit="1" customWidth="1"/>
    <col min="6" max="6" width="26.109375" bestFit="1" customWidth="1"/>
    <col min="7" max="7" width="21.6640625" bestFit="1" customWidth="1"/>
    <col min="8" max="8" width="23.77734375" bestFit="1" customWidth="1"/>
    <col min="9" max="9" width="18.44140625" bestFit="1" customWidth="1"/>
    <col min="10" max="10" width="26.109375" bestFit="1" customWidth="1"/>
  </cols>
  <sheetData>
    <row r="2" spans="1:9">
      <c r="A2" t="s">
        <v>12676</v>
      </c>
      <c r="D2" t="s">
        <v>12677</v>
      </c>
      <c r="G2" t="s">
        <v>12678</v>
      </c>
    </row>
    <row r="3" spans="1:9">
      <c r="A3" s="6" t="s">
        <v>12646</v>
      </c>
      <c r="B3" s="8" t="s">
        <v>12648</v>
      </c>
      <c r="D3" s="6" t="s">
        <v>12646</v>
      </c>
      <c r="E3" s="8" t="s">
        <v>12650</v>
      </c>
      <c r="G3" s="6" t="s">
        <v>12646</v>
      </c>
      <c r="H3" s="12" t="s">
        <v>12651</v>
      </c>
    </row>
    <row r="4" spans="1:9">
      <c r="A4" s="7" t="s">
        <v>11278</v>
      </c>
      <c r="B4" s="8">
        <v>0.42</v>
      </c>
      <c r="D4" s="7" t="s">
        <v>11278</v>
      </c>
      <c r="E4" s="12">
        <v>1</v>
      </c>
      <c r="G4" s="7" t="s">
        <v>11278</v>
      </c>
      <c r="H4" s="12">
        <v>1118</v>
      </c>
      <c r="I4" s="4"/>
    </row>
    <row r="5" spans="1:9">
      <c r="A5" s="7" t="s">
        <v>11277</v>
      </c>
      <c r="B5" s="8">
        <v>0.53224000000000005</v>
      </c>
      <c r="D5" s="7" t="s">
        <v>11277</v>
      </c>
      <c r="E5" s="12">
        <v>359</v>
      </c>
      <c r="G5" s="7" t="s">
        <v>11277</v>
      </c>
      <c r="H5" s="12">
        <v>6335177</v>
      </c>
    </row>
    <row r="6" spans="1:9">
      <c r="A6" s="7" t="s">
        <v>11275</v>
      </c>
      <c r="B6" s="8">
        <v>0.4990612244897959</v>
      </c>
      <c r="D6" s="7" t="s">
        <v>11275</v>
      </c>
      <c r="E6" s="12">
        <v>443</v>
      </c>
      <c r="G6" s="7" t="s">
        <v>11275</v>
      </c>
      <c r="H6" s="12">
        <v>14208406</v>
      </c>
    </row>
    <row r="7" spans="1:9">
      <c r="A7" s="7" t="s">
        <v>11279</v>
      </c>
      <c r="B7" s="8">
        <v>0.53</v>
      </c>
      <c r="D7" s="7" t="s">
        <v>11279</v>
      </c>
      <c r="E7" s="12">
        <v>1</v>
      </c>
      <c r="G7" s="7" t="s">
        <v>11279</v>
      </c>
      <c r="H7" s="12">
        <v>3663</v>
      </c>
    </row>
    <row r="8" spans="1:9">
      <c r="A8" s="7" t="s">
        <v>11280</v>
      </c>
      <c r="B8" s="8">
        <v>0.40120535714285716</v>
      </c>
      <c r="D8" s="7" t="s">
        <v>11280</v>
      </c>
      <c r="E8" s="12">
        <v>438</v>
      </c>
      <c r="G8" s="7" t="s">
        <v>11280</v>
      </c>
      <c r="H8" s="12">
        <v>2991069</v>
      </c>
    </row>
    <row r="9" spans="1:9">
      <c r="A9" s="7" t="s">
        <v>11281</v>
      </c>
      <c r="B9" s="8">
        <v>0.57499999999999996</v>
      </c>
      <c r="D9" s="7" t="s">
        <v>11281</v>
      </c>
      <c r="E9" s="12">
        <v>2</v>
      </c>
      <c r="G9" s="7" t="s">
        <v>11281</v>
      </c>
      <c r="H9" s="12">
        <v>8566</v>
      </c>
    </row>
    <row r="10" spans="1:9">
      <c r="A10" s="7" t="s">
        <v>11282</v>
      </c>
      <c r="B10" s="8">
        <v>0.46</v>
      </c>
      <c r="D10" s="7" t="s">
        <v>11282</v>
      </c>
      <c r="E10" s="12">
        <v>2</v>
      </c>
      <c r="G10" s="7" t="s">
        <v>11282</v>
      </c>
      <c r="H10" s="12">
        <v>88882</v>
      </c>
    </row>
    <row r="11" spans="1:9">
      <c r="A11" s="7" t="s">
        <v>11283</v>
      </c>
      <c r="B11" s="8">
        <v>0.1235483870967742</v>
      </c>
      <c r="D11" s="7" t="s">
        <v>11283</v>
      </c>
      <c r="E11" s="12">
        <v>27</v>
      </c>
      <c r="G11" s="7" t="s">
        <v>11283</v>
      </c>
      <c r="H11" s="12">
        <v>149675</v>
      </c>
    </row>
    <row r="12" spans="1:9">
      <c r="A12" s="7" t="s">
        <v>11284</v>
      </c>
      <c r="B12" s="8">
        <v>0</v>
      </c>
      <c r="D12" s="7" t="s">
        <v>11284</v>
      </c>
      <c r="E12" s="12">
        <v>1</v>
      </c>
      <c r="G12" s="7" t="s">
        <v>11284</v>
      </c>
      <c r="H12" s="12">
        <v>15867</v>
      </c>
    </row>
    <row r="13" spans="1:9">
      <c r="A13" s="7" t="s">
        <v>12647</v>
      </c>
      <c r="B13" s="8">
        <v>0.46685418208734275</v>
      </c>
      <c r="D13" s="7" t="s">
        <v>12647</v>
      </c>
      <c r="E13" s="12">
        <v>1274</v>
      </c>
      <c r="G13" s="7" t="s">
        <v>12647</v>
      </c>
      <c r="H13" s="12">
        <v>23802423</v>
      </c>
      <c r="I13" s="4">
        <f>GETPIVOTDATA("[Measures].[Sum of rating_count]",$G$3)</f>
        <v>23802423</v>
      </c>
    </row>
    <row r="14" spans="1:9">
      <c r="C14" s="8">
        <f>GETPIVOTDATA("[Measures].[Average of discount_percentage]",$A$3)</f>
        <v>0.46685418208734275</v>
      </c>
    </row>
    <row r="15" spans="1:9">
      <c r="A15" t="s">
        <v>12679</v>
      </c>
      <c r="D15" t="s">
        <v>12680</v>
      </c>
      <c r="H15" t="s">
        <v>12681</v>
      </c>
    </row>
    <row r="16" spans="1:9">
      <c r="A16" s="6" t="s">
        <v>12646</v>
      </c>
      <c r="B16" s="8" t="s">
        <v>12652</v>
      </c>
      <c r="D16" s="6" t="s">
        <v>12646</v>
      </c>
      <c r="E16" t="s">
        <v>12653</v>
      </c>
      <c r="F16" t="s">
        <v>12654</v>
      </c>
      <c r="H16" s="6" t="s">
        <v>12646</v>
      </c>
      <c r="I16" s="8" t="s">
        <v>12651</v>
      </c>
    </row>
    <row r="17" spans="1:9">
      <c r="A17" s="7" t="s">
        <v>11453</v>
      </c>
      <c r="B17" s="12">
        <v>5</v>
      </c>
      <c r="D17" s="7" t="s">
        <v>11278</v>
      </c>
      <c r="E17" s="10">
        <v>4000</v>
      </c>
      <c r="F17" s="10">
        <v>2339</v>
      </c>
      <c r="H17" s="7" t="s">
        <v>11633</v>
      </c>
      <c r="I17" s="12">
        <v>941500</v>
      </c>
    </row>
    <row r="18" spans="1:9">
      <c r="A18" s="7" t="s">
        <v>11923</v>
      </c>
      <c r="B18" s="12">
        <v>5</v>
      </c>
      <c r="D18" s="7" t="s">
        <v>11277</v>
      </c>
      <c r="E18" s="10">
        <v>1857.7456533333334</v>
      </c>
      <c r="F18" s="10">
        <v>947.48895999999991</v>
      </c>
      <c r="H18" s="7" t="s">
        <v>11619</v>
      </c>
      <c r="I18" s="12">
        <v>727426</v>
      </c>
    </row>
    <row r="19" spans="1:9">
      <c r="A19" s="7" t="s">
        <v>11592</v>
      </c>
      <c r="B19" s="12">
        <v>5</v>
      </c>
      <c r="D19" s="7" t="s">
        <v>11275</v>
      </c>
      <c r="E19" s="10">
        <v>10418.083673469388</v>
      </c>
      <c r="F19" s="10">
        <v>6225.8693877551023</v>
      </c>
      <c r="H19" s="7" t="s">
        <v>12609</v>
      </c>
      <c r="I19" s="12">
        <v>426973</v>
      </c>
    </row>
    <row r="20" spans="1:9">
      <c r="A20" s="7" t="s">
        <v>12300</v>
      </c>
      <c r="B20" s="12">
        <v>4.8</v>
      </c>
      <c r="D20" s="7" t="s">
        <v>11279</v>
      </c>
      <c r="E20" s="10">
        <v>1900</v>
      </c>
      <c r="F20" s="10">
        <v>899</v>
      </c>
      <c r="H20" s="7" t="s">
        <v>12613</v>
      </c>
      <c r="I20" s="12">
        <v>426973</v>
      </c>
    </row>
    <row r="21" spans="1:9">
      <c r="A21" s="7" t="s">
        <v>12397</v>
      </c>
      <c r="B21" s="12">
        <v>4.8</v>
      </c>
      <c r="D21" s="7" t="s">
        <v>11280</v>
      </c>
      <c r="E21" s="10">
        <v>4162.0736607142853</v>
      </c>
      <c r="F21" s="10">
        <v>2330.6156473214287</v>
      </c>
      <c r="H21" s="7" t="s">
        <v>12606</v>
      </c>
      <c r="I21" s="12">
        <v>426973</v>
      </c>
    </row>
    <row r="22" spans="1:9">
      <c r="A22" s="7" t="s">
        <v>12245</v>
      </c>
      <c r="B22" s="12">
        <v>4.8</v>
      </c>
      <c r="D22" s="7" t="s">
        <v>11281</v>
      </c>
      <c r="E22" s="10">
        <v>799</v>
      </c>
      <c r="F22" s="10">
        <v>337</v>
      </c>
      <c r="H22" s="7" t="s">
        <v>12599</v>
      </c>
      <c r="I22" s="12">
        <v>363711</v>
      </c>
    </row>
    <row r="23" spans="1:9">
      <c r="A23" s="7" t="s">
        <v>12322</v>
      </c>
      <c r="B23" s="12">
        <v>4.7</v>
      </c>
      <c r="D23" s="7" t="s">
        <v>11282</v>
      </c>
      <c r="E23" s="10">
        <v>1347</v>
      </c>
      <c r="F23" s="10">
        <v>638</v>
      </c>
      <c r="H23" s="7" t="s">
        <v>11632</v>
      </c>
      <c r="I23" s="12">
        <v>313836</v>
      </c>
    </row>
    <row r="24" spans="1:9">
      <c r="A24" s="7" t="s">
        <v>12373</v>
      </c>
      <c r="B24" s="12">
        <v>4.7</v>
      </c>
      <c r="D24" s="7" t="s">
        <v>11283</v>
      </c>
      <c r="E24" s="10">
        <v>397.19354838709677</v>
      </c>
      <c r="F24" s="10">
        <v>301.58064516129031</v>
      </c>
      <c r="H24" s="7" t="s">
        <v>12603</v>
      </c>
      <c r="I24" s="12">
        <v>273189</v>
      </c>
    </row>
    <row r="25" spans="1:9">
      <c r="A25" s="7" t="s">
        <v>11522</v>
      </c>
      <c r="B25" s="12">
        <v>4.7</v>
      </c>
      <c r="D25" s="7" t="s">
        <v>11284</v>
      </c>
      <c r="E25" s="10">
        <v>150</v>
      </c>
      <c r="F25" s="10">
        <v>150</v>
      </c>
      <c r="H25" s="7" t="s">
        <v>12132</v>
      </c>
      <c r="I25" s="12">
        <v>270563</v>
      </c>
    </row>
    <row r="26" spans="1:9">
      <c r="A26" s="7" t="s">
        <v>12483</v>
      </c>
      <c r="B26" s="12">
        <v>4.7</v>
      </c>
      <c r="D26" s="7" t="s">
        <v>12647</v>
      </c>
      <c r="E26" s="10">
        <v>5691.1766247224277</v>
      </c>
      <c r="F26" s="10">
        <v>3304.8017542561065</v>
      </c>
      <c r="H26" s="7" t="s">
        <v>11663</v>
      </c>
      <c r="I26" s="12">
        <v>256622</v>
      </c>
    </row>
    <row r="27" spans="1:9">
      <c r="A27" s="7" t="s">
        <v>12647</v>
      </c>
      <c r="B27" s="12">
        <v>4.82</v>
      </c>
      <c r="H27" s="7" t="s">
        <v>12647</v>
      </c>
      <c r="I27" s="12">
        <v>4427766</v>
      </c>
    </row>
    <row r="29" spans="1:9">
      <c r="A29" t="s">
        <v>12682</v>
      </c>
      <c r="D29" t="s">
        <v>12683</v>
      </c>
      <c r="G29" t="s">
        <v>12684</v>
      </c>
    </row>
    <row r="30" spans="1:9">
      <c r="A30" s="6" t="s">
        <v>12646</v>
      </c>
      <c r="B30" s="8" t="s">
        <v>12649</v>
      </c>
      <c r="D30" s="6" t="s">
        <v>12646</v>
      </c>
      <c r="E30" s="8" t="s">
        <v>12649</v>
      </c>
      <c r="G30" s="6" t="s">
        <v>12646</v>
      </c>
      <c r="H30" s="8" t="s">
        <v>12658</v>
      </c>
    </row>
    <row r="31" spans="1:9">
      <c r="A31" s="7" t="s">
        <v>12655</v>
      </c>
      <c r="B31" s="12">
        <v>689</v>
      </c>
      <c r="D31" s="7">
        <v>0</v>
      </c>
      <c r="E31" s="12">
        <v>1</v>
      </c>
      <c r="G31" s="7" t="s">
        <v>11278</v>
      </c>
      <c r="H31" s="10">
        <v>4472000</v>
      </c>
    </row>
    <row r="32" spans="1:9">
      <c r="A32" s="7" t="s">
        <v>12656</v>
      </c>
      <c r="B32" s="12">
        <v>662</v>
      </c>
      <c r="D32" s="7">
        <v>2</v>
      </c>
      <c r="E32" s="12">
        <v>1</v>
      </c>
      <c r="G32" s="7" t="s">
        <v>11277</v>
      </c>
      <c r="H32" s="10">
        <v>11628224482.380001</v>
      </c>
    </row>
    <row r="33" spans="1:9">
      <c r="A33" s="7" t="s">
        <v>12647</v>
      </c>
      <c r="B33" s="12">
        <v>1351</v>
      </c>
      <c r="D33" s="7">
        <v>2.2999999999999998</v>
      </c>
      <c r="E33" s="12">
        <v>1</v>
      </c>
      <c r="G33" s="7" t="s">
        <v>11275</v>
      </c>
      <c r="H33" s="10">
        <v>91323918321</v>
      </c>
    </row>
    <row r="34" spans="1:9">
      <c r="D34" s="7">
        <v>2.6</v>
      </c>
      <c r="E34" s="12">
        <v>1</v>
      </c>
      <c r="G34" s="7" t="s">
        <v>11279</v>
      </c>
      <c r="H34" s="10">
        <v>6959700</v>
      </c>
    </row>
    <row r="35" spans="1:9">
      <c r="D35" s="7">
        <v>2.8</v>
      </c>
      <c r="E35" s="12">
        <v>2</v>
      </c>
      <c r="G35" s="7" t="s">
        <v>11280</v>
      </c>
      <c r="H35" s="10">
        <v>10459722337</v>
      </c>
    </row>
    <row r="36" spans="1:9">
      <c r="A36" t="s">
        <v>12685</v>
      </c>
      <c r="D36" s="7">
        <v>2.9</v>
      </c>
      <c r="E36" s="12">
        <v>1</v>
      </c>
      <c r="G36" s="7" t="s">
        <v>11281</v>
      </c>
      <c r="H36" s="10">
        <v>6163434</v>
      </c>
    </row>
    <row r="37" spans="1:9">
      <c r="A37" s="6" t="s">
        <v>12646</v>
      </c>
      <c r="B37" s="8" t="s">
        <v>12650</v>
      </c>
      <c r="D37" s="7">
        <v>3</v>
      </c>
      <c r="E37" s="12">
        <v>4</v>
      </c>
      <c r="G37" s="7" t="s">
        <v>11282</v>
      </c>
      <c r="H37" s="10">
        <v>151117062</v>
      </c>
    </row>
    <row r="38" spans="1:9">
      <c r="A38" s="7" t="s">
        <v>12659</v>
      </c>
      <c r="B38" s="12">
        <v>150</v>
      </c>
      <c r="D38" s="7">
        <v>3.1</v>
      </c>
      <c r="E38" s="12">
        <v>4</v>
      </c>
      <c r="G38" s="7" t="s">
        <v>11283</v>
      </c>
      <c r="H38" s="10">
        <v>60778817</v>
      </c>
    </row>
    <row r="39" spans="1:9">
      <c r="A39" s="7" t="s">
        <v>12660</v>
      </c>
      <c r="B39" s="12">
        <v>800</v>
      </c>
      <c r="D39" s="7">
        <v>3.2</v>
      </c>
      <c r="E39" s="12">
        <v>2</v>
      </c>
      <c r="G39" s="7" t="s">
        <v>11284</v>
      </c>
      <c r="H39" s="10">
        <v>2380050</v>
      </c>
    </row>
    <row r="40" spans="1:9">
      <c r="A40" s="7" t="s">
        <v>12661</v>
      </c>
      <c r="B40" s="12">
        <v>329</v>
      </c>
      <c r="D40" s="7">
        <v>3.3</v>
      </c>
      <c r="E40" s="12">
        <v>15</v>
      </c>
      <c r="G40" s="7" t="s">
        <v>12647</v>
      </c>
      <c r="H40" s="10">
        <v>113643736203.38</v>
      </c>
      <c r="I40" s="10">
        <f>GETPIVOTDATA("[Measures].[Sum of Potential_Revenue]",$G$30)</f>
        <v>113643736203.38</v>
      </c>
    </row>
    <row r="41" spans="1:9">
      <c r="A41" s="7" t="s">
        <v>12647</v>
      </c>
      <c r="B41" s="12">
        <v>1274</v>
      </c>
      <c r="D41" s="7">
        <v>3.4</v>
      </c>
      <c r="E41" s="12">
        <v>10</v>
      </c>
    </row>
    <row r="42" spans="1:9">
      <c r="D42" s="7">
        <v>3.5</v>
      </c>
      <c r="E42" s="12">
        <v>26</v>
      </c>
    </row>
    <row r="43" spans="1:9">
      <c r="D43" s="7">
        <v>3.6</v>
      </c>
      <c r="E43" s="12">
        <v>34</v>
      </c>
      <c r="G43" t="s">
        <v>12688</v>
      </c>
    </row>
    <row r="44" spans="1:9">
      <c r="A44" t="s">
        <v>12686</v>
      </c>
      <c r="D44" s="7">
        <v>3.7</v>
      </c>
      <c r="E44" s="12">
        <v>41</v>
      </c>
      <c r="G44" s="6" t="s">
        <v>12646</v>
      </c>
      <c r="H44" s="8" t="s">
        <v>12648</v>
      </c>
    </row>
    <row r="45" spans="1:9">
      <c r="A45" s="6" t="s">
        <v>12646</v>
      </c>
      <c r="B45" s="8" t="s">
        <v>12652</v>
      </c>
      <c r="D45" s="7">
        <v>3.8</v>
      </c>
      <c r="E45" s="12">
        <v>84</v>
      </c>
      <c r="G45" s="7" t="s">
        <v>11281</v>
      </c>
      <c r="H45" s="8">
        <v>0.57499999999999996</v>
      </c>
    </row>
    <row r="46" spans="1:9">
      <c r="A46" s="7" t="s">
        <v>12662</v>
      </c>
      <c r="B46" s="12">
        <v>4.204878048780488</v>
      </c>
      <c r="D46" s="7">
        <v>3.9</v>
      </c>
      <c r="E46" s="12">
        <v>114</v>
      </c>
      <c r="G46" s="7" t="s">
        <v>11277</v>
      </c>
      <c r="H46" s="8">
        <v>0.53224000000000005</v>
      </c>
    </row>
    <row r="47" spans="1:9">
      <c r="A47" s="7" t="s">
        <v>12663</v>
      </c>
      <c r="B47" s="12">
        <v>4.0925531914893645</v>
      </c>
      <c r="D47" s="7">
        <v>4</v>
      </c>
      <c r="E47" s="12">
        <v>159</v>
      </c>
      <c r="G47" s="7" t="s">
        <v>11279</v>
      </c>
      <c r="H47" s="8">
        <v>0.53</v>
      </c>
    </row>
    <row r="48" spans="1:9">
      <c r="A48" s="7" t="s">
        <v>12664</v>
      </c>
      <c r="B48" s="12">
        <v>4.1531250000000011</v>
      </c>
      <c r="D48" s="7">
        <v>4.0999999999999996</v>
      </c>
      <c r="E48" s="12">
        <v>225</v>
      </c>
      <c r="G48" s="7" t="s">
        <v>11275</v>
      </c>
      <c r="H48" s="8">
        <v>0.4990612244897959</v>
      </c>
    </row>
    <row r="49" spans="1:8">
      <c r="A49" s="7" t="s">
        <v>12665</v>
      </c>
      <c r="B49" s="12">
        <v>4.0994082840236707</v>
      </c>
      <c r="D49" s="7">
        <v>4.2</v>
      </c>
      <c r="E49" s="12">
        <v>207</v>
      </c>
      <c r="G49" s="7" t="s">
        <v>11282</v>
      </c>
      <c r="H49" s="8">
        <v>0.46</v>
      </c>
    </row>
    <row r="50" spans="1:8">
      <c r="A50" s="7" t="s">
        <v>12666</v>
      </c>
      <c r="B50" s="12">
        <v>4.0907563025210045</v>
      </c>
      <c r="D50" s="7">
        <v>4.3</v>
      </c>
      <c r="E50" s="12">
        <v>209</v>
      </c>
      <c r="G50" s="7" t="s">
        <v>11278</v>
      </c>
      <c r="H50" s="8">
        <v>0.42</v>
      </c>
    </row>
    <row r="51" spans="1:8">
      <c r="A51" s="7" t="s">
        <v>12667</v>
      </c>
      <c r="B51" s="12">
        <v>4.0502164502164524</v>
      </c>
      <c r="D51" s="7">
        <v>4.4000000000000004</v>
      </c>
      <c r="E51" s="12">
        <v>114</v>
      </c>
      <c r="G51" s="7" t="s">
        <v>11280</v>
      </c>
      <c r="H51" s="8">
        <v>0.40120535714285716</v>
      </c>
    </row>
    <row r="52" spans="1:8">
      <c r="A52" s="7" t="s">
        <v>12668</v>
      </c>
      <c r="B52" s="12">
        <v>4.1010638297872379</v>
      </c>
      <c r="D52" s="7">
        <v>4.5</v>
      </c>
      <c r="E52" s="12">
        <v>68</v>
      </c>
      <c r="G52" s="7" t="s">
        <v>11283</v>
      </c>
      <c r="H52" s="8">
        <v>0.1235483870967742</v>
      </c>
    </row>
    <row r="53" spans="1:8">
      <c r="A53" s="7" t="s">
        <v>12669</v>
      </c>
      <c r="B53" s="12">
        <v>4.0173913043478287</v>
      </c>
      <c r="D53" s="7">
        <v>4.5999999999999996</v>
      </c>
      <c r="E53" s="12">
        <v>16</v>
      </c>
      <c r="G53" s="7" t="s">
        <v>11284</v>
      </c>
      <c r="H53" s="8">
        <v>0</v>
      </c>
    </row>
    <row r="54" spans="1:8">
      <c r="A54" s="7" t="s">
        <v>12670</v>
      </c>
      <c r="B54" s="12">
        <v>3.9400000000000004</v>
      </c>
      <c r="D54" s="7">
        <v>4.7</v>
      </c>
      <c r="E54" s="12">
        <v>6</v>
      </c>
      <c r="G54" s="7" t="s">
        <v>12647</v>
      </c>
      <c r="H54" s="8">
        <v>0.46685418208734275</v>
      </c>
    </row>
    <row r="55" spans="1:8">
      <c r="A55" s="7" t="s">
        <v>12671</v>
      </c>
      <c r="B55" s="12">
        <v>4.2166666666666668</v>
      </c>
      <c r="D55" s="7">
        <v>4.8</v>
      </c>
      <c r="E55" s="12">
        <v>3</v>
      </c>
    </row>
    <row r="56" spans="1:8">
      <c r="A56" s="7" t="s">
        <v>12647</v>
      </c>
      <c r="B56" s="12">
        <v>4.0888230940044528</v>
      </c>
      <c r="D56" s="7">
        <v>5</v>
      </c>
      <c r="E56" s="12">
        <v>3</v>
      </c>
    </row>
    <row r="57" spans="1:8">
      <c r="D57" s="7" t="s">
        <v>12647</v>
      </c>
      <c r="E57" s="12">
        <v>1351</v>
      </c>
      <c r="F57" s="4">
        <f>GETPIVOTDATA("[Measures].[Count of Product_Name]",$D$30)</f>
        <v>1351</v>
      </c>
    </row>
    <row r="59" spans="1:8">
      <c r="A59" t="s">
        <v>12689</v>
      </c>
    </row>
    <row r="60" spans="1:8">
      <c r="A60" s="6" t="s">
        <v>12646</v>
      </c>
      <c r="B60" s="8" t="s">
        <v>12674</v>
      </c>
    </row>
    <row r="61" spans="1:8">
      <c r="A61" s="7" t="s">
        <v>11633</v>
      </c>
      <c r="B61" s="12">
        <v>941.5</v>
      </c>
    </row>
    <row r="62" spans="1:8">
      <c r="A62" s="7" t="s">
        <v>11619</v>
      </c>
      <c r="B62" s="12">
        <v>727.42600000000004</v>
      </c>
    </row>
    <row r="63" spans="1:8">
      <c r="A63" s="7" t="s">
        <v>12606</v>
      </c>
      <c r="B63" s="12">
        <v>426.97300000000001</v>
      </c>
    </row>
    <row r="64" spans="1:8">
      <c r="A64" s="7" t="s">
        <v>12613</v>
      </c>
      <c r="B64" s="12">
        <v>426.97300000000001</v>
      </c>
    </row>
    <row r="65" spans="1:2">
      <c r="A65" s="7" t="s">
        <v>12609</v>
      </c>
      <c r="B65" s="12">
        <v>426.97300000000001</v>
      </c>
    </row>
    <row r="66" spans="1:2">
      <c r="A66" s="7" t="s">
        <v>12647</v>
      </c>
      <c r="B66" s="12">
        <v>2949.8449999999998</v>
      </c>
    </row>
    <row r="68" spans="1:2">
      <c r="A68" t="s">
        <v>12687</v>
      </c>
    </row>
    <row r="69" spans="1:2">
      <c r="A69" s="6" t="s">
        <v>12646</v>
      </c>
      <c r="B69" s="8" t="s">
        <v>12675</v>
      </c>
    </row>
    <row r="70" spans="1:2">
      <c r="A70" s="7" t="s">
        <v>11275</v>
      </c>
      <c r="B70" s="12">
        <v>490</v>
      </c>
    </row>
    <row r="71" spans="1:2">
      <c r="A71" s="7" t="s">
        <v>11280</v>
      </c>
      <c r="B71" s="12">
        <v>448</v>
      </c>
    </row>
    <row r="72" spans="1:2">
      <c r="A72" s="7" t="s">
        <v>11277</v>
      </c>
      <c r="B72" s="12">
        <v>375</v>
      </c>
    </row>
    <row r="73" spans="1:2">
      <c r="A73" s="7" t="s">
        <v>11283</v>
      </c>
      <c r="B73" s="12">
        <v>31</v>
      </c>
    </row>
    <row r="74" spans="1:2">
      <c r="A74" s="7" t="s">
        <v>11282</v>
      </c>
      <c r="B74" s="12">
        <v>2</v>
      </c>
    </row>
    <row r="75" spans="1:2">
      <c r="A75" s="7" t="s">
        <v>11281</v>
      </c>
      <c r="B75" s="12">
        <v>2</v>
      </c>
    </row>
    <row r="76" spans="1:2">
      <c r="A76" s="7" t="s">
        <v>11278</v>
      </c>
      <c r="B76" s="12">
        <v>1</v>
      </c>
    </row>
    <row r="77" spans="1:2">
      <c r="A77" s="7" t="s">
        <v>11284</v>
      </c>
      <c r="B77" s="12">
        <v>1</v>
      </c>
    </row>
    <row r="78" spans="1:2">
      <c r="A78" s="7" t="s">
        <v>11279</v>
      </c>
      <c r="B78" s="12">
        <v>1</v>
      </c>
    </row>
    <row r="79" spans="1:2">
      <c r="A79" s="7" t="s">
        <v>12647</v>
      </c>
      <c r="B79" s="12">
        <v>1351</v>
      </c>
    </row>
  </sheetData>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DC9B3-5511-4A0F-BB66-84CD740F607A}">
  <dimension ref="A1:B11"/>
  <sheetViews>
    <sheetView workbookViewId="0">
      <selection activeCell="L10" sqref="L10"/>
    </sheetView>
  </sheetViews>
  <sheetFormatPr defaultRowHeight="15"/>
  <cols>
    <col min="1" max="1" width="17.77734375" bestFit="1" customWidth="1"/>
  </cols>
  <sheetData>
    <row r="1" spans="1:2">
      <c r="A1" t="s">
        <v>12690</v>
      </c>
      <c r="B1" t="s">
        <v>12691</v>
      </c>
    </row>
    <row r="2" spans="1:2">
      <c r="A2" s="7" t="s">
        <v>12662</v>
      </c>
      <c r="B2" s="12">
        <v>4.204878048780488</v>
      </c>
    </row>
    <row r="3" spans="1:2">
      <c r="A3" s="7" t="s">
        <v>12663</v>
      </c>
      <c r="B3" s="12">
        <v>4.0925531914893645</v>
      </c>
    </row>
    <row r="4" spans="1:2">
      <c r="A4" s="7" t="s">
        <v>12664</v>
      </c>
      <c r="B4" s="12">
        <v>4.1531250000000011</v>
      </c>
    </row>
    <row r="5" spans="1:2">
      <c r="A5" s="7" t="s">
        <v>12665</v>
      </c>
      <c r="B5" s="12">
        <v>4.0994082840236707</v>
      </c>
    </row>
    <row r="6" spans="1:2">
      <c r="A6" s="7" t="s">
        <v>12666</v>
      </c>
      <c r="B6" s="12">
        <v>4.0907563025210045</v>
      </c>
    </row>
    <row r="7" spans="1:2">
      <c r="A7" s="7" t="s">
        <v>12667</v>
      </c>
      <c r="B7" s="12">
        <v>4.0502164502164524</v>
      </c>
    </row>
    <row r="8" spans="1:2">
      <c r="A8" s="7" t="s">
        <v>12668</v>
      </c>
      <c r="B8" s="12">
        <v>4.1010638297872379</v>
      </c>
    </row>
    <row r="9" spans="1:2">
      <c r="A9" s="7" t="s">
        <v>12669</v>
      </c>
      <c r="B9" s="12">
        <v>4.0173913043478287</v>
      </c>
    </row>
    <row r="10" spans="1:2">
      <c r="A10" s="7" t="s">
        <v>12670</v>
      </c>
      <c r="B10" s="12">
        <v>3.9400000000000004</v>
      </c>
    </row>
    <row r="11" spans="1:2">
      <c r="A11" s="7" t="s">
        <v>12671</v>
      </c>
      <c r="B11" s="12">
        <v>4.2166666666666668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080A-EDAF-4FDB-803F-535892F7A935}">
  <dimension ref="A1:O1466"/>
  <sheetViews>
    <sheetView topLeftCell="H1" workbookViewId="0">
      <selection activeCell="M30" sqref="M30"/>
    </sheetView>
  </sheetViews>
  <sheetFormatPr defaultColWidth="11.5546875" defaultRowHeight="15"/>
  <cols>
    <col min="1" max="1" width="14.109375" bestFit="1" customWidth="1"/>
    <col min="2" max="2" width="65.109375" bestFit="1" customWidth="1"/>
    <col min="3" max="3" width="21.6640625" style="5" bestFit="1" customWidth="1"/>
    <col min="4" max="4" width="19.21875" style="5" customWidth="1"/>
    <col min="5" max="5" width="12.77734375" style="5" customWidth="1"/>
    <col min="6" max="7" width="18.109375" customWidth="1"/>
    <col min="8" max="8" width="20.44140625" customWidth="1"/>
    <col min="9" max="9" width="17.44140625" customWidth="1"/>
    <col min="10" max="10" width="23.5546875" customWidth="1"/>
    <col min="11" max="11" width="24.21875" bestFit="1" customWidth="1"/>
    <col min="12" max="13" width="14.33203125" style="4" customWidth="1"/>
    <col min="14" max="14" width="17.6640625" style="4" bestFit="1" customWidth="1"/>
    <col min="15" max="15" width="14.6640625" bestFit="1" customWidth="1"/>
  </cols>
  <sheetData>
    <row r="1" spans="1:15">
      <c r="A1" t="s">
        <v>12639</v>
      </c>
      <c r="B1" t="s">
        <v>12640</v>
      </c>
      <c r="C1" t="s">
        <v>12641</v>
      </c>
      <c r="D1" s="5" t="s">
        <v>12642</v>
      </c>
      <c r="E1" s="5" t="s">
        <v>12560</v>
      </c>
      <c r="F1" s="5" t="s">
        <v>3</v>
      </c>
      <c r="G1" s="5" t="s">
        <v>12657</v>
      </c>
      <c r="H1" t="s">
        <v>12559</v>
      </c>
      <c r="I1" t="s">
        <v>4</v>
      </c>
      <c r="J1" s="5" t="s">
        <v>12561</v>
      </c>
      <c r="K1" s="5" t="s">
        <v>12562</v>
      </c>
      <c r="L1" t="s">
        <v>5</v>
      </c>
      <c r="M1" t="s">
        <v>12672</v>
      </c>
      <c r="N1" t="s">
        <v>12673</v>
      </c>
      <c r="O1" s="4" t="s">
        <v>6</v>
      </c>
    </row>
    <row r="2" spans="1:15">
      <c r="A2" t="s">
        <v>15</v>
      </c>
      <c r="B2" t="s">
        <v>11285</v>
      </c>
      <c r="C2" t="s">
        <v>11277</v>
      </c>
      <c r="D2" s="5">
        <v>399</v>
      </c>
      <c r="E2" s="5" t="str">
        <f t="shared" ref="E2:E65" si="0">IF(D2&lt;200,"&lt;₹200",IF(OR(D2=200,D2&lt;=500),"₹200 - ₹500","&gt;₹500"))</f>
        <v>₹200 - ₹500</v>
      </c>
      <c r="F2" s="5">
        <v>1099</v>
      </c>
      <c r="G2" s="5">
        <f>Table2[[#This Row],[actual_price]] *Table2[[#This Row],[rating_count]]</f>
        <v>26671631</v>
      </c>
      <c r="H2" s="5">
        <f t="shared" ref="H2:H65" si="1">F2-D2/F2*100</f>
        <v>1062.6942675159235</v>
      </c>
      <c r="I2" s="1">
        <v>0.64</v>
      </c>
      <c r="J2" s="1" t="str">
        <f t="shared" ref="J2:J65" si="2">IF(I2&lt;=10%,"0-10%",IF(I2&lt;=20%,"11-20%",IF(I2&lt;=30%,"21-30%",IF(I2&lt;=40%,"31-40%",IF(I2&lt;=50%,"41-50%",IF(I2&lt;=60%,"51-60%",IF(I2&lt;=70%,"61-70%",IF(I2&lt;=80%,"71-80%",IF(I2&lt;=90%,"81-90%","91-100%")))))))))</f>
        <v>61-70%</v>
      </c>
      <c r="K2" s="1" t="str">
        <f t="shared" ref="K2:K65" si="3">IF(I2&gt;=50%,"Yes","No")</f>
        <v>Yes</v>
      </c>
      <c r="L2">
        <v>4.2</v>
      </c>
      <c r="M2">
        <f>AVERAGE(Table2[rating])</f>
        <v>4.0888230940044528</v>
      </c>
      <c r="N2" s="9">
        <f>Table2[[#This Row],[Average_Rating]]+(Table2[[#This Row],[rating_count]]/1000)</f>
        <v>28.357823094004452</v>
      </c>
      <c r="O2" s="4">
        <v>24269</v>
      </c>
    </row>
    <row r="3" spans="1:15">
      <c r="A3" t="s">
        <v>24</v>
      </c>
      <c r="B3" t="s">
        <v>11286</v>
      </c>
      <c r="C3" t="s">
        <v>11277</v>
      </c>
      <c r="D3" s="5">
        <v>199</v>
      </c>
      <c r="E3" s="5" t="str">
        <f t="shared" si="0"/>
        <v>&lt;₹200</v>
      </c>
      <c r="F3" s="5">
        <v>349</v>
      </c>
      <c r="G3" s="5">
        <f>Table2[[#This Row],[actual_price]] *Table2[[#This Row],[rating_count]]</f>
        <v>15353906</v>
      </c>
      <c r="H3" s="5">
        <f t="shared" si="1"/>
        <v>291.97994269340973</v>
      </c>
      <c r="I3" s="1">
        <v>0.43</v>
      </c>
      <c r="J3" s="1" t="str">
        <f t="shared" si="2"/>
        <v>41-50%</v>
      </c>
      <c r="K3" s="1" t="str">
        <f t="shared" si="3"/>
        <v>No</v>
      </c>
      <c r="L3">
        <v>4</v>
      </c>
      <c r="M3"/>
      <c r="N3" s="9">
        <f>Table2[[#This Row],[Average_Rating]]+(Table2[[#This Row],[rating_count]]/1000)</f>
        <v>43.994</v>
      </c>
      <c r="O3" s="4">
        <v>43994</v>
      </c>
    </row>
    <row r="4" spans="1:15">
      <c r="A4" t="s">
        <v>33</v>
      </c>
      <c r="B4" t="s">
        <v>11287</v>
      </c>
      <c r="C4" t="s">
        <v>11277</v>
      </c>
      <c r="D4" s="5">
        <v>199</v>
      </c>
      <c r="E4" s="5" t="str">
        <f t="shared" si="0"/>
        <v>&lt;₹200</v>
      </c>
      <c r="F4" s="5">
        <v>1899</v>
      </c>
      <c r="G4" s="5">
        <f>Table2[[#This Row],[actual_price]] *Table2[[#This Row],[rating_count]]</f>
        <v>15055272</v>
      </c>
      <c r="H4" s="5">
        <f t="shared" si="1"/>
        <v>1888.5208004212743</v>
      </c>
      <c r="I4" s="1">
        <v>0.9</v>
      </c>
      <c r="J4" s="1" t="str">
        <f t="shared" si="2"/>
        <v>81-90%</v>
      </c>
      <c r="K4" s="1" t="str">
        <f t="shared" si="3"/>
        <v>Yes</v>
      </c>
      <c r="L4">
        <v>3.9</v>
      </c>
      <c r="M4"/>
      <c r="N4" s="9">
        <f>Table2[[#This Row],[Average_Rating]]+(Table2[[#This Row],[rating_count]]/1000)</f>
        <v>7.9279999999999999</v>
      </c>
      <c r="O4" s="4">
        <v>7928</v>
      </c>
    </row>
    <row r="5" spans="1:15">
      <c r="A5" t="s">
        <v>42</v>
      </c>
      <c r="B5" t="s">
        <v>11288</v>
      </c>
      <c r="C5" t="s">
        <v>11277</v>
      </c>
      <c r="D5" s="5">
        <v>329</v>
      </c>
      <c r="E5" s="5" t="str">
        <f t="shared" si="0"/>
        <v>₹200 - ₹500</v>
      </c>
      <c r="F5" s="5">
        <v>699</v>
      </c>
      <c r="G5" s="5">
        <f>Table2[[#This Row],[actual_price]] *Table2[[#This Row],[rating_count]]</f>
        <v>65959737</v>
      </c>
      <c r="H5" s="5">
        <f t="shared" si="1"/>
        <v>651.93276108726752</v>
      </c>
      <c r="I5" s="1">
        <v>0.53</v>
      </c>
      <c r="J5" s="1" t="str">
        <f t="shared" si="2"/>
        <v>51-60%</v>
      </c>
      <c r="K5" s="1" t="str">
        <f t="shared" si="3"/>
        <v>Yes</v>
      </c>
      <c r="L5">
        <v>4.2</v>
      </c>
      <c r="M5"/>
      <c r="N5" s="9">
        <f>Table2[[#This Row],[Average_Rating]]+(Table2[[#This Row],[rating_count]]/1000)</f>
        <v>94.363</v>
      </c>
      <c r="O5" s="4">
        <v>94363</v>
      </c>
    </row>
    <row r="6" spans="1:15">
      <c r="A6" t="s">
        <v>51</v>
      </c>
      <c r="B6" t="s">
        <v>11289</v>
      </c>
      <c r="C6" t="s">
        <v>11277</v>
      </c>
      <c r="D6" s="5">
        <v>154</v>
      </c>
      <c r="E6" s="5" t="str">
        <f t="shared" si="0"/>
        <v>&lt;₹200</v>
      </c>
      <c r="F6" s="5">
        <v>399</v>
      </c>
      <c r="G6" s="5">
        <f>Table2[[#This Row],[actual_price]] *Table2[[#This Row],[rating_count]]</f>
        <v>6745095</v>
      </c>
      <c r="H6" s="5">
        <f t="shared" si="1"/>
        <v>360.40350877192981</v>
      </c>
      <c r="I6" s="1">
        <v>0.61</v>
      </c>
      <c r="J6" s="1" t="str">
        <f t="shared" si="2"/>
        <v>61-70%</v>
      </c>
      <c r="K6" s="1" t="str">
        <f t="shared" si="3"/>
        <v>Yes</v>
      </c>
      <c r="L6">
        <v>4.2</v>
      </c>
      <c r="M6"/>
      <c r="N6" s="9">
        <f>Table2[[#This Row],[Average_Rating]]+(Table2[[#This Row],[rating_count]]/1000)</f>
        <v>16.905000000000001</v>
      </c>
      <c r="O6" s="4">
        <v>16905</v>
      </c>
    </row>
    <row r="7" spans="1:15">
      <c r="A7" t="s">
        <v>59</v>
      </c>
      <c r="B7" t="s">
        <v>11290</v>
      </c>
      <c r="C7" t="s">
        <v>11277</v>
      </c>
      <c r="D7" s="5">
        <v>149</v>
      </c>
      <c r="E7" s="5" t="str">
        <f t="shared" si="0"/>
        <v>&lt;₹200</v>
      </c>
      <c r="F7" s="5">
        <v>1000</v>
      </c>
      <c r="G7" s="5">
        <f>Table2[[#This Row],[actual_price]] *Table2[[#This Row],[rating_count]]</f>
        <v>24871000</v>
      </c>
      <c r="H7" s="5">
        <f t="shared" si="1"/>
        <v>985.1</v>
      </c>
      <c r="I7" s="1">
        <v>0.85</v>
      </c>
      <c r="J7" s="1" t="str">
        <f t="shared" si="2"/>
        <v>81-90%</v>
      </c>
      <c r="K7" s="1" t="str">
        <f t="shared" si="3"/>
        <v>Yes</v>
      </c>
      <c r="L7">
        <v>3.9</v>
      </c>
      <c r="M7"/>
      <c r="N7" s="9">
        <f>Table2[[#This Row],[Average_Rating]]+(Table2[[#This Row],[rating_count]]/1000)</f>
        <v>24.870999999999999</v>
      </c>
      <c r="O7" s="4">
        <v>24871</v>
      </c>
    </row>
    <row r="8" spans="1:15">
      <c r="A8" t="s">
        <v>68</v>
      </c>
      <c r="B8" t="s">
        <v>12588</v>
      </c>
      <c r="C8" t="s">
        <v>11277</v>
      </c>
      <c r="D8" s="5">
        <v>176.63</v>
      </c>
      <c r="E8" s="5" t="str">
        <f t="shared" si="0"/>
        <v>&lt;₹200</v>
      </c>
      <c r="F8" s="5">
        <v>499</v>
      </c>
      <c r="G8" s="5">
        <f>Table2[[#This Row],[actual_price]] *Table2[[#This Row],[rating_count]]</f>
        <v>7578812</v>
      </c>
      <c r="H8" s="5">
        <f t="shared" si="1"/>
        <v>463.60320641282567</v>
      </c>
      <c r="I8" s="1">
        <v>0.65</v>
      </c>
      <c r="J8" s="1" t="str">
        <f t="shared" si="2"/>
        <v>61-70%</v>
      </c>
      <c r="K8" s="1" t="str">
        <f t="shared" si="3"/>
        <v>Yes</v>
      </c>
      <c r="L8">
        <v>4.0999999999999996</v>
      </c>
      <c r="M8"/>
      <c r="N8" s="9">
        <f>Table2[[#This Row],[Average_Rating]]+(Table2[[#This Row],[rating_count]]/1000)</f>
        <v>15.188000000000001</v>
      </c>
      <c r="O8" s="4">
        <v>15188</v>
      </c>
    </row>
    <row r="9" spans="1:15">
      <c r="A9" t="s">
        <v>77</v>
      </c>
      <c r="B9" t="s">
        <v>11292</v>
      </c>
      <c r="C9" t="s">
        <v>11277</v>
      </c>
      <c r="D9" s="5">
        <v>229</v>
      </c>
      <c r="E9" s="5" t="str">
        <f t="shared" si="0"/>
        <v>₹200 - ₹500</v>
      </c>
      <c r="F9" s="5">
        <v>299</v>
      </c>
      <c r="G9" s="5">
        <f>Table2[[#This Row],[actual_price]] *Table2[[#This Row],[rating_count]]</f>
        <v>9092889</v>
      </c>
      <c r="H9" s="5">
        <f t="shared" si="1"/>
        <v>222.41137123745818</v>
      </c>
      <c r="I9" s="1">
        <v>0.23</v>
      </c>
      <c r="J9" s="1" t="str">
        <f t="shared" si="2"/>
        <v>21-30%</v>
      </c>
      <c r="K9" s="1" t="str">
        <f t="shared" si="3"/>
        <v>No</v>
      </c>
      <c r="L9">
        <v>4.3</v>
      </c>
      <c r="M9"/>
      <c r="N9" s="9">
        <f>Table2[[#This Row],[Average_Rating]]+(Table2[[#This Row],[rating_count]]/1000)</f>
        <v>30.411000000000001</v>
      </c>
      <c r="O9" s="4">
        <v>30411</v>
      </c>
    </row>
    <row r="10" spans="1:15">
      <c r="A10" t="s">
        <v>86</v>
      </c>
      <c r="B10" t="s">
        <v>11293</v>
      </c>
      <c r="C10" t="s">
        <v>11277</v>
      </c>
      <c r="D10" s="5">
        <v>499</v>
      </c>
      <c r="E10" s="5" t="str">
        <f t="shared" si="0"/>
        <v>₹200 - ₹500</v>
      </c>
      <c r="F10" s="5">
        <v>999</v>
      </c>
      <c r="G10" s="5">
        <f>Table2[[#This Row],[actual_price]] *Table2[[#This Row],[rating_count]]</f>
        <v>179511309</v>
      </c>
      <c r="H10" s="5">
        <f t="shared" si="1"/>
        <v>949.05005005005</v>
      </c>
      <c r="I10" s="1">
        <v>0.5</v>
      </c>
      <c r="J10" s="1" t="str">
        <f t="shared" si="2"/>
        <v>41-50%</v>
      </c>
      <c r="K10" s="1" t="str">
        <f t="shared" si="3"/>
        <v>Yes</v>
      </c>
      <c r="L10">
        <v>4.2</v>
      </c>
      <c r="M10"/>
      <c r="N10" s="9">
        <f>Table2[[#This Row],[Average_Rating]]+(Table2[[#This Row],[rating_count]]/1000)</f>
        <v>179.691</v>
      </c>
      <c r="O10" s="4">
        <v>179691</v>
      </c>
    </row>
    <row r="11" spans="1:15">
      <c r="A11" t="s">
        <v>95</v>
      </c>
      <c r="B11" t="s">
        <v>11294</v>
      </c>
      <c r="C11" t="s">
        <v>11277</v>
      </c>
      <c r="D11" s="5">
        <v>199</v>
      </c>
      <c r="E11" s="5" t="str">
        <f t="shared" si="0"/>
        <v>&lt;₹200</v>
      </c>
      <c r="F11" s="5">
        <v>299</v>
      </c>
      <c r="G11" s="5">
        <f>Table2[[#This Row],[actual_price]] *Table2[[#This Row],[rating_count]]</f>
        <v>13154206</v>
      </c>
      <c r="H11" s="5">
        <f t="shared" si="1"/>
        <v>232.44481605351172</v>
      </c>
      <c r="I11" s="1">
        <v>0.33</v>
      </c>
      <c r="J11" s="1" t="str">
        <f t="shared" si="2"/>
        <v>31-40%</v>
      </c>
      <c r="K11" s="1" t="str">
        <f t="shared" si="3"/>
        <v>No</v>
      </c>
      <c r="L11">
        <v>4</v>
      </c>
      <c r="M11"/>
      <c r="N11" s="9">
        <f>Table2[[#This Row],[Average_Rating]]+(Table2[[#This Row],[rating_count]]/1000)</f>
        <v>43.994</v>
      </c>
      <c r="O11" s="4">
        <v>43994</v>
      </c>
    </row>
    <row r="12" spans="1:15">
      <c r="A12" t="s">
        <v>99</v>
      </c>
      <c r="B12" t="s">
        <v>11295</v>
      </c>
      <c r="C12" t="s">
        <v>11277</v>
      </c>
      <c r="D12" s="5">
        <v>154</v>
      </c>
      <c r="E12" s="5" t="str">
        <f t="shared" si="0"/>
        <v>&lt;₹200</v>
      </c>
      <c r="F12" s="5">
        <v>339</v>
      </c>
      <c r="G12" s="5">
        <f>Table2[[#This Row],[actual_price]] *Table2[[#This Row],[rating_count]]</f>
        <v>4539549</v>
      </c>
      <c r="H12" s="5">
        <f t="shared" si="1"/>
        <v>293.57227138643066</v>
      </c>
      <c r="I12" s="1">
        <v>0.55000000000000004</v>
      </c>
      <c r="J12" s="1" t="str">
        <f t="shared" si="2"/>
        <v>51-60%</v>
      </c>
      <c r="K12" s="1" t="str">
        <f t="shared" si="3"/>
        <v>Yes</v>
      </c>
      <c r="L12">
        <v>4.3</v>
      </c>
      <c r="M12"/>
      <c r="N12" s="9">
        <f>Table2[[#This Row],[Average_Rating]]+(Table2[[#This Row],[rating_count]]/1000)</f>
        <v>13.391</v>
      </c>
      <c r="O12" s="4">
        <v>13391</v>
      </c>
    </row>
    <row r="13" spans="1:15">
      <c r="A13" t="s">
        <v>108</v>
      </c>
      <c r="B13" t="s">
        <v>11296</v>
      </c>
      <c r="C13" t="s">
        <v>11277</v>
      </c>
      <c r="D13" s="5">
        <v>299</v>
      </c>
      <c r="E13" s="5" t="str">
        <f t="shared" si="0"/>
        <v>₹200 - ₹500</v>
      </c>
      <c r="F13" s="5">
        <v>799</v>
      </c>
      <c r="G13" s="5">
        <f>Table2[[#This Row],[actual_price]] *Table2[[#This Row],[rating_count]]</f>
        <v>75396037</v>
      </c>
      <c r="H13" s="5">
        <f t="shared" si="1"/>
        <v>761.5782227784731</v>
      </c>
      <c r="I13" s="1">
        <v>0.63</v>
      </c>
      <c r="J13" s="1" t="str">
        <f t="shared" si="2"/>
        <v>61-70%</v>
      </c>
      <c r="K13" s="1" t="str">
        <f t="shared" si="3"/>
        <v>Yes</v>
      </c>
      <c r="L13">
        <v>4.2</v>
      </c>
      <c r="M13"/>
      <c r="N13" s="9">
        <f>Table2[[#This Row],[Average_Rating]]+(Table2[[#This Row],[rating_count]]/1000)</f>
        <v>94.363</v>
      </c>
      <c r="O13" s="4">
        <v>94363</v>
      </c>
    </row>
    <row r="14" spans="1:15">
      <c r="A14" t="s">
        <v>112</v>
      </c>
      <c r="B14" t="s">
        <v>12606</v>
      </c>
      <c r="C14" t="s">
        <v>11275</v>
      </c>
      <c r="D14" s="5">
        <v>219</v>
      </c>
      <c r="E14" s="5" t="str">
        <f t="shared" si="0"/>
        <v>₹200 - ₹500</v>
      </c>
      <c r="F14" s="5">
        <v>700</v>
      </c>
      <c r="G14" s="5">
        <f>Table2[[#This Row],[actual_price]] *Table2[[#This Row],[rating_count]]</f>
        <v>298881100</v>
      </c>
      <c r="H14" s="5">
        <f t="shared" si="1"/>
        <v>668.71428571428567</v>
      </c>
      <c r="I14" s="1">
        <v>0.69</v>
      </c>
      <c r="J14" s="1" t="str">
        <f t="shared" si="2"/>
        <v>61-70%</v>
      </c>
      <c r="K14" s="1" t="str">
        <f t="shared" si="3"/>
        <v>Yes</v>
      </c>
      <c r="L14">
        <v>4.4000000000000004</v>
      </c>
      <c r="M14"/>
      <c r="N14" s="9">
        <f>Table2[[#This Row],[Average_Rating]]+(Table2[[#This Row],[rating_count]]/1000)</f>
        <v>426.97300000000001</v>
      </c>
      <c r="O14" s="4">
        <v>426973</v>
      </c>
    </row>
    <row r="15" spans="1:15">
      <c r="A15" t="s">
        <v>121</v>
      </c>
      <c r="B15" t="s">
        <v>11298</v>
      </c>
      <c r="C15" t="s">
        <v>11277</v>
      </c>
      <c r="D15" s="5">
        <v>350</v>
      </c>
      <c r="E15" s="5" t="str">
        <f t="shared" si="0"/>
        <v>₹200 - ₹500</v>
      </c>
      <c r="F15" s="5">
        <v>899</v>
      </c>
      <c r="G15" s="5">
        <f>Table2[[#This Row],[actual_price]] *Table2[[#This Row],[rating_count]]</f>
        <v>2033538</v>
      </c>
      <c r="H15" s="5">
        <f t="shared" si="1"/>
        <v>860.0678531701891</v>
      </c>
      <c r="I15" s="1">
        <v>0.61</v>
      </c>
      <c r="J15" s="1" t="str">
        <f t="shared" si="2"/>
        <v>61-70%</v>
      </c>
      <c r="K15" s="1" t="str">
        <f t="shared" si="3"/>
        <v>Yes</v>
      </c>
      <c r="L15">
        <v>4.2</v>
      </c>
      <c r="M15"/>
      <c r="N15" s="9">
        <f>Table2[[#This Row],[Average_Rating]]+(Table2[[#This Row],[rating_count]]/1000)</f>
        <v>2.262</v>
      </c>
      <c r="O15" s="4">
        <v>2262</v>
      </c>
    </row>
    <row r="16" spans="1:15">
      <c r="A16" t="s">
        <v>130</v>
      </c>
      <c r="B16" t="s">
        <v>11299</v>
      </c>
      <c r="C16" t="s">
        <v>11277</v>
      </c>
      <c r="D16" s="5">
        <v>159</v>
      </c>
      <c r="E16" s="5" t="str">
        <f t="shared" si="0"/>
        <v>&lt;₹200</v>
      </c>
      <c r="F16" s="5">
        <v>399</v>
      </c>
      <c r="G16" s="5">
        <f>Table2[[#This Row],[actual_price]] *Table2[[#This Row],[rating_count]]</f>
        <v>1902432</v>
      </c>
      <c r="H16" s="5">
        <f t="shared" si="1"/>
        <v>359.1503759398496</v>
      </c>
      <c r="I16" s="1">
        <v>0.6</v>
      </c>
      <c r="J16" s="1" t="str">
        <f t="shared" si="2"/>
        <v>51-60%</v>
      </c>
      <c r="K16" s="1" t="str">
        <f t="shared" si="3"/>
        <v>Yes</v>
      </c>
      <c r="L16">
        <v>4.0999999999999996</v>
      </c>
      <c r="M16"/>
      <c r="N16" s="9">
        <f>Table2[[#This Row],[Average_Rating]]+(Table2[[#This Row],[rating_count]]/1000)</f>
        <v>4.7679999999999998</v>
      </c>
      <c r="O16" s="4">
        <v>4768</v>
      </c>
    </row>
    <row r="17" spans="1:15">
      <c r="A17" t="s">
        <v>138</v>
      </c>
      <c r="B17" t="s">
        <v>12645</v>
      </c>
      <c r="C17" t="s">
        <v>11277</v>
      </c>
      <c r="D17" s="5">
        <v>349</v>
      </c>
      <c r="E17" s="5" t="str">
        <f t="shared" si="0"/>
        <v>₹200 - ₹500</v>
      </c>
      <c r="F17" s="5">
        <v>399</v>
      </c>
      <c r="G17" s="5">
        <f>Table2[[#This Row],[actual_price]] *Table2[[#This Row],[rating_count]]</f>
        <v>7484043</v>
      </c>
      <c r="H17" s="5">
        <f t="shared" si="1"/>
        <v>311.531328320802</v>
      </c>
      <c r="I17" s="1">
        <v>0.13</v>
      </c>
      <c r="J17" s="1" t="str">
        <f t="shared" si="2"/>
        <v>11-20%</v>
      </c>
      <c r="K17" s="1" t="str">
        <f t="shared" si="3"/>
        <v>No</v>
      </c>
      <c r="L17">
        <v>4.4000000000000004</v>
      </c>
      <c r="M17"/>
      <c r="N17" s="9">
        <f>Table2[[#This Row],[Average_Rating]]+(Table2[[#This Row],[rating_count]]/1000)</f>
        <v>18.757000000000001</v>
      </c>
      <c r="O17" s="4">
        <v>18757</v>
      </c>
    </row>
    <row r="18" spans="1:15">
      <c r="A18" t="s">
        <v>147</v>
      </c>
      <c r="B18" t="s">
        <v>11301</v>
      </c>
      <c r="C18" t="s">
        <v>11275</v>
      </c>
      <c r="D18" s="5">
        <v>13999</v>
      </c>
      <c r="E18" s="5" t="str">
        <f t="shared" si="0"/>
        <v>&gt;₹500</v>
      </c>
      <c r="F18" s="5">
        <v>24999</v>
      </c>
      <c r="G18" s="5">
        <f>Table2[[#This Row],[actual_price]] *Table2[[#This Row],[rating_count]]</f>
        <v>820967160</v>
      </c>
      <c r="H18" s="5">
        <f t="shared" si="1"/>
        <v>24943.001760070401</v>
      </c>
      <c r="I18" s="1">
        <v>0.44</v>
      </c>
      <c r="J18" s="1" t="str">
        <f t="shared" si="2"/>
        <v>41-50%</v>
      </c>
      <c r="K18" s="1" t="str">
        <f t="shared" si="3"/>
        <v>No</v>
      </c>
      <c r="L18">
        <v>4.2</v>
      </c>
      <c r="M18"/>
      <c r="N18" s="9">
        <f>Table2[[#This Row],[Average_Rating]]+(Table2[[#This Row],[rating_count]]/1000)</f>
        <v>32.840000000000003</v>
      </c>
      <c r="O18" s="4">
        <v>32840</v>
      </c>
    </row>
    <row r="19" spans="1:15">
      <c r="A19" t="s">
        <v>156</v>
      </c>
      <c r="B19" t="s">
        <v>11286</v>
      </c>
      <c r="C19" t="s">
        <v>11277</v>
      </c>
      <c r="D19" s="5">
        <v>249</v>
      </c>
      <c r="E19" s="5" t="str">
        <f t="shared" si="0"/>
        <v>₹200 - ₹500</v>
      </c>
      <c r="F19" s="5">
        <v>399</v>
      </c>
      <c r="G19" s="5">
        <f>Table2[[#This Row],[actual_price]] *Table2[[#This Row],[rating_count]]</f>
        <v>17553606</v>
      </c>
      <c r="H19" s="5">
        <f t="shared" si="1"/>
        <v>336.59398496240601</v>
      </c>
      <c r="I19" s="1">
        <v>0.38</v>
      </c>
      <c r="J19" s="1" t="str">
        <f t="shared" si="2"/>
        <v>31-40%</v>
      </c>
      <c r="K19" s="1" t="str">
        <f t="shared" si="3"/>
        <v>No</v>
      </c>
      <c r="L19">
        <v>4</v>
      </c>
      <c r="M19"/>
      <c r="N19" s="9">
        <f>Table2[[#This Row],[Average_Rating]]+(Table2[[#This Row],[rating_count]]/1000)</f>
        <v>43.994</v>
      </c>
      <c r="O19" s="4">
        <v>43994</v>
      </c>
    </row>
    <row r="20" spans="1:15">
      <c r="A20" t="s">
        <v>160</v>
      </c>
      <c r="B20" t="s">
        <v>12585</v>
      </c>
      <c r="C20" t="s">
        <v>11277</v>
      </c>
      <c r="D20" s="5">
        <v>199</v>
      </c>
      <c r="E20" s="5" t="str">
        <f t="shared" si="0"/>
        <v>&lt;₹200</v>
      </c>
      <c r="F20" s="5">
        <v>499</v>
      </c>
      <c r="G20" s="5">
        <f>Table2[[#This Row],[actual_price]] *Table2[[#This Row],[rating_count]]</f>
        <v>6509455</v>
      </c>
      <c r="H20" s="5">
        <f t="shared" si="1"/>
        <v>459.12024048096191</v>
      </c>
      <c r="I20" s="1">
        <v>0.6</v>
      </c>
      <c r="J20" s="1" t="str">
        <f t="shared" si="2"/>
        <v>51-60%</v>
      </c>
      <c r="K20" s="1" t="str">
        <f t="shared" si="3"/>
        <v>Yes</v>
      </c>
      <c r="L20">
        <v>4.0999999999999996</v>
      </c>
      <c r="M20"/>
      <c r="N20" s="9">
        <f>Table2[[#This Row],[Average_Rating]]+(Table2[[#This Row],[rating_count]]/1000)</f>
        <v>13.045</v>
      </c>
      <c r="O20" s="4">
        <v>13045</v>
      </c>
    </row>
    <row r="21" spans="1:15">
      <c r="A21" t="s">
        <v>169</v>
      </c>
      <c r="B21" t="s">
        <v>11303</v>
      </c>
      <c r="C21" t="s">
        <v>11275</v>
      </c>
      <c r="D21" s="5">
        <v>13490</v>
      </c>
      <c r="E21" s="5" t="str">
        <f t="shared" si="0"/>
        <v>&gt;₹500</v>
      </c>
      <c r="F21" s="5">
        <v>21990</v>
      </c>
      <c r="G21" s="5">
        <f>Table2[[#This Row],[actual_price]] *Table2[[#This Row],[rating_count]]</f>
        <v>263352240</v>
      </c>
      <c r="H21" s="5">
        <f t="shared" si="1"/>
        <v>21928.653933606183</v>
      </c>
      <c r="I21" s="1">
        <v>0.39</v>
      </c>
      <c r="J21" s="1" t="str">
        <f t="shared" si="2"/>
        <v>31-40%</v>
      </c>
      <c r="K21" s="1" t="str">
        <f t="shared" si="3"/>
        <v>No</v>
      </c>
      <c r="L21">
        <v>4.3</v>
      </c>
      <c r="M21"/>
      <c r="N21" s="9">
        <f>Table2[[#This Row],[Average_Rating]]+(Table2[[#This Row],[rating_count]]/1000)</f>
        <v>11.976000000000001</v>
      </c>
      <c r="O21" s="4">
        <v>11976</v>
      </c>
    </row>
    <row r="22" spans="1:15">
      <c r="A22" t="s">
        <v>178</v>
      </c>
      <c r="B22" t="s">
        <v>11304</v>
      </c>
      <c r="C22" t="s">
        <v>11277</v>
      </c>
      <c r="D22" s="5">
        <v>970</v>
      </c>
      <c r="E22" s="5" t="str">
        <f t="shared" si="0"/>
        <v>&gt;₹500</v>
      </c>
      <c r="F22" s="5">
        <v>1799</v>
      </c>
      <c r="G22" s="5">
        <f>Table2[[#This Row],[actual_price]] *Table2[[#This Row],[rating_count]]</f>
        <v>1466185</v>
      </c>
      <c r="H22" s="5">
        <f t="shared" si="1"/>
        <v>1745.0811561978878</v>
      </c>
      <c r="I22" s="1">
        <v>0.46</v>
      </c>
      <c r="J22" s="1" t="str">
        <f t="shared" si="2"/>
        <v>41-50%</v>
      </c>
      <c r="K22" s="1" t="str">
        <f t="shared" si="3"/>
        <v>No</v>
      </c>
      <c r="L22">
        <v>4.5</v>
      </c>
      <c r="M22"/>
      <c r="N22" s="9">
        <f>Table2[[#This Row],[Average_Rating]]+(Table2[[#This Row],[rating_count]]/1000)</f>
        <v>0.81499999999999995</v>
      </c>
      <c r="O22" s="4">
        <v>815</v>
      </c>
    </row>
    <row r="23" spans="1:15">
      <c r="A23" t="s">
        <v>187</v>
      </c>
      <c r="B23" t="s">
        <v>11305</v>
      </c>
      <c r="C23" t="s">
        <v>11275</v>
      </c>
      <c r="D23" s="5">
        <v>279</v>
      </c>
      <c r="E23" s="5" t="str">
        <f t="shared" si="0"/>
        <v>₹200 - ₹500</v>
      </c>
      <c r="F23" s="5">
        <v>499</v>
      </c>
      <c r="G23" s="5">
        <f>Table2[[#This Row],[actual_price]] *Table2[[#This Row],[rating_count]]</f>
        <v>5470038</v>
      </c>
      <c r="H23" s="5">
        <f t="shared" si="1"/>
        <v>443.08817635270543</v>
      </c>
      <c r="I23" s="1">
        <v>0.44</v>
      </c>
      <c r="J23" s="1" t="str">
        <f t="shared" si="2"/>
        <v>41-50%</v>
      </c>
      <c r="K23" s="1" t="str">
        <f t="shared" si="3"/>
        <v>No</v>
      </c>
      <c r="L23">
        <v>3.7</v>
      </c>
      <c r="M23"/>
      <c r="N23" s="9">
        <f>Table2[[#This Row],[Average_Rating]]+(Table2[[#This Row],[rating_count]]/1000)</f>
        <v>10.962</v>
      </c>
      <c r="O23" s="4">
        <v>10962</v>
      </c>
    </row>
    <row r="24" spans="1:15">
      <c r="A24" t="s">
        <v>196</v>
      </c>
      <c r="B24" t="s">
        <v>11306</v>
      </c>
      <c r="C24" t="s">
        <v>11275</v>
      </c>
      <c r="D24" s="5">
        <v>13490</v>
      </c>
      <c r="E24" s="5" t="str">
        <f t="shared" si="0"/>
        <v>&gt;₹500</v>
      </c>
      <c r="F24" s="5">
        <v>22900</v>
      </c>
      <c r="G24" s="5">
        <f>Table2[[#This Row],[actual_price]] *Table2[[#This Row],[rating_count]]</f>
        <v>373247100</v>
      </c>
      <c r="H24" s="5">
        <f t="shared" si="1"/>
        <v>22841.091703056769</v>
      </c>
      <c r="I24" s="1">
        <v>0.41</v>
      </c>
      <c r="J24" s="1" t="str">
        <f t="shared" si="2"/>
        <v>41-50%</v>
      </c>
      <c r="K24" s="1" t="str">
        <f t="shared" si="3"/>
        <v>No</v>
      </c>
      <c r="L24">
        <v>4.3</v>
      </c>
      <c r="M24"/>
      <c r="N24" s="9">
        <f>Table2[[#This Row],[Average_Rating]]+(Table2[[#This Row],[rating_count]]/1000)</f>
        <v>16.298999999999999</v>
      </c>
      <c r="O24" s="4">
        <v>16299</v>
      </c>
    </row>
    <row r="25" spans="1:15">
      <c r="A25" t="s">
        <v>205</v>
      </c>
      <c r="B25" t="s">
        <v>12628</v>
      </c>
      <c r="C25" t="s">
        <v>11277</v>
      </c>
      <c r="D25" s="5">
        <v>59</v>
      </c>
      <c r="E25" s="5" t="str">
        <f t="shared" si="0"/>
        <v>&lt;₹200</v>
      </c>
      <c r="F25" s="5">
        <v>199</v>
      </c>
      <c r="G25" s="5">
        <f>Table2[[#This Row],[actual_price]] *Table2[[#This Row],[rating_count]]</f>
        <v>1866222</v>
      </c>
      <c r="H25" s="5">
        <f t="shared" si="1"/>
        <v>169.35175879396985</v>
      </c>
      <c r="I25" s="1">
        <v>0.7</v>
      </c>
      <c r="J25" s="1" t="str">
        <f t="shared" si="2"/>
        <v>61-70%</v>
      </c>
      <c r="K25" s="1" t="str">
        <f t="shared" si="3"/>
        <v>Yes</v>
      </c>
      <c r="L25">
        <v>4</v>
      </c>
      <c r="M25"/>
      <c r="N25" s="9">
        <f>Table2[[#This Row],[Average_Rating]]+(Table2[[#This Row],[rating_count]]/1000)</f>
        <v>9.3780000000000001</v>
      </c>
      <c r="O25" s="4">
        <v>9378</v>
      </c>
    </row>
    <row r="26" spans="1:15">
      <c r="A26" t="s">
        <v>214</v>
      </c>
      <c r="B26" t="s">
        <v>11308</v>
      </c>
      <c r="C26" t="s">
        <v>11275</v>
      </c>
      <c r="D26" s="5">
        <v>11499</v>
      </c>
      <c r="E26" s="5" t="str">
        <f t="shared" si="0"/>
        <v>&gt;₹500</v>
      </c>
      <c r="F26" s="5">
        <v>19990</v>
      </c>
      <c r="G26" s="5">
        <f>Table2[[#This Row],[actual_price]] *Table2[[#This Row],[rating_count]]</f>
        <v>94012970</v>
      </c>
      <c r="H26" s="5">
        <f t="shared" si="1"/>
        <v>19932.476238119059</v>
      </c>
      <c r="I26" s="1">
        <v>0.42</v>
      </c>
      <c r="J26" s="1" t="str">
        <f t="shared" si="2"/>
        <v>41-50%</v>
      </c>
      <c r="K26" s="1" t="str">
        <f t="shared" si="3"/>
        <v>No</v>
      </c>
      <c r="L26">
        <v>4.3</v>
      </c>
      <c r="M26"/>
      <c r="N26" s="9">
        <f>Table2[[#This Row],[Average_Rating]]+(Table2[[#This Row],[rating_count]]/1000)</f>
        <v>4.7030000000000003</v>
      </c>
      <c r="O26" s="4">
        <v>4703</v>
      </c>
    </row>
    <row r="27" spans="1:15">
      <c r="A27" t="s">
        <v>222</v>
      </c>
      <c r="B27" t="s">
        <v>11309</v>
      </c>
      <c r="C27" t="s">
        <v>11275</v>
      </c>
      <c r="D27" s="5">
        <v>199</v>
      </c>
      <c r="E27" s="5" t="str">
        <f t="shared" si="0"/>
        <v>&lt;₹200</v>
      </c>
      <c r="F27" s="5">
        <v>699</v>
      </c>
      <c r="G27" s="5">
        <f>Table2[[#This Row],[actual_price]] *Table2[[#This Row],[rating_count]]</f>
        <v>8494947</v>
      </c>
      <c r="H27" s="5">
        <f t="shared" si="1"/>
        <v>670.53075822603716</v>
      </c>
      <c r="I27" s="1">
        <v>0.72</v>
      </c>
      <c r="J27" s="1" t="str">
        <f t="shared" si="2"/>
        <v>71-80%</v>
      </c>
      <c r="K27" s="1" t="str">
        <f t="shared" si="3"/>
        <v>Yes</v>
      </c>
      <c r="L27">
        <v>4.2</v>
      </c>
      <c r="M27"/>
      <c r="N27" s="9">
        <f>Table2[[#This Row],[Average_Rating]]+(Table2[[#This Row],[rating_count]]/1000)</f>
        <v>12.153</v>
      </c>
      <c r="O27" s="4">
        <v>12153</v>
      </c>
    </row>
    <row r="28" spans="1:15">
      <c r="A28" t="s">
        <v>231</v>
      </c>
      <c r="B28" t="s">
        <v>11310</v>
      </c>
      <c r="C28" t="s">
        <v>11275</v>
      </c>
      <c r="D28" s="5">
        <v>14999</v>
      </c>
      <c r="E28" s="5" t="str">
        <f t="shared" si="0"/>
        <v>&gt;₹500</v>
      </c>
      <c r="F28" s="5">
        <v>19999</v>
      </c>
      <c r="G28" s="5">
        <f>Table2[[#This Row],[actual_price]] *Table2[[#This Row],[rating_count]]</f>
        <v>697945101</v>
      </c>
      <c r="H28" s="5">
        <f t="shared" si="1"/>
        <v>19924.001250062502</v>
      </c>
      <c r="I28" s="1">
        <v>0.25</v>
      </c>
      <c r="J28" s="1" t="str">
        <f t="shared" si="2"/>
        <v>21-30%</v>
      </c>
      <c r="K28" s="1" t="str">
        <f t="shared" si="3"/>
        <v>No</v>
      </c>
      <c r="L28">
        <v>4.2</v>
      </c>
      <c r="M28"/>
      <c r="N28" s="9">
        <f>Table2[[#This Row],[Average_Rating]]+(Table2[[#This Row],[rating_count]]/1000)</f>
        <v>34.899000000000001</v>
      </c>
      <c r="O28" s="4">
        <v>34899</v>
      </c>
    </row>
    <row r="29" spans="1:15">
      <c r="A29" t="s">
        <v>240</v>
      </c>
      <c r="B29" t="s">
        <v>11311</v>
      </c>
      <c r="C29" t="s">
        <v>11277</v>
      </c>
      <c r="D29" s="5">
        <v>299</v>
      </c>
      <c r="E29" s="5" t="str">
        <f t="shared" si="0"/>
        <v>₹200 - ₹500</v>
      </c>
      <c r="F29" s="5">
        <v>399</v>
      </c>
      <c r="G29" s="5">
        <f>Table2[[#This Row],[actual_price]] *Table2[[#This Row],[rating_count]]</f>
        <v>1103634</v>
      </c>
      <c r="H29" s="5">
        <f t="shared" si="1"/>
        <v>324.06265664160401</v>
      </c>
      <c r="I29" s="1">
        <v>0.25</v>
      </c>
      <c r="J29" s="1" t="str">
        <f t="shared" si="2"/>
        <v>21-30%</v>
      </c>
      <c r="K29" s="1" t="str">
        <f t="shared" si="3"/>
        <v>No</v>
      </c>
      <c r="L29">
        <v>4</v>
      </c>
      <c r="M29"/>
      <c r="N29" s="9">
        <f>Table2[[#This Row],[Average_Rating]]+(Table2[[#This Row],[rating_count]]/1000)</f>
        <v>2.766</v>
      </c>
      <c r="O29" s="4">
        <v>2766</v>
      </c>
    </row>
    <row r="30" spans="1:15">
      <c r="A30" t="s">
        <v>249</v>
      </c>
      <c r="B30" t="s">
        <v>11312</v>
      </c>
      <c r="C30" t="s">
        <v>11277</v>
      </c>
      <c r="D30" s="5">
        <v>970</v>
      </c>
      <c r="E30" s="5" t="str">
        <f t="shared" si="0"/>
        <v>&gt;₹500</v>
      </c>
      <c r="F30" s="5">
        <v>1999</v>
      </c>
      <c r="G30" s="5">
        <f>Table2[[#This Row],[actual_price]] *Table2[[#This Row],[rating_count]]</f>
        <v>367816</v>
      </c>
      <c r="H30" s="5">
        <f t="shared" si="1"/>
        <v>1950.4757378689344</v>
      </c>
      <c r="I30" s="1">
        <v>0.51</v>
      </c>
      <c r="J30" s="1" t="str">
        <f t="shared" si="2"/>
        <v>51-60%</v>
      </c>
      <c r="K30" s="1" t="str">
        <f t="shared" si="3"/>
        <v>Yes</v>
      </c>
      <c r="L30">
        <v>4.4000000000000004</v>
      </c>
      <c r="M30"/>
      <c r="N30" s="9">
        <f>Table2[[#This Row],[Average_Rating]]+(Table2[[#This Row],[rating_count]]/1000)</f>
        <v>0.184</v>
      </c>
      <c r="O30" s="4">
        <v>184</v>
      </c>
    </row>
    <row r="31" spans="1:15">
      <c r="A31" t="s">
        <v>258</v>
      </c>
      <c r="B31" t="s">
        <v>11313</v>
      </c>
      <c r="C31" t="s">
        <v>11277</v>
      </c>
      <c r="D31" s="5">
        <v>299</v>
      </c>
      <c r="E31" s="5" t="str">
        <f t="shared" si="0"/>
        <v>₹200 - ₹500</v>
      </c>
      <c r="F31" s="5">
        <v>999</v>
      </c>
      <c r="G31" s="5">
        <f>Table2[[#This Row],[actual_price]] *Table2[[#This Row],[rating_count]]</f>
        <v>20829150</v>
      </c>
      <c r="H31" s="5">
        <f t="shared" si="1"/>
        <v>969.07007007007007</v>
      </c>
      <c r="I31" s="1">
        <v>0.7</v>
      </c>
      <c r="J31" s="1" t="str">
        <f t="shared" si="2"/>
        <v>61-70%</v>
      </c>
      <c r="K31" s="1" t="str">
        <f t="shared" si="3"/>
        <v>Yes</v>
      </c>
      <c r="L31">
        <v>4.3</v>
      </c>
      <c r="M31"/>
      <c r="N31" s="9">
        <f>Table2[[#This Row],[Average_Rating]]+(Table2[[#This Row],[rating_count]]/1000)</f>
        <v>20.85</v>
      </c>
      <c r="O31" s="4">
        <v>20850</v>
      </c>
    </row>
    <row r="32" spans="1:15">
      <c r="A32" t="s">
        <v>267</v>
      </c>
      <c r="B32" t="s">
        <v>12607</v>
      </c>
      <c r="C32" t="s">
        <v>11277</v>
      </c>
      <c r="D32" s="5">
        <v>199</v>
      </c>
      <c r="E32" s="5" t="str">
        <f t="shared" si="0"/>
        <v>&lt;₹200</v>
      </c>
      <c r="F32" s="5">
        <v>750</v>
      </c>
      <c r="G32" s="5">
        <f>Table2[[#This Row],[actual_price]] *Table2[[#This Row],[rating_count]]</f>
        <v>56232000</v>
      </c>
      <c r="H32" s="5">
        <f t="shared" si="1"/>
        <v>723.4666666666667</v>
      </c>
      <c r="I32" s="1">
        <v>0.73</v>
      </c>
      <c r="J32" s="1" t="str">
        <f t="shared" si="2"/>
        <v>71-80%</v>
      </c>
      <c r="K32" s="1" t="str">
        <f t="shared" si="3"/>
        <v>Yes</v>
      </c>
      <c r="L32">
        <v>4.5</v>
      </c>
      <c r="M32"/>
      <c r="N32" s="9">
        <f>Table2[[#This Row],[Average_Rating]]+(Table2[[#This Row],[rating_count]]/1000)</f>
        <v>74.975999999999999</v>
      </c>
      <c r="O32" s="4">
        <v>74976</v>
      </c>
    </row>
    <row r="33" spans="1:15">
      <c r="A33" t="s">
        <v>276</v>
      </c>
      <c r="B33" t="s">
        <v>11315</v>
      </c>
      <c r="C33" t="s">
        <v>11277</v>
      </c>
      <c r="D33" s="5">
        <v>179</v>
      </c>
      <c r="E33" s="5" t="str">
        <f t="shared" si="0"/>
        <v>&lt;₹200</v>
      </c>
      <c r="F33" s="5">
        <v>499</v>
      </c>
      <c r="G33" s="5">
        <f>Table2[[#This Row],[actual_price]] *Table2[[#This Row],[rating_count]]</f>
        <v>965066</v>
      </c>
      <c r="H33" s="5">
        <f t="shared" si="1"/>
        <v>463.12825651302603</v>
      </c>
      <c r="I33" s="1">
        <v>0.64</v>
      </c>
      <c r="J33" s="1" t="str">
        <f t="shared" si="2"/>
        <v>61-70%</v>
      </c>
      <c r="K33" s="1" t="str">
        <f t="shared" si="3"/>
        <v>Yes</v>
      </c>
      <c r="L33">
        <v>4</v>
      </c>
      <c r="M33"/>
      <c r="N33" s="9">
        <f>Table2[[#This Row],[Average_Rating]]+(Table2[[#This Row],[rating_count]]/1000)</f>
        <v>1.9339999999999999</v>
      </c>
      <c r="O33" s="4">
        <v>1934</v>
      </c>
    </row>
    <row r="34" spans="1:15">
      <c r="A34" t="s">
        <v>283</v>
      </c>
      <c r="B34" t="s">
        <v>11316</v>
      </c>
      <c r="C34" t="s">
        <v>11277</v>
      </c>
      <c r="D34" s="5">
        <v>389</v>
      </c>
      <c r="E34" s="5" t="str">
        <f t="shared" si="0"/>
        <v>₹200 - ₹500</v>
      </c>
      <c r="F34" s="5">
        <v>1099</v>
      </c>
      <c r="G34" s="5">
        <f>Table2[[#This Row],[actual_price]] *Table2[[#This Row],[rating_count]]</f>
        <v>1070426</v>
      </c>
      <c r="H34" s="5">
        <f t="shared" si="1"/>
        <v>1063.6041856232939</v>
      </c>
      <c r="I34" s="1">
        <v>0.65</v>
      </c>
      <c r="J34" s="1" t="str">
        <f t="shared" si="2"/>
        <v>61-70%</v>
      </c>
      <c r="K34" s="1" t="str">
        <f t="shared" si="3"/>
        <v>Yes</v>
      </c>
      <c r="L34">
        <v>4.3</v>
      </c>
      <c r="M34"/>
      <c r="N34" s="9">
        <f>Table2[[#This Row],[Average_Rating]]+(Table2[[#This Row],[rating_count]]/1000)</f>
        <v>0.97399999999999998</v>
      </c>
      <c r="O34" s="4">
        <v>974</v>
      </c>
    </row>
    <row r="35" spans="1:15">
      <c r="A35" t="s">
        <v>292</v>
      </c>
      <c r="B35" t="s">
        <v>11317</v>
      </c>
      <c r="C35" t="s">
        <v>11277</v>
      </c>
      <c r="D35" s="5">
        <v>599</v>
      </c>
      <c r="E35" s="5" t="str">
        <f t="shared" si="0"/>
        <v>&gt;₹500</v>
      </c>
      <c r="F35" s="5">
        <v>599</v>
      </c>
      <c r="G35" s="5">
        <f>Table2[[#This Row],[actual_price]] *Table2[[#This Row],[rating_count]]</f>
        <v>212645</v>
      </c>
      <c r="H35" s="5">
        <f t="shared" si="1"/>
        <v>499</v>
      </c>
      <c r="I35" s="1">
        <v>0</v>
      </c>
      <c r="J35" s="1" t="str">
        <f t="shared" si="2"/>
        <v>0-10%</v>
      </c>
      <c r="K35" s="1" t="str">
        <f t="shared" si="3"/>
        <v>No</v>
      </c>
      <c r="L35">
        <v>4.3</v>
      </c>
      <c r="M35"/>
      <c r="N35" s="9">
        <f>Table2[[#This Row],[Average_Rating]]+(Table2[[#This Row],[rating_count]]/1000)</f>
        <v>0.35499999999999998</v>
      </c>
      <c r="O35" s="4">
        <v>355</v>
      </c>
    </row>
    <row r="36" spans="1:15">
      <c r="A36" t="s">
        <v>301</v>
      </c>
      <c r="B36" t="s">
        <v>12643</v>
      </c>
      <c r="C36" t="s">
        <v>11277</v>
      </c>
      <c r="D36" s="5">
        <v>199</v>
      </c>
      <c r="E36" s="5" t="str">
        <f t="shared" si="0"/>
        <v>&lt;₹200</v>
      </c>
      <c r="F36" s="5">
        <v>999</v>
      </c>
      <c r="G36" s="5">
        <f>Table2[[#This Row],[actual_price]] *Table2[[#This Row],[rating_count]]</f>
        <v>1073925</v>
      </c>
      <c r="H36" s="5">
        <f t="shared" si="1"/>
        <v>979.08008008008005</v>
      </c>
      <c r="I36" s="1">
        <v>0.8</v>
      </c>
      <c r="J36" s="1" t="str">
        <f t="shared" si="2"/>
        <v>71-80%</v>
      </c>
      <c r="K36" s="1" t="str">
        <f t="shared" si="3"/>
        <v>Yes</v>
      </c>
      <c r="L36">
        <v>3.9</v>
      </c>
      <c r="M36"/>
      <c r="N36" s="9">
        <f>Table2[[#This Row],[Average_Rating]]+(Table2[[#This Row],[rating_count]]/1000)</f>
        <v>1.075</v>
      </c>
      <c r="O36" s="4">
        <v>1075</v>
      </c>
    </row>
    <row r="37" spans="1:15">
      <c r="A37" t="s">
        <v>310</v>
      </c>
      <c r="B37" t="s">
        <v>11319</v>
      </c>
      <c r="C37" t="s">
        <v>11277</v>
      </c>
      <c r="D37" s="5">
        <v>99</v>
      </c>
      <c r="E37" s="5" t="str">
        <f t="shared" si="0"/>
        <v>&lt;₹200</v>
      </c>
      <c r="F37" s="5">
        <v>666.66</v>
      </c>
      <c r="G37" s="5">
        <f>Table2[[#This Row],[actual_price]] *Table2[[#This Row],[rating_count]]</f>
        <v>16580500.859999999</v>
      </c>
      <c r="H37" s="5">
        <f t="shared" si="1"/>
        <v>651.80985149851494</v>
      </c>
      <c r="I37" s="1">
        <v>0.85</v>
      </c>
      <c r="J37" s="1" t="str">
        <f t="shared" si="2"/>
        <v>81-90%</v>
      </c>
      <c r="K37" s="1" t="str">
        <f t="shared" si="3"/>
        <v>Yes</v>
      </c>
      <c r="L37">
        <v>3.9</v>
      </c>
      <c r="M37"/>
      <c r="N37" s="9">
        <f>Table2[[#This Row],[Average_Rating]]+(Table2[[#This Row],[rating_count]]/1000)</f>
        <v>24.870999999999999</v>
      </c>
      <c r="O37" s="4">
        <v>24871</v>
      </c>
    </row>
    <row r="38" spans="1:15">
      <c r="A38" t="s">
        <v>315</v>
      </c>
      <c r="B38" t="s">
        <v>12574</v>
      </c>
      <c r="C38" t="s">
        <v>11277</v>
      </c>
      <c r="D38" s="5">
        <v>899</v>
      </c>
      <c r="E38" s="5" t="str">
        <f t="shared" si="0"/>
        <v>&gt;₹500</v>
      </c>
      <c r="F38" s="5">
        <v>1900</v>
      </c>
      <c r="G38" s="5">
        <f>Table2[[#This Row],[actual_price]] *Table2[[#This Row],[rating_count]]</f>
        <v>25748800</v>
      </c>
      <c r="H38" s="5">
        <f t="shared" si="1"/>
        <v>1852.6842105263158</v>
      </c>
      <c r="I38" s="1">
        <v>0.53</v>
      </c>
      <c r="J38" s="1" t="str">
        <f t="shared" si="2"/>
        <v>51-60%</v>
      </c>
      <c r="K38" s="1" t="str">
        <f t="shared" si="3"/>
        <v>Yes</v>
      </c>
      <c r="L38">
        <v>4.4000000000000004</v>
      </c>
      <c r="M38"/>
      <c r="N38" s="9">
        <f>Table2[[#This Row],[Average_Rating]]+(Table2[[#This Row],[rating_count]]/1000)</f>
        <v>13.552</v>
      </c>
      <c r="O38" s="4">
        <v>13552</v>
      </c>
    </row>
    <row r="39" spans="1:15">
      <c r="A39" t="s">
        <v>324</v>
      </c>
      <c r="B39" t="s">
        <v>11321</v>
      </c>
      <c r="C39" t="s">
        <v>11277</v>
      </c>
      <c r="D39" s="5">
        <v>199</v>
      </c>
      <c r="E39" s="5" t="str">
        <f t="shared" si="0"/>
        <v>&lt;₹200</v>
      </c>
      <c r="F39" s="5">
        <v>999</v>
      </c>
      <c r="G39" s="5">
        <f>Table2[[#This Row],[actual_price]] *Table2[[#This Row],[rating_count]]</f>
        <v>575424</v>
      </c>
      <c r="H39" s="5">
        <f t="shared" si="1"/>
        <v>979.08008008008005</v>
      </c>
      <c r="I39" s="1">
        <v>0.8</v>
      </c>
      <c r="J39" s="1" t="str">
        <f t="shared" si="2"/>
        <v>71-80%</v>
      </c>
      <c r="K39" s="1" t="str">
        <f t="shared" si="3"/>
        <v>Yes</v>
      </c>
      <c r="L39">
        <v>4</v>
      </c>
      <c r="M39"/>
      <c r="N39" s="9">
        <f>Table2[[#This Row],[Average_Rating]]+(Table2[[#This Row],[rating_count]]/1000)</f>
        <v>0.57599999999999996</v>
      </c>
      <c r="O39" s="4">
        <v>576</v>
      </c>
    </row>
    <row r="40" spans="1:15">
      <c r="A40" t="s">
        <v>333</v>
      </c>
      <c r="B40" t="s">
        <v>11322</v>
      </c>
      <c r="C40" t="s">
        <v>11275</v>
      </c>
      <c r="D40" s="5">
        <v>32999</v>
      </c>
      <c r="E40" s="5" t="str">
        <f t="shared" si="0"/>
        <v>&gt;₹500</v>
      </c>
      <c r="F40" s="5">
        <v>45999</v>
      </c>
      <c r="G40" s="5">
        <f>Table2[[#This Row],[actual_price]] *Table2[[#This Row],[rating_count]]</f>
        <v>335700702</v>
      </c>
      <c r="H40" s="5">
        <f t="shared" si="1"/>
        <v>45927.261483945302</v>
      </c>
      <c r="I40" s="1">
        <v>0.28000000000000003</v>
      </c>
      <c r="J40" s="1" t="str">
        <f t="shared" si="2"/>
        <v>21-30%</v>
      </c>
      <c r="K40" s="1" t="str">
        <f t="shared" si="3"/>
        <v>No</v>
      </c>
      <c r="L40">
        <v>4.2</v>
      </c>
      <c r="M40"/>
      <c r="N40" s="9">
        <f>Table2[[#This Row],[Average_Rating]]+(Table2[[#This Row],[rating_count]]/1000)</f>
        <v>7.298</v>
      </c>
      <c r="O40" s="4">
        <v>7298</v>
      </c>
    </row>
    <row r="41" spans="1:15">
      <c r="A41" t="s">
        <v>342</v>
      </c>
      <c r="B41" t="s">
        <v>11323</v>
      </c>
      <c r="C41" t="s">
        <v>11277</v>
      </c>
      <c r="D41" s="5">
        <v>970</v>
      </c>
      <c r="E41" s="5" t="str">
        <f t="shared" si="0"/>
        <v>&gt;₹500</v>
      </c>
      <c r="F41" s="5">
        <v>1999</v>
      </c>
      <c r="G41" s="5">
        <f>Table2[[#This Row],[actual_price]] *Table2[[#This Row],[rating_count]]</f>
        <v>923538</v>
      </c>
      <c r="H41" s="5">
        <f t="shared" si="1"/>
        <v>1950.4757378689344</v>
      </c>
      <c r="I41" s="1">
        <v>0.51</v>
      </c>
      <c r="J41" s="1" t="str">
        <f t="shared" si="2"/>
        <v>51-60%</v>
      </c>
      <c r="K41" s="1" t="str">
        <f t="shared" si="3"/>
        <v>Yes</v>
      </c>
      <c r="L41">
        <v>4.2</v>
      </c>
      <c r="M41"/>
      <c r="N41" s="9">
        <f>Table2[[#This Row],[Average_Rating]]+(Table2[[#This Row],[rating_count]]/1000)</f>
        <v>0.46200000000000002</v>
      </c>
      <c r="O41" s="4">
        <v>462</v>
      </c>
    </row>
    <row r="42" spans="1:15">
      <c r="A42" t="s">
        <v>351</v>
      </c>
      <c r="B42" t="s">
        <v>12608</v>
      </c>
      <c r="C42" t="s">
        <v>11277</v>
      </c>
      <c r="D42" s="5">
        <v>209</v>
      </c>
      <c r="E42" s="5" t="str">
        <f t="shared" si="0"/>
        <v>₹200 - ₹500</v>
      </c>
      <c r="F42" s="5">
        <v>695</v>
      </c>
      <c r="G42" s="5">
        <f>Table2[[#This Row],[actual_price]] *Table2[[#This Row],[rating_count]]</f>
        <v>74842465</v>
      </c>
      <c r="H42" s="5">
        <f t="shared" si="1"/>
        <v>664.92805755395682</v>
      </c>
      <c r="I42" s="1">
        <v>0.7</v>
      </c>
      <c r="J42" s="1" t="str">
        <f t="shared" si="2"/>
        <v>61-70%</v>
      </c>
      <c r="K42" s="1" t="str">
        <f t="shared" si="3"/>
        <v>Yes</v>
      </c>
      <c r="L42">
        <v>4.5</v>
      </c>
      <c r="M42"/>
      <c r="N42" s="9">
        <f>Table2[[#This Row],[Average_Rating]]+(Table2[[#This Row],[rating_count]]/1000)</f>
        <v>107.687</v>
      </c>
      <c r="O42" s="4">
        <v>107687</v>
      </c>
    </row>
    <row r="43" spans="1:15">
      <c r="A43" t="s">
        <v>360</v>
      </c>
      <c r="B43" t="s">
        <v>12644</v>
      </c>
      <c r="C43" t="s">
        <v>11275</v>
      </c>
      <c r="D43" s="5">
        <v>19999</v>
      </c>
      <c r="E43" s="5" t="str">
        <f t="shared" si="0"/>
        <v>&gt;₹500</v>
      </c>
      <c r="F43" s="5">
        <v>34999</v>
      </c>
      <c r="G43" s="5">
        <f>Table2[[#This Row],[actual_price]] *Table2[[#This Row],[rating_count]]</f>
        <v>950257849</v>
      </c>
      <c r="H43" s="5">
        <f t="shared" si="1"/>
        <v>34941.858367381923</v>
      </c>
      <c r="I43" s="1">
        <v>0.43</v>
      </c>
      <c r="J43" s="1" t="str">
        <f t="shared" si="2"/>
        <v>41-50%</v>
      </c>
      <c r="K43" s="1" t="str">
        <f t="shared" si="3"/>
        <v>No</v>
      </c>
      <c r="L43">
        <v>4.3</v>
      </c>
      <c r="M43"/>
      <c r="N43" s="9">
        <f>Table2[[#This Row],[Average_Rating]]+(Table2[[#This Row],[rating_count]]/1000)</f>
        <v>27.151</v>
      </c>
      <c r="O43" s="4">
        <v>27151</v>
      </c>
    </row>
    <row r="44" spans="1:15">
      <c r="A44" t="s">
        <v>368</v>
      </c>
      <c r="B44" t="s">
        <v>11326</v>
      </c>
      <c r="C44" t="s">
        <v>11277</v>
      </c>
      <c r="D44" s="5">
        <v>399</v>
      </c>
      <c r="E44" s="5" t="str">
        <f t="shared" si="0"/>
        <v>₹200 - ₹500</v>
      </c>
      <c r="F44" s="5">
        <v>1099</v>
      </c>
      <c r="G44" s="5">
        <f>Table2[[#This Row],[actual_price]] *Table2[[#This Row],[rating_count]]</f>
        <v>26671631</v>
      </c>
      <c r="H44" s="5">
        <f t="shared" si="1"/>
        <v>1062.6942675159235</v>
      </c>
      <c r="I44" s="1">
        <v>0.64</v>
      </c>
      <c r="J44" s="1" t="str">
        <f t="shared" si="2"/>
        <v>61-70%</v>
      </c>
      <c r="K44" s="1" t="str">
        <f t="shared" si="3"/>
        <v>Yes</v>
      </c>
      <c r="L44">
        <v>4.2</v>
      </c>
      <c r="M44"/>
      <c r="N44" s="9">
        <f>Table2[[#This Row],[Average_Rating]]+(Table2[[#This Row],[rating_count]]/1000)</f>
        <v>24.268999999999998</v>
      </c>
      <c r="O44" s="4">
        <v>24269</v>
      </c>
    </row>
    <row r="45" spans="1:15">
      <c r="A45" t="s">
        <v>372</v>
      </c>
      <c r="B45" t="s">
        <v>11327</v>
      </c>
      <c r="C45" t="s">
        <v>11277</v>
      </c>
      <c r="D45" s="5">
        <v>999</v>
      </c>
      <c r="E45" s="5" t="str">
        <f t="shared" si="0"/>
        <v>&gt;₹500</v>
      </c>
      <c r="F45" s="5">
        <v>1599</v>
      </c>
      <c r="G45" s="5">
        <f>Table2[[#This Row],[actual_price]] *Table2[[#This Row],[rating_count]]</f>
        <v>19336707</v>
      </c>
      <c r="H45" s="5">
        <f t="shared" si="1"/>
        <v>1536.5234521575985</v>
      </c>
      <c r="I45" s="1">
        <v>0.38</v>
      </c>
      <c r="J45" s="1" t="str">
        <f t="shared" si="2"/>
        <v>31-40%</v>
      </c>
      <c r="K45" s="1" t="str">
        <f t="shared" si="3"/>
        <v>No</v>
      </c>
      <c r="L45">
        <v>4.3</v>
      </c>
      <c r="M45"/>
      <c r="N45" s="9">
        <f>Table2[[#This Row],[Average_Rating]]+(Table2[[#This Row],[rating_count]]/1000)</f>
        <v>12.093</v>
      </c>
      <c r="O45" s="4">
        <v>12093</v>
      </c>
    </row>
    <row r="46" spans="1:15">
      <c r="A46" t="s">
        <v>381</v>
      </c>
      <c r="B46" t="s">
        <v>11328</v>
      </c>
      <c r="C46" t="s">
        <v>11277</v>
      </c>
      <c r="D46" s="5">
        <v>59</v>
      </c>
      <c r="E46" s="5" t="str">
        <f t="shared" si="0"/>
        <v>&lt;₹200</v>
      </c>
      <c r="F46" s="5">
        <v>199</v>
      </c>
      <c r="G46" s="5">
        <f>Table2[[#This Row],[actual_price]] *Table2[[#This Row],[rating_count]]</f>
        <v>1866222</v>
      </c>
      <c r="H46" s="5">
        <f t="shared" si="1"/>
        <v>169.35175879396985</v>
      </c>
      <c r="I46" s="1">
        <v>0.7</v>
      </c>
      <c r="J46" s="1" t="str">
        <f t="shared" si="2"/>
        <v>61-70%</v>
      </c>
      <c r="K46" s="1" t="str">
        <f t="shared" si="3"/>
        <v>Yes</v>
      </c>
      <c r="L46">
        <v>4</v>
      </c>
      <c r="M46"/>
      <c r="N46" s="9">
        <f>Table2[[#This Row],[Average_Rating]]+(Table2[[#This Row],[rating_count]]/1000)</f>
        <v>9.3780000000000001</v>
      </c>
      <c r="O46" s="4">
        <v>9378</v>
      </c>
    </row>
    <row r="47" spans="1:15">
      <c r="A47" t="s">
        <v>385</v>
      </c>
      <c r="B47" t="s">
        <v>11329</v>
      </c>
      <c r="C47" t="s">
        <v>11277</v>
      </c>
      <c r="D47" s="5">
        <v>333</v>
      </c>
      <c r="E47" s="5" t="str">
        <f t="shared" si="0"/>
        <v>₹200 - ₹500</v>
      </c>
      <c r="F47" s="5">
        <v>999</v>
      </c>
      <c r="G47" s="5">
        <f>Table2[[#This Row],[actual_price]] *Table2[[#This Row],[rating_count]]</f>
        <v>9782208</v>
      </c>
      <c r="H47" s="5">
        <f t="shared" si="1"/>
        <v>965.66666666666663</v>
      </c>
      <c r="I47" s="1">
        <v>0.67</v>
      </c>
      <c r="J47" s="1" t="str">
        <f t="shared" si="2"/>
        <v>61-70%</v>
      </c>
      <c r="K47" s="1" t="str">
        <f t="shared" si="3"/>
        <v>Yes</v>
      </c>
      <c r="L47">
        <v>3.3</v>
      </c>
      <c r="M47"/>
      <c r="N47" s="9">
        <f>Table2[[#This Row],[Average_Rating]]+(Table2[[#This Row],[rating_count]]/1000)</f>
        <v>9.7919999999999998</v>
      </c>
      <c r="O47" s="4">
        <v>9792</v>
      </c>
    </row>
    <row r="48" spans="1:15">
      <c r="A48" t="s">
        <v>394</v>
      </c>
      <c r="B48" t="s">
        <v>11330</v>
      </c>
      <c r="C48" t="s">
        <v>11277</v>
      </c>
      <c r="D48" s="5">
        <v>507</v>
      </c>
      <c r="E48" s="5" t="str">
        <f t="shared" si="0"/>
        <v>&gt;₹500</v>
      </c>
      <c r="F48" s="5">
        <v>1208</v>
      </c>
      <c r="G48" s="5">
        <f>Table2[[#This Row],[actual_price]] *Table2[[#This Row],[rating_count]]</f>
        <v>9822248</v>
      </c>
      <c r="H48" s="5">
        <f t="shared" si="1"/>
        <v>1166.0298013245033</v>
      </c>
      <c r="I48" s="1">
        <v>0.57999999999999996</v>
      </c>
      <c r="J48" s="1" t="str">
        <f t="shared" si="2"/>
        <v>51-60%</v>
      </c>
      <c r="K48" s="1" t="str">
        <f t="shared" si="3"/>
        <v>Yes</v>
      </c>
      <c r="L48">
        <v>4.0999999999999996</v>
      </c>
      <c r="M48"/>
      <c r="N48" s="9">
        <f>Table2[[#This Row],[Average_Rating]]+(Table2[[#This Row],[rating_count]]/1000)</f>
        <v>8.1310000000000002</v>
      </c>
      <c r="O48" s="4">
        <v>8131</v>
      </c>
    </row>
    <row r="49" spans="1:15">
      <c r="A49" t="s">
        <v>403</v>
      </c>
      <c r="B49" t="s">
        <v>12609</v>
      </c>
      <c r="C49" t="s">
        <v>11275</v>
      </c>
      <c r="D49" s="5">
        <v>309</v>
      </c>
      <c r="E49" s="5" t="str">
        <f t="shared" si="0"/>
        <v>₹200 - ₹500</v>
      </c>
      <c r="F49" s="5">
        <v>475</v>
      </c>
      <c r="G49" s="5">
        <f>Table2[[#This Row],[actual_price]] *Table2[[#This Row],[rating_count]]</f>
        <v>202812175</v>
      </c>
      <c r="H49" s="5">
        <f t="shared" si="1"/>
        <v>409.9473684210526</v>
      </c>
      <c r="I49" s="1">
        <v>0.35</v>
      </c>
      <c r="J49" s="1" t="str">
        <f t="shared" si="2"/>
        <v>31-40%</v>
      </c>
      <c r="K49" s="1" t="str">
        <f t="shared" si="3"/>
        <v>No</v>
      </c>
      <c r="L49">
        <v>4.4000000000000004</v>
      </c>
      <c r="M49"/>
      <c r="N49" s="9">
        <f>Table2[[#This Row],[Average_Rating]]+(Table2[[#This Row],[rating_count]]/1000)</f>
        <v>426.97300000000001</v>
      </c>
      <c r="O49" s="4">
        <v>426973</v>
      </c>
    </row>
    <row r="50" spans="1:15">
      <c r="A50" t="s">
        <v>407</v>
      </c>
      <c r="B50" t="s">
        <v>11332</v>
      </c>
      <c r="C50" t="s">
        <v>11275</v>
      </c>
      <c r="D50" s="5">
        <v>399</v>
      </c>
      <c r="E50" s="5" t="str">
        <f t="shared" si="0"/>
        <v>₹200 - ₹500</v>
      </c>
      <c r="F50" s="5">
        <v>999</v>
      </c>
      <c r="G50" s="5">
        <f>Table2[[#This Row],[actual_price]] *Table2[[#This Row],[rating_count]]</f>
        <v>492507</v>
      </c>
      <c r="H50" s="5">
        <f t="shared" si="1"/>
        <v>959.0600600600601</v>
      </c>
      <c r="I50" s="1">
        <v>0.6</v>
      </c>
      <c r="J50" s="1" t="str">
        <f t="shared" si="2"/>
        <v>51-60%</v>
      </c>
      <c r="K50" s="1" t="str">
        <f t="shared" si="3"/>
        <v>Yes</v>
      </c>
      <c r="L50">
        <v>3.6</v>
      </c>
      <c r="M50"/>
      <c r="N50" s="9">
        <f>Table2[[#This Row],[Average_Rating]]+(Table2[[#This Row],[rating_count]]/1000)</f>
        <v>0.49299999999999999</v>
      </c>
      <c r="O50" s="4">
        <v>493</v>
      </c>
    </row>
    <row r="51" spans="1:15">
      <c r="A51" t="s">
        <v>416</v>
      </c>
      <c r="B51" t="s">
        <v>12610</v>
      </c>
      <c r="C51" t="s">
        <v>11277</v>
      </c>
      <c r="D51" s="5">
        <v>199</v>
      </c>
      <c r="E51" s="5" t="str">
        <f t="shared" si="0"/>
        <v>&lt;₹200</v>
      </c>
      <c r="F51" s="5">
        <v>395</v>
      </c>
      <c r="G51" s="5">
        <f>Table2[[#This Row],[actual_price]] *Table2[[#This Row],[rating_count]]</f>
        <v>36575025</v>
      </c>
      <c r="H51" s="5">
        <f t="shared" si="1"/>
        <v>344.62025316455697</v>
      </c>
      <c r="I51" s="1">
        <v>0.5</v>
      </c>
      <c r="J51" s="1" t="str">
        <f t="shared" si="2"/>
        <v>41-50%</v>
      </c>
      <c r="K51" s="1" t="str">
        <f t="shared" si="3"/>
        <v>Yes</v>
      </c>
      <c r="L51">
        <v>4.2</v>
      </c>
      <c r="M51"/>
      <c r="N51" s="9">
        <f>Table2[[#This Row],[Average_Rating]]+(Table2[[#This Row],[rating_count]]/1000)</f>
        <v>92.594999999999999</v>
      </c>
      <c r="O51" s="4">
        <v>92595</v>
      </c>
    </row>
    <row r="52" spans="1:15">
      <c r="A52" t="s">
        <v>425</v>
      </c>
      <c r="B52" t="s">
        <v>11334</v>
      </c>
      <c r="C52" t="s">
        <v>11277</v>
      </c>
      <c r="D52" s="5">
        <v>1199</v>
      </c>
      <c r="E52" s="5" t="str">
        <f t="shared" si="0"/>
        <v>&gt;₹500</v>
      </c>
      <c r="F52" s="5">
        <v>2199</v>
      </c>
      <c r="G52" s="5">
        <f>Table2[[#This Row],[actual_price]] *Table2[[#This Row],[rating_count]]</f>
        <v>54491220</v>
      </c>
      <c r="H52" s="5">
        <f t="shared" si="1"/>
        <v>2144.4752160072762</v>
      </c>
      <c r="I52" s="1">
        <v>0.45</v>
      </c>
      <c r="J52" s="1" t="str">
        <f t="shared" si="2"/>
        <v>41-50%</v>
      </c>
      <c r="K52" s="1" t="str">
        <f t="shared" si="3"/>
        <v>No</v>
      </c>
      <c r="L52">
        <v>4.4000000000000004</v>
      </c>
      <c r="M52"/>
      <c r="N52" s="9">
        <f>Table2[[#This Row],[Average_Rating]]+(Table2[[#This Row],[rating_count]]/1000)</f>
        <v>24.78</v>
      </c>
      <c r="O52" s="4">
        <v>24780</v>
      </c>
    </row>
    <row r="53" spans="1:15">
      <c r="A53" t="s">
        <v>434</v>
      </c>
      <c r="B53" t="s">
        <v>12610</v>
      </c>
      <c r="C53" t="s">
        <v>11277</v>
      </c>
      <c r="D53" s="5">
        <v>179</v>
      </c>
      <c r="E53" s="5" t="str">
        <f t="shared" si="0"/>
        <v>&lt;₹200</v>
      </c>
      <c r="F53" s="5">
        <v>500</v>
      </c>
      <c r="G53" s="5">
        <f>Table2[[#This Row],[actual_price]] *Table2[[#This Row],[rating_count]]</f>
        <v>46297500</v>
      </c>
      <c r="H53" s="5">
        <f t="shared" si="1"/>
        <v>464.2</v>
      </c>
      <c r="I53" s="1">
        <v>0.64</v>
      </c>
      <c r="J53" s="1" t="str">
        <f t="shared" si="2"/>
        <v>61-70%</v>
      </c>
      <c r="K53" s="1" t="str">
        <f t="shared" si="3"/>
        <v>Yes</v>
      </c>
      <c r="L53">
        <v>4.2</v>
      </c>
      <c r="M53"/>
      <c r="N53" s="9">
        <f>Table2[[#This Row],[Average_Rating]]+(Table2[[#This Row],[rating_count]]/1000)</f>
        <v>92.594999999999999</v>
      </c>
      <c r="O53" s="4">
        <v>92595</v>
      </c>
    </row>
    <row r="54" spans="1:15">
      <c r="A54" t="s">
        <v>438</v>
      </c>
      <c r="B54" t="s">
        <v>12611</v>
      </c>
      <c r="C54" t="s">
        <v>11277</v>
      </c>
      <c r="D54" s="5">
        <v>799</v>
      </c>
      <c r="E54" s="5" t="str">
        <f t="shared" si="0"/>
        <v>&gt;₹500</v>
      </c>
      <c r="F54" s="5">
        <v>2100</v>
      </c>
      <c r="G54" s="5">
        <f>Table2[[#This Row],[actual_price]] *Table2[[#This Row],[rating_count]]</f>
        <v>17194800</v>
      </c>
      <c r="H54" s="5">
        <f t="shared" si="1"/>
        <v>2061.9523809523807</v>
      </c>
      <c r="I54" s="1">
        <v>0.62</v>
      </c>
      <c r="J54" s="1" t="str">
        <f t="shared" si="2"/>
        <v>61-70%</v>
      </c>
      <c r="K54" s="1" t="str">
        <f t="shared" si="3"/>
        <v>Yes</v>
      </c>
      <c r="L54">
        <v>4.3</v>
      </c>
      <c r="M54"/>
      <c r="N54" s="9">
        <f>Table2[[#This Row],[Average_Rating]]+(Table2[[#This Row],[rating_count]]/1000)</f>
        <v>8.1880000000000006</v>
      </c>
      <c r="O54" s="4">
        <v>8188</v>
      </c>
    </row>
    <row r="55" spans="1:15">
      <c r="A55" t="s">
        <v>447</v>
      </c>
      <c r="B55" t="s">
        <v>11336</v>
      </c>
      <c r="C55" t="s">
        <v>11275</v>
      </c>
      <c r="D55" s="5">
        <v>6999</v>
      </c>
      <c r="E55" s="5" t="str">
        <f t="shared" si="0"/>
        <v>&gt;₹500</v>
      </c>
      <c r="F55" s="5">
        <v>12999</v>
      </c>
      <c r="G55" s="5">
        <f>Table2[[#This Row],[actual_price]] *Table2[[#This Row],[rating_count]]</f>
        <v>52034997</v>
      </c>
      <c r="H55" s="5">
        <f t="shared" si="1"/>
        <v>12945.157396722825</v>
      </c>
      <c r="I55" s="1">
        <v>0.46</v>
      </c>
      <c r="J55" s="1" t="str">
        <f t="shared" si="2"/>
        <v>41-50%</v>
      </c>
      <c r="K55" s="1" t="str">
        <f t="shared" si="3"/>
        <v>No</v>
      </c>
      <c r="L55">
        <v>4.2</v>
      </c>
      <c r="M55"/>
      <c r="N55" s="9">
        <f>Table2[[#This Row],[Average_Rating]]+(Table2[[#This Row],[rating_count]]/1000)</f>
        <v>4.0030000000000001</v>
      </c>
      <c r="O55" s="4">
        <v>4003</v>
      </c>
    </row>
    <row r="56" spans="1:15">
      <c r="A56" t="s">
        <v>455</v>
      </c>
      <c r="B56" t="s">
        <v>11337</v>
      </c>
      <c r="C56" t="s">
        <v>11277</v>
      </c>
      <c r="D56" s="5">
        <v>199</v>
      </c>
      <c r="E56" s="5" t="str">
        <f t="shared" si="0"/>
        <v>&lt;₹200</v>
      </c>
      <c r="F56" s="5">
        <v>349</v>
      </c>
      <c r="G56" s="5">
        <f>Table2[[#This Row],[actual_price]] *Table2[[#This Row],[rating_count]]</f>
        <v>109586</v>
      </c>
      <c r="H56" s="5">
        <f t="shared" si="1"/>
        <v>291.97994269340973</v>
      </c>
      <c r="I56" s="1">
        <v>0.43</v>
      </c>
      <c r="J56" s="1" t="str">
        <f t="shared" si="2"/>
        <v>41-50%</v>
      </c>
      <c r="K56" s="1" t="str">
        <f t="shared" si="3"/>
        <v>No</v>
      </c>
      <c r="L56">
        <v>4.0999999999999996</v>
      </c>
      <c r="M56"/>
      <c r="N56" s="9">
        <f>Table2[[#This Row],[Average_Rating]]+(Table2[[#This Row],[rating_count]]/1000)</f>
        <v>0.314</v>
      </c>
      <c r="O56" s="4">
        <v>314</v>
      </c>
    </row>
    <row r="57" spans="1:15">
      <c r="A57" t="s">
        <v>464</v>
      </c>
      <c r="B57" t="s">
        <v>11338</v>
      </c>
      <c r="C57" t="s">
        <v>11275</v>
      </c>
      <c r="D57" s="5">
        <v>230</v>
      </c>
      <c r="E57" s="5" t="str">
        <f t="shared" si="0"/>
        <v>₹200 - ₹500</v>
      </c>
      <c r="F57" s="5">
        <v>499</v>
      </c>
      <c r="G57" s="5">
        <f>Table2[[#This Row],[actual_price]] *Table2[[#This Row],[rating_count]]</f>
        <v>1477040</v>
      </c>
      <c r="H57" s="5">
        <f t="shared" si="1"/>
        <v>452.90781563126251</v>
      </c>
      <c r="I57" s="1">
        <v>0.54</v>
      </c>
      <c r="J57" s="1" t="str">
        <f t="shared" si="2"/>
        <v>51-60%</v>
      </c>
      <c r="K57" s="1" t="str">
        <f t="shared" si="3"/>
        <v>Yes</v>
      </c>
      <c r="L57">
        <v>3.7</v>
      </c>
      <c r="M57"/>
      <c r="N57" s="9">
        <f>Table2[[#This Row],[Average_Rating]]+(Table2[[#This Row],[rating_count]]/1000)</f>
        <v>2.96</v>
      </c>
      <c r="O57" s="4">
        <v>2960</v>
      </c>
    </row>
    <row r="58" spans="1:15">
      <c r="A58" t="s">
        <v>473</v>
      </c>
      <c r="B58" t="s">
        <v>11339</v>
      </c>
      <c r="C58" t="s">
        <v>11277</v>
      </c>
      <c r="D58" s="5">
        <v>649</v>
      </c>
      <c r="E58" s="5" t="str">
        <f t="shared" si="0"/>
        <v>&gt;₹500</v>
      </c>
      <c r="F58" s="5">
        <v>1399</v>
      </c>
      <c r="G58" s="5">
        <f>Table2[[#This Row],[actual_price]] *Table2[[#This Row],[rating_count]]</f>
        <v>251387709</v>
      </c>
      <c r="H58" s="5">
        <f t="shared" si="1"/>
        <v>1352.6097212294496</v>
      </c>
      <c r="I58" s="1">
        <v>0.54</v>
      </c>
      <c r="J58" s="1" t="str">
        <f t="shared" si="2"/>
        <v>51-60%</v>
      </c>
      <c r="K58" s="1" t="str">
        <f t="shared" si="3"/>
        <v>Yes</v>
      </c>
      <c r="L58">
        <v>4.2</v>
      </c>
      <c r="M58"/>
      <c r="N58" s="9">
        <f>Table2[[#This Row],[Average_Rating]]+(Table2[[#This Row],[rating_count]]/1000)</f>
        <v>179.691</v>
      </c>
      <c r="O58" s="4">
        <v>179691</v>
      </c>
    </row>
    <row r="59" spans="1:15">
      <c r="A59" t="s">
        <v>477</v>
      </c>
      <c r="B59" t="s">
        <v>11340</v>
      </c>
      <c r="C59" t="s">
        <v>11275</v>
      </c>
      <c r="D59" s="5">
        <v>15999</v>
      </c>
      <c r="E59" s="5" t="str">
        <f t="shared" si="0"/>
        <v>&gt;₹500</v>
      </c>
      <c r="F59" s="5">
        <v>21999</v>
      </c>
      <c r="G59" s="5">
        <f>Table2[[#This Row],[actual_price]] *Table2[[#This Row],[rating_count]]</f>
        <v>767743101</v>
      </c>
      <c r="H59" s="5">
        <f t="shared" si="1"/>
        <v>21926.273966998499</v>
      </c>
      <c r="I59" s="1">
        <v>0.27</v>
      </c>
      <c r="J59" s="1" t="str">
        <f t="shared" si="2"/>
        <v>21-30%</v>
      </c>
      <c r="K59" s="1" t="str">
        <f t="shared" si="3"/>
        <v>No</v>
      </c>
      <c r="L59">
        <v>4.2</v>
      </c>
      <c r="M59"/>
      <c r="N59" s="9">
        <f>Table2[[#This Row],[Average_Rating]]+(Table2[[#This Row],[rating_count]]/1000)</f>
        <v>34.899000000000001</v>
      </c>
      <c r="O59" s="4">
        <v>34899</v>
      </c>
    </row>
    <row r="60" spans="1:15">
      <c r="A60" t="s">
        <v>481</v>
      </c>
      <c r="B60" t="s">
        <v>11341</v>
      </c>
      <c r="C60" t="s">
        <v>11277</v>
      </c>
      <c r="D60" s="5">
        <v>348</v>
      </c>
      <c r="E60" s="5" t="str">
        <f t="shared" si="0"/>
        <v>₹200 - ₹500</v>
      </c>
      <c r="F60" s="5">
        <v>1499</v>
      </c>
      <c r="G60" s="5">
        <f>Table2[[#This Row],[actual_price]] *Table2[[#This Row],[rating_count]]</f>
        <v>983344</v>
      </c>
      <c r="H60" s="5">
        <f t="shared" si="1"/>
        <v>1475.7845230153437</v>
      </c>
      <c r="I60" s="1">
        <v>0.77</v>
      </c>
      <c r="J60" s="1" t="str">
        <f t="shared" si="2"/>
        <v>71-80%</v>
      </c>
      <c r="K60" s="1" t="str">
        <f t="shared" si="3"/>
        <v>Yes</v>
      </c>
      <c r="L60">
        <v>4.2</v>
      </c>
      <c r="M60"/>
      <c r="N60" s="9">
        <f>Table2[[#This Row],[Average_Rating]]+(Table2[[#This Row],[rating_count]]/1000)</f>
        <v>0.65600000000000003</v>
      </c>
      <c r="O60" s="4">
        <v>656</v>
      </c>
    </row>
    <row r="61" spans="1:15">
      <c r="A61" t="s">
        <v>490</v>
      </c>
      <c r="B61" t="s">
        <v>11342</v>
      </c>
      <c r="C61" t="s">
        <v>11277</v>
      </c>
      <c r="D61" s="5">
        <v>154</v>
      </c>
      <c r="E61" s="5" t="str">
        <f t="shared" si="0"/>
        <v>&lt;₹200</v>
      </c>
      <c r="F61" s="5">
        <v>349</v>
      </c>
      <c r="G61" s="5">
        <f>Table2[[#This Row],[actual_price]] *Table2[[#This Row],[rating_count]]</f>
        <v>2465336</v>
      </c>
      <c r="H61" s="5">
        <f t="shared" si="1"/>
        <v>304.87392550143267</v>
      </c>
      <c r="I61" s="1">
        <v>0.56000000000000005</v>
      </c>
      <c r="J61" s="1" t="str">
        <f t="shared" si="2"/>
        <v>51-60%</v>
      </c>
      <c r="K61" s="1" t="str">
        <f t="shared" si="3"/>
        <v>Yes</v>
      </c>
      <c r="L61">
        <v>4.3</v>
      </c>
      <c r="M61"/>
      <c r="N61" s="9">
        <f>Table2[[#This Row],[Average_Rating]]+(Table2[[#This Row],[rating_count]]/1000)</f>
        <v>7.0640000000000001</v>
      </c>
      <c r="O61" s="4">
        <v>7064</v>
      </c>
    </row>
    <row r="62" spans="1:15">
      <c r="A62" t="s">
        <v>499</v>
      </c>
      <c r="B62" t="s">
        <v>11343</v>
      </c>
      <c r="C62" t="s">
        <v>11275</v>
      </c>
      <c r="D62" s="5">
        <v>179</v>
      </c>
      <c r="E62" s="5" t="str">
        <f t="shared" si="0"/>
        <v>&lt;₹200</v>
      </c>
      <c r="F62" s="5">
        <v>799</v>
      </c>
      <c r="G62" s="5">
        <f>Table2[[#This Row],[actual_price]] *Table2[[#This Row],[rating_count]]</f>
        <v>1758599</v>
      </c>
      <c r="H62" s="5">
        <f t="shared" si="1"/>
        <v>776.59699624530663</v>
      </c>
      <c r="I62" s="1">
        <v>0.78</v>
      </c>
      <c r="J62" s="1" t="str">
        <f t="shared" si="2"/>
        <v>71-80%</v>
      </c>
      <c r="K62" s="1" t="str">
        <f t="shared" si="3"/>
        <v>Yes</v>
      </c>
      <c r="L62">
        <v>3.7</v>
      </c>
      <c r="M62"/>
      <c r="N62" s="9">
        <f>Table2[[#This Row],[Average_Rating]]+(Table2[[#This Row],[rating_count]]/1000)</f>
        <v>2.2010000000000001</v>
      </c>
      <c r="O62" s="4">
        <v>2201</v>
      </c>
    </row>
    <row r="63" spans="1:15">
      <c r="A63" t="s">
        <v>508</v>
      </c>
      <c r="B63" t="s">
        <v>11344</v>
      </c>
      <c r="C63" t="s">
        <v>11275</v>
      </c>
      <c r="D63" s="5">
        <v>32990</v>
      </c>
      <c r="E63" s="5" t="str">
        <f t="shared" si="0"/>
        <v>&gt;₹500</v>
      </c>
      <c r="F63" s="5">
        <v>47900</v>
      </c>
      <c r="G63" s="5">
        <f>Table2[[#This Row],[actual_price]] *Table2[[#This Row],[rating_count]]</f>
        <v>340521100</v>
      </c>
      <c r="H63" s="5">
        <f t="shared" si="1"/>
        <v>47831.127348643007</v>
      </c>
      <c r="I63" s="1">
        <v>0.31</v>
      </c>
      <c r="J63" s="1" t="str">
        <f t="shared" si="2"/>
        <v>31-40%</v>
      </c>
      <c r="K63" s="1" t="str">
        <f t="shared" si="3"/>
        <v>No</v>
      </c>
      <c r="L63">
        <v>4.3</v>
      </c>
      <c r="M63"/>
      <c r="N63" s="9">
        <f>Table2[[#This Row],[Average_Rating]]+(Table2[[#This Row],[rating_count]]/1000)</f>
        <v>7.109</v>
      </c>
      <c r="O63" s="4">
        <v>7109</v>
      </c>
    </row>
    <row r="64" spans="1:15">
      <c r="A64" t="s">
        <v>517</v>
      </c>
      <c r="B64" t="s">
        <v>11345</v>
      </c>
      <c r="C64" t="s">
        <v>11277</v>
      </c>
      <c r="D64" s="5">
        <v>139</v>
      </c>
      <c r="E64" s="5" t="str">
        <f t="shared" si="0"/>
        <v>&lt;₹200</v>
      </c>
      <c r="F64" s="5">
        <v>999</v>
      </c>
      <c r="G64" s="5">
        <f>Table2[[#This Row],[actual_price]] *Table2[[#This Row],[rating_count]]</f>
        <v>1311687</v>
      </c>
      <c r="H64" s="5">
        <f t="shared" si="1"/>
        <v>985.08608608608608</v>
      </c>
      <c r="I64" s="1">
        <v>0.86</v>
      </c>
      <c r="J64" s="1" t="str">
        <f t="shared" si="2"/>
        <v>81-90%</v>
      </c>
      <c r="K64" s="1" t="str">
        <f t="shared" si="3"/>
        <v>Yes</v>
      </c>
      <c r="L64">
        <v>4</v>
      </c>
      <c r="M64"/>
      <c r="N64" s="9">
        <f>Table2[[#This Row],[Average_Rating]]+(Table2[[#This Row],[rating_count]]/1000)</f>
        <v>1.3129999999999999</v>
      </c>
      <c r="O64" s="4">
        <v>1313</v>
      </c>
    </row>
    <row r="65" spans="1:15">
      <c r="A65" t="s">
        <v>526</v>
      </c>
      <c r="B65" t="s">
        <v>12612</v>
      </c>
      <c r="C65" t="s">
        <v>11277</v>
      </c>
      <c r="D65" s="5">
        <v>329</v>
      </c>
      <c r="E65" s="5" t="str">
        <f t="shared" si="0"/>
        <v>₹200 - ₹500</v>
      </c>
      <c r="F65" s="5">
        <v>845</v>
      </c>
      <c r="G65" s="5">
        <f>Table2[[#This Row],[actual_price]] *Table2[[#This Row],[rating_count]]</f>
        <v>25135370</v>
      </c>
      <c r="H65" s="5">
        <f t="shared" si="1"/>
        <v>806.06508875739644</v>
      </c>
      <c r="I65" s="1">
        <v>0.61</v>
      </c>
      <c r="J65" s="1" t="str">
        <f t="shared" si="2"/>
        <v>61-70%</v>
      </c>
      <c r="K65" s="1" t="str">
        <f t="shared" si="3"/>
        <v>Yes</v>
      </c>
      <c r="L65">
        <v>4.2</v>
      </c>
      <c r="M65"/>
      <c r="N65" s="9">
        <f>Table2[[#This Row],[Average_Rating]]+(Table2[[#This Row],[rating_count]]/1000)</f>
        <v>29.745999999999999</v>
      </c>
      <c r="O65" s="4">
        <v>29746</v>
      </c>
    </row>
    <row r="66" spans="1:15">
      <c r="A66" t="s">
        <v>535</v>
      </c>
      <c r="B66" t="s">
        <v>11347</v>
      </c>
      <c r="C66" t="s">
        <v>11275</v>
      </c>
      <c r="D66" s="5">
        <v>13999</v>
      </c>
      <c r="E66" s="5" t="str">
        <f t="shared" ref="E66:E129" si="4">IF(D66&lt;200,"&lt;₹200",IF(OR(D66=200,D66&lt;=500),"₹200 - ₹500","&gt;₹500"))</f>
        <v>&gt;₹500</v>
      </c>
      <c r="F66" s="5">
        <v>24999</v>
      </c>
      <c r="G66" s="5">
        <f>Table2[[#This Row],[actual_price]] *Table2[[#This Row],[rating_count]]</f>
        <v>1130904762</v>
      </c>
      <c r="H66" s="5">
        <f t="shared" ref="H66:H129" si="5">F66-D66/F66*100</f>
        <v>24943.001760070401</v>
      </c>
      <c r="I66" s="1">
        <v>0.44</v>
      </c>
      <c r="J66" s="1" t="str">
        <f t="shared" ref="J66:J129" si="6">IF(I66&lt;=10%,"0-10%",IF(I66&lt;=20%,"11-20%",IF(I66&lt;=30%,"21-30%",IF(I66&lt;=40%,"31-40%",IF(I66&lt;=50%,"41-50%",IF(I66&lt;=60%,"51-60%",IF(I66&lt;=70%,"61-70%",IF(I66&lt;=80%,"71-80%",IF(I66&lt;=90%,"81-90%","91-100%")))))))))</f>
        <v>41-50%</v>
      </c>
      <c r="K66" s="1" t="str">
        <f t="shared" ref="K66:K129" si="7">IF(I66&gt;=50%,"Yes","No")</f>
        <v>No</v>
      </c>
      <c r="L66">
        <v>4.2</v>
      </c>
      <c r="M66"/>
      <c r="N66" s="9">
        <f>Table2[[#This Row],[Average_Rating]]+(Table2[[#This Row],[rating_count]]/1000)</f>
        <v>45.238</v>
      </c>
      <c r="O66" s="4">
        <v>45238</v>
      </c>
    </row>
    <row r="67" spans="1:15">
      <c r="A67" t="s">
        <v>544</v>
      </c>
      <c r="B67" t="s">
        <v>12613</v>
      </c>
      <c r="C67" t="s">
        <v>11275</v>
      </c>
      <c r="D67" s="5">
        <v>309</v>
      </c>
      <c r="E67" s="5" t="str">
        <f t="shared" si="4"/>
        <v>₹200 - ₹500</v>
      </c>
      <c r="F67" s="5">
        <v>1400</v>
      </c>
      <c r="G67" s="5">
        <f>Table2[[#This Row],[actual_price]] *Table2[[#This Row],[rating_count]]</f>
        <v>597762200</v>
      </c>
      <c r="H67" s="5">
        <f t="shared" si="5"/>
        <v>1377.9285714285713</v>
      </c>
      <c r="I67" s="1">
        <v>0.78</v>
      </c>
      <c r="J67" s="1" t="str">
        <f t="shared" si="6"/>
        <v>71-80%</v>
      </c>
      <c r="K67" s="1" t="str">
        <f t="shared" si="7"/>
        <v>Yes</v>
      </c>
      <c r="L67">
        <v>4.4000000000000004</v>
      </c>
      <c r="M67"/>
      <c r="N67" s="9">
        <f>Table2[[#This Row],[Average_Rating]]+(Table2[[#This Row],[rating_count]]/1000)</f>
        <v>426.97300000000001</v>
      </c>
      <c r="O67" s="4">
        <v>426973</v>
      </c>
    </row>
    <row r="68" spans="1:15">
      <c r="A68" t="s">
        <v>548</v>
      </c>
      <c r="B68" t="s">
        <v>11349</v>
      </c>
      <c r="C68" t="s">
        <v>11277</v>
      </c>
      <c r="D68" s="5">
        <v>263</v>
      </c>
      <c r="E68" s="5" t="str">
        <f t="shared" si="4"/>
        <v>₹200 - ₹500</v>
      </c>
      <c r="F68" s="5">
        <v>699</v>
      </c>
      <c r="G68" s="5">
        <f>Table2[[#This Row],[actual_price]] *Table2[[#This Row],[rating_count]]</f>
        <v>314550</v>
      </c>
      <c r="H68" s="5">
        <f t="shared" si="5"/>
        <v>661.37482117310446</v>
      </c>
      <c r="I68" s="1">
        <v>0.62</v>
      </c>
      <c r="J68" s="1" t="str">
        <f t="shared" si="6"/>
        <v>61-70%</v>
      </c>
      <c r="K68" s="1" t="str">
        <f t="shared" si="7"/>
        <v>Yes</v>
      </c>
      <c r="L68">
        <v>4.0999999999999996</v>
      </c>
      <c r="M68"/>
      <c r="N68" s="9">
        <f>Table2[[#This Row],[Average_Rating]]+(Table2[[#This Row],[rating_count]]/1000)</f>
        <v>0.45</v>
      </c>
      <c r="O68" s="4">
        <v>450</v>
      </c>
    </row>
    <row r="69" spans="1:15">
      <c r="A69" t="s">
        <v>557</v>
      </c>
      <c r="B69" t="s">
        <v>11350</v>
      </c>
      <c r="C69" t="s">
        <v>11275</v>
      </c>
      <c r="D69" s="5">
        <v>7999</v>
      </c>
      <c r="E69" s="5" t="str">
        <f t="shared" si="4"/>
        <v>&gt;₹500</v>
      </c>
      <c r="F69" s="5">
        <v>14990</v>
      </c>
      <c r="G69" s="5">
        <f>Table2[[#This Row],[actual_price]] *Table2[[#This Row],[rating_count]]</f>
        <v>6850430</v>
      </c>
      <c r="H69" s="5">
        <f t="shared" si="5"/>
        <v>14936.637758505671</v>
      </c>
      <c r="I69" s="1">
        <v>0.47</v>
      </c>
      <c r="J69" s="1" t="str">
        <f t="shared" si="6"/>
        <v>41-50%</v>
      </c>
      <c r="K69" s="1" t="str">
        <f t="shared" si="7"/>
        <v>No</v>
      </c>
      <c r="L69">
        <v>4.3</v>
      </c>
      <c r="M69"/>
      <c r="N69" s="9">
        <f>Table2[[#This Row],[Average_Rating]]+(Table2[[#This Row],[rating_count]]/1000)</f>
        <v>0.45700000000000002</v>
      </c>
      <c r="O69" s="4">
        <v>457</v>
      </c>
    </row>
    <row r="70" spans="1:15">
      <c r="A70" t="s">
        <v>566</v>
      </c>
      <c r="B70" t="s">
        <v>11351</v>
      </c>
      <c r="C70" t="s">
        <v>11275</v>
      </c>
      <c r="D70" s="5">
        <v>1599</v>
      </c>
      <c r="E70" s="5" t="str">
        <f t="shared" si="4"/>
        <v>&gt;₹500</v>
      </c>
      <c r="F70" s="5">
        <v>2999</v>
      </c>
      <c r="G70" s="5">
        <f>Table2[[#This Row],[actual_price]] *Table2[[#This Row],[rating_count]]</f>
        <v>8178273</v>
      </c>
      <c r="H70" s="5">
        <f t="shared" si="5"/>
        <v>2945.6822274091364</v>
      </c>
      <c r="I70" s="1">
        <v>0.47</v>
      </c>
      <c r="J70" s="1" t="str">
        <f t="shared" si="6"/>
        <v>41-50%</v>
      </c>
      <c r="K70" s="1" t="str">
        <f t="shared" si="7"/>
        <v>No</v>
      </c>
      <c r="L70">
        <v>4.2</v>
      </c>
      <c r="M70"/>
      <c r="N70" s="9">
        <f>Table2[[#This Row],[Average_Rating]]+(Table2[[#This Row],[rating_count]]/1000)</f>
        <v>2.7269999999999999</v>
      </c>
      <c r="O70" s="4">
        <v>2727</v>
      </c>
    </row>
    <row r="71" spans="1:15">
      <c r="A71" t="s">
        <v>575</v>
      </c>
      <c r="B71" t="s">
        <v>12614</v>
      </c>
      <c r="C71" t="s">
        <v>11277</v>
      </c>
      <c r="D71" s="5">
        <v>219</v>
      </c>
      <c r="E71" s="5" t="str">
        <f t="shared" si="4"/>
        <v>₹200 - ₹500</v>
      </c>
      <c r="F71" s="5">
        <v>700</v>
      </c>
      <c r="G71" s="5">
        <f>Table2[[#This Row],[actual_price]] *Table2[[#This Row],[rating_count]]</f>
        <v>14037100</v>
      </c>
      <c r="H71" s="5">
        <f t="shared" si="5"/>
        <v>668.71428571428567</v>
      </c>
      <c r="I71" s="1">
        <v>0.69</v>
      </c>
      <c r="J71" s="1" t="str">
        <f t="shared" si="6"/>
        <v>61-70%</v>
      </c>
      <c r="K71" s="1" t="str">
        <f t="shared" si="7"/>
        <v>Yes</v>
      </c>
      <c r="L71">
        <v>4.3</v>
      </c>
      <c r="M71"/>
      <c r="N71" s="9">
        <f>Table2[[#This Row],[Average_Rating]]+(Table2[[#This Row],[rating_count]]/1000)</f>
        <v>20.053000000000001</v>
      </c>
      <c r="O71" s="4">
        <v>20053</v>
      </c>
    </row>
    <row r="72" spans="1:15">
      <c r="A72" t="s">
        <v>584</v>
      </c>
      <c r="B72" t="s">
        <v>11353</v>
      </c>
      <c r="C72" t="s">
        <v>11277</v>
      </c>
      <c r="D72" s="5">
        <v>349</v>
      </c>
      <c r="E72" s="5" t="str">
        <f t="shared" si="4"/>
        <v>₹200 - ₹500</v>
      </c>
      <c r="F72" s="5">
        <v>899</v>
      </c>
      <c r="G72" s="5">
        <f>Table2[[#This Row],[actual_price]] *Table2[[#This Row],[rating_count]]</f>
        <v>133951</v>
      </c>
      <c r="H72" s="5">
        <f t="shared" si="5"/>
        <v>860.17908787541717</v>
      </c>
      <c r="I72" s="1">
        <v>0.61</v>
      </c>
      <c r="J72" s="1" t="str">
        <f t="shared" si="6"/>
        <v>61-70%</v>
      </c>
      <c r="K72" s="1" t="str">
        <f t="shared" si="7"/>
        <v>Yes</v>
      </c>
      <c r="L72">
        <v>4.5</v>
      </c>
      <c r="M72"/>
      <c r="N72" s="9">
        <f>Table2[[#This Row],[Average_Rating]]+(Table2[[#This Row],[rating_count]]/1000)</f>
        <v>0.14899999999999999</v>
      </c>
      <c r="O72" s="4">
        <v>149</v>
      </c>
    </row>
    <row r="73" spans="1:15">
      <c r="A73" t="s">
        <v>593</v>
      </c>
      <c r="B73" t="s">
        <v>11354</v>
      </c>
      <c r="C73" t="s">
        <v>11277</v>
      </c>
      <c r="D73" s="5">
        <v>349</v>
      </c>
      <c r="E73" s="5" t="str">
        <f t="shared" si="4"/>
        <v>₹200 - ₹500</v>
      </c>
      <c r="F73" s="5">
        <v>599</v>
      </c>
      <c r="G73" s="5">
        <f>Table2[[#This Row],[actual_price]] *Table2[[#This Row],[rating_count]]</f>
        <v>125790</v>
      </c>
      <c r="H73" s="5">
        <f t="shared" si="5"/>
        <v>540.73622704507511</v>
      </c>
      <c r="I73" s="1">
        <v>0.42</v>
      </c>
      <c r="J73" s="1" t="str">
        <f t="shared" si="6"/>
        <v>41-50%</v>
      </c>
      <c r="K73" s="1" t="str">
        <f t="shared" si="7"/>
        <v>No</v>
      </c>
      <c r="L73">
        <v>4.0999999999999996</v>
      </c>
      <c r="M73"/>
      <c r="N73" s="9">
        <f>Table2[[#This Row],[Average_Rating]]+(Table2[[#This Row],[rating_count]]/1000)</f>
        <v>0.21</v>
      </c>
      <c r="O73" s="4">
        <v>210</v>
      </c>
    </row>
    <row r="74" spans="1:15">
      <c r="A74" t="s">
        <v>602</v>
      </c>
      <c r="B74" t="s">
        <v>11355</v>
      </c>
      <c r="C74" t="s">
        <v>11275</v>
      </c>
      <c r="D74" s="5">
        <v>26999</v>
      </c>
      <c r="E74" s="5" t="str">
        <f t="shared" si="4"/>
        <v>&gt;₹500</v>
      </c>
      <c r="F74" s="5">
        <v>42999</v>
      </c>
      <c r="G74" s="5">
        <f>Table2[[#This Row],[actual_price]] *Table2[[#This Row],[rating_count]]</f>
        <v>1945188762</v>
      </c>
      <c r="H74" s="5">
        <f t="shared" si="5"/>
        <v>42936.21016767832</v>
      </c>
      <c r="I74" s="1">
        <v>0.37</v>
      </c>
      <c r="J74" s="1" t="str">
        <f t="shared" si="6"/>
        <v>31-40%</v>
      </c>
      <c r="K74" s="1" t="str">
        <f t="shared" si="7"/>
        <v>No</v>
      </c>
      <c r="L74">
        <v>4.2</v>
      </c>
      <c r="M74"/>
      <c r="N74" s="9">
        <f>Table2[[#This Row],[Average_Rating]]+(Table2[[#This Row],[rating_count]]/1000)</f>
        <v>45.238</v>
      </c>
      <c r="O74" s="4">
        <v>45238</v>
      </c>
    </row>
    <row r="75" spans="1:15">
      <c r="A75" t="s">
        <v>606</v>
      </c>
      <c r="B75" t="s">
        <v>11356</v>
      </c>
      <c r="C75" t="s">
        <v>11277</v>
      </c>
      <c r="D75" s="5">
        <v>115</v>
      </c>
      <c r="E75" s="5" t="str">
        <f t="shared" si="4"/>
        <v>&lt;₹200</v>
      </c>
      <c r="F75" s="5">
        <v>499</v>
      </c>
      <c r="G75" s="5">
        <f>Table2[[#This Row],[actual_price]] *Table2[[#This Row],[rating_count]]</f>
        <v>3858268</v>
      </c>
      <c r="H75" s="5">
        <f t="shared" si="5"/>
        <v>475.95390781563128</v>
      </c>
      <c r="I75" s="1">
        <v>0.77</v>
      </c>
      <c r="J75" s="1" t="str">
        <f t="shared" si="6"/>
        <v>71-80%</v>
      </c>
      <c r="K75" s="1" t="str">
        <f t="shared" si="7"/>
        <v>Yes</v>
      </c>
      <c r="L75">
        <v>4</v>
      </c>
      <c r="M75"/>
      <c r="N75" s="9">
        <f>Table2[[#This Row],[Average_Rating]]+(Table2[[#This Row],[rating_count]]/1000)</f>
        <v>7.7320000000000002</v>
      </c>
      <c r="O75" s="4">
        <v>7732</v>
      </c>
    </row>
    <row r="76" spans="1:15">
      <c r="A76" t="s">
        <v>615</v>
      </c>
      <c r="B76" t="s">
        <v>12587</v>
      </c>
      <c r="C76" t="s">
        <v>11277</v>
      </c>
      <c r="D76" s="5">
        <v>399</v>
      </c>
      <c r="E76" s="5" t="str">
        <f t="shared" si="4"/>
        <v>₹200 - ₹500</v>
      </c>
      <c r="F76" s="5">
        <v>999</v>
      </c>
      <c r="G76" s="5">
        <f>Table2[[#This Row],[actual_price]] *Table2[[#This Row],[rating_count]]</f>
        <v>1778220</v>
      </c>
      <c r="H76" s="5">
        <f t="shared" si="5"/>
        <v>959.0600600600601</v>
      </c>
      <c r="I76" s="1">
        <v>0.6</v>
      </c>
      <c r="J76" s="1" t="str">
        <f t="shared" si="6"/>
        <v>51-60%</v>
      </c>
      <c r="K76" s="1" t="str">
        <f t="shared" si="7"/>
        <v>Yes</v>
      </c>
      <c r="L76">
        <v>4.0999999999999996</v>
      </c>
      <c r="M76"/>
      <c r="N76" s="9">
        <f>Table2[[#This Row],[Average_Rating]]+(Table2[[#This Row],[rating_count]]/1000)</f>
        <v>1.78</v>
      </c>
      <c r="O76" s="4">
        <v>1780</v>
      </c>
    </row>
    <row r="77" spans="1:15">
      <c r="A77" t="s">
        <v>624</v>
      </c>
      <c r="B77" t="s">
        <v>11358</v>
      </c>
      <c r="C77" t="s">
        <v>11277</v>
      </c>
      <c r="D77" s="5">
        <v>199</v>
      </c>
      <c r="E77" s="5" t="str">
        <f t="shared" si="4"/>
        <v>&lt;₹200</v>
      </c>
      <c r="F77" s="5">
        <v>499</v>
      </c>
      <c r="G77" s="5">
        <f>Table2[[#This Row],[actual_price]] *Table2[[#This Row],[rating_count]]</f>
        <v>300398</v>
      </c>
      <c r="H77" s="5">
        <f t="shared" si="5"/>
        <v>459.12024048096191</v>
      </c>
      <c r="I77" s="1">
        <v>0.6</v>
      </c>
      <c r="J77" s="1" t="str">
        <f t="shared" si="6"/>
        <v>51-60%</v>
      </c>
      <c r="K77" s="1" t="str">
        <f t="shared" si="7"/>
        <v>Yes</v>
      </c>
      <c r="L77">
        <v>4.0999999999999996</v>
      </c>
      <c r="M77"/>
      <c r="N77" s="9">
        <f>Table2[[#This Row],[Average_Rating]]+(Table2[[#This Row],[rating_count]]/1000)</f>
        <v>0.60199999999999998</v>
      </c>
      <c r="O77" s="4">
        <v>602</v>
      </c>
    </row>
    <row r="78" spans="1:15">
      <c r="A78" t="s">
        <v>633</v>
      </c>
      <c r="B78" t="s">
        <v>11359</v>
      </c>
      <c r="C78" t="s">
        <v>11277</v>
      </c>
      <c r="D78" s="5">
        <v>179</v>
      </c>
      <c r="E78" s="5" t="str">
        <f t="shared" si="4"/>
        <v>&lt;₹200</v>
      </c>
      <c r="F78" s="5">
        <v>399</v>
      </c>
      <c r="G78" s="5">
        <f>Table2[[#This Row],[actual_price]] *Table2[[#This Row],[rating_count]]</f>
        <v>567777</v>
      </c>
      <c r="H78" s="5">
        <f t="shared" si="5"/>
        <v>354.13784461152881</v>
      </c>
      <c r="I78" s="1">
        <v>0.55000000000000004</v>
      </c>
      <c r="J78" s="1" t="str">
        <f t="shared" si="6"/>
        <v>51-60%</v>
      </c>
      <c r="K78" s="1" t="str">
        <f t="shared" si="7"/>
        <v>Yes</v>
      </c>
      <c r="L78">
        <v>4</v>
      </c>
      <c r="M78"/>
      <c r="N78" s="9">
        <f>Table2[[#This Row],[Average_Rating]]+(Table2[[#This Row],[rating_count]]/1000)</f>
        <v>1.423</v>
      </c>
      <c r="O78" s="4">
        <v>1423</v>
      </c>
    </row>
    <row r="79" spans="1:15">
      <c r="A79" t="s">
        <v>641</v>
      </c>
      <c r="B79" t="s">
        <v>11360</v>
      </c>
      <c r="C79" t="s">
        <v>11275</v>
      </c>
      <c r="D79" s="5">
        <v>10901</v>
      </c>
      <c r="E79" s="5" t="str">
        <f t="shared" si="4"/>
        <v>&gt;₹500</v>
      </c>
      <c r="F79" s="5">
        <v>30990</v>
      </c>
      <c r="G79" s="5">
        <f>Table2[[#This Row],[actual_price]] *Table2[[#This Row],[rating_count]]</f>
        <v>12334020</v>
      </c>
      <c r="H79" s="5">
        <f t="shared" si="5"/>
        <v>30954.82413681833</v>
      </c>
      <c r="I79" s="1">
        <v>0.65</v>
      </c>
      <c r="J79" s="1" t="str">
        <f t="shared" si="6"/>
        <v>61-70%</v>
      </c>
      <c r="K79" s="1" t="str">
        <f t="shared" si="7"/>
        <v>Yes</v>
      </c>
      <c r="L79">
        <v>4.0999999999999996</v>
      </c>
      <c r="M79"/>
      <c r="N79" s="9">
        <f>Table2[[#This Row],[Average_Rating]]+(Table2[[#This Row],[rating_count]]/1000)</f>
        <v>0.39800000000000002</v>
      </c>
      <c r="O79" s="4">
        <v>398</v>
      </c>
    </row>
    <row r="80" spans="1:15">
      <c r="A80" t="s">
        <v>650</v>
      </c>
      <c r="B80" t="s">
        <v>11361</v>
      </c>
      <c r="C80" t="s">
        <v>11277</v>
      </c>
      <c r="D80" s="5">
        <v>209</v>
      </c>
      <c r="E80" s="5" t="str">
        <f t="shared" si="4"/>
        <v>₹200 - ₹500</v>
      </c>
      <c r="F80" s="5">
        <v>499</v>
      </c>
      <c r="G80" s="5">
        <f>Table2[[#This Row],[actual_price]] *Table2[[#This Row],[rating_count]]</f>
        <v>267464</v>
      </c>
      <c r="H80" s="5">
        <f t="shared" si="5"/>
        <v>457.11623246492985</v>
      </c>
      <c r="I80" s="1">
        <v>0.57999999999999996</v>
      </c>
      <c r="J80" s="1" t="str">
        <f t="shared" si="6"/>
        <v>51-60%</v>
      </c>
      <c r="K80" s="1" t="str">
        <f t="shared" si="7"/>
        <v>Yes</v>
      </c>
      <c r="L80">
        <v>3.9</v>
      </c>
      <c r="M80"/>
      <c r="N80" s="9">
        <f>Table2[[#This Row],[Average_Rating]]+(Table2[[#This Row],[rating_count]]/1000)</f>
        <v>0.53600000000000003</v>
      </c>
      <c r="O80" s="4">
        <v>536</v>
      </c>
    </row>
    <row r="81" spans="1:15">
      <c r="A81" t="s">
        <v>659</v>
      </c>
      <c r="B81" t="s">
        <v>11362</v>
      </c>
      <c r="C81" t="s">
        <v>11275</v>
      </c>
      <c r="D81" s="5">
        <v>1434</v>
      </c>
      <c r="E81" s="5" t="str">
        <f t="shared" si="4"/>
        <v>&gt;₹500</v>
      </c>
      <c r="F81" s="5">
        <v>3999</v>
      </c>
      <c r="G81" s="5">
        <f>Table2[[#This Row],[actual_price]] *Table2[[#This Row],[rating_count]]</f>
        <v>127968</v>
      </c>
      <c r="H81" s="5">
        <f t="shared" si="5"/>
        <v>3963.1410352588146</v>
      </c>
      <c r="I81" s="1">
        <v>0.64</v>
      </c>
      <c r="J81" s="1" t="str">
        <f t="shared" si="6"/>
        <v>61-70%</v>
      </c>
      <c r="K81" s="1" t="str">
        <f t="shared" si="7"/>
        <v>Yes</v>
      </c>
      <c r="L81">
        <v>4</v>
      </c>
      <c r="M81"/>
      <c r="N81" s="9">
        <f>Table2[[#This Row],[Average_Rating]]+(Table2[[#This Row],[rating_count]]/1000)</f>
        <v>3.2000000000000001E-2</v>
      </c>
      <c r="O81" s="4">
        <v>32</v>
      </c>
    </row>
    <row r="82" spans="1:15">
      <c r="A82" t="s">
        <v>668</v>
      </c>
      <c r="B82" t="s">
        <v>11363</v>
      </c>
      <c r="C82" t="s">
        <v>11277</v>
      </c>
      <c r="D82" s="5">
        <v>399</v>
      </c>
      <c r="E82" s="5" t="str">
        <f t="shared" si="4"/>
        <v>₹200 - ₹500</v>
      </c>
      <c r="F82" s="5">
        <v>1099</v>
      </c>
      <c r="G82" s="5">
        <f>Table2[[#This Row],[actual_price]] *Table2[[#This Row],[rating_count]]</f>
        <v>26671631</v>
      </c>
      <c r="H82" s="5">
        <f t="shared" si="5"/>
        <v>1062.6942675159235</v>
      </c>
      <c r="I82" s="1">
        <v>0.64</v>
      </c>
      <c r="J82" s="1" t="str">
        <f t="shared" si="6"/>
        <v>61-70%</v>
      </c>
      <c r="K82" s="1" t="str">
        <f t="shared" si="7"/>
        <v>Yes</v>
      </c>
      <c r="L82">
        <v>4.2</v>
      </c>
      <c r="M82"/>
      <c r="N82" s="9">
        <f>Table2[[#This Row],[Average_Rating]]+(Table2[[#This Row],[rating_count]]/1000)</f>
        <v>24.268999999999998</v>
      </c>
      <c r="O82" s="4">
        <v>24269</v>
      </c>
    </row>
    <row r="83" spans="1:15">
      <c r="A83" t="s">
        <v>673</v>
      </c>
      <c r="B83" t="s">
        <v>11364</v>
      </c>
      <c r="C83" t="s">
        <v>11277</v>
      </c>
      <c r="D83" s="5">
        <v>139</v>
      </c>
      <c r="E83" s="5" t="str">
        <f t="shared" si="4"/>
        <v>&lt;₹200</v>
      </c>
      <c r="F83" s="5">
        <v>249</v>
      </c>
      <c r="G83" s="5">
        <f>Table2[[#This Row],[actual_price]] *Table2[[#This Row],[rating_count]]</f>
        <v>2335122</v>
      </c>
      <c r="H83" s="5">
        <f t="shared" si="5"/>
        <v>193.17670682730923</v>
      </c>
      <c r="I83" s="1">
        <v>0.44</v>
      </c>
      <c r="J83" s="1" t="str">
        <f t="shared" si="6"/>
        <v>41-50%</v>
      </c>
      <c r="K83" s="1" t="str">
        <f t="shared" si="7"/>
        <v>No</v>
      </c>
      <c r="L83">
        <v>4</v>
      </c>
      <c r="M83"/>
      <c r="N83" s="9">
        <f>Table2[[#This Row],[Average_Rating]]+(Table2[[#This Row],[rating_count]]/1000)</f>
        <v>9.3780000000000001</v>
      </c>
      <c r="O83" s="4">
        <v>9378</v>
      </c>
    </row>
    <row r="84" spans="1:15">
      <c r="A84" t="s">
        <v>678</v>
      </c>
      <c r="B84" t="s">
        <v>11365</v>
      </c>
      <c r="C84" t="s">
        <v>11275</v>
      </c>
      <c r="D84" s="5">
        <v>7299</v>
      </c>
      <c r="E84" s="5" t="str">
        <f t="shared" si="4"/>
        <v>&gt;₹500</v>
      </c>
      <c r="F84" s="5">
        <v>19125</v>
      </c>
      <c r="G84" s="5">
        <f>Table2[[#This Row],[actual_price]] *Table2[[#This Row],[rating_count]]</f>
        <v>17250750</v>
      </c>
      <c r="H84" s="5">
        <f t="shared" si="5"/>
        <v>19086.835294117645</v>
      </c>
      <c r="I84" s="1">
        <v>0.62</v>
      </c>
      <c r="J84" s="1" t="str">
        <f t="shared" si="6"/>
        <v>61-70%</v>
      </c>
      <c r="K84" s="1" t="str">
        <f t="shared" si="7"/>
        <v>Yes</v>
      </c>
      <c r="L84">
        <v>3.4</v>
      </c>
      <c r="M84"/>
      <c r="N84" s="9">
        <f>Table2[[#This Row],[Average_Rating]]+(Table2[[#This Row],[rating_count]]/1000)</f>
        <v>0.90200000000000002</v>
      </c>
      <c r="O84" s="4">
        <v>902</v>
      </c>
    </row>
    <row r="85" spans="1:15">
      <c r="A85" t="s">
        <v>687</v>
      </c>
      <c r="B85" t="s">
        <v>12584</v>
      </c>
      <c r="C85" t="s">
        <v>11277</v>
      </c>
      <c r="D85" s="5">
        <v>299</v>
      </c>
      <c r="E85" s="5" t="str">
        <f t="shared" si="4"/>
        <v>₹200 - ₹500</v>
      </c>
      <c r="F85" s="5">
        <v>799</v>
      </c>
      <c r="G85" s="5">
        <f>Table2[[#This Row],[actual_price]] *Table2[[#This Row],[rating_count]]</f>
        <v>23004009</v>
      </c>
      <c r="H85" s="5">
        <f t="shared" si="5"/>
        <v>761.5782227784731</v>
      </c>
      <c r="I85" s="1">
        <v>0.63</v>
      </c>
      <c r="J85" s="1" t="str">
        <f t="shared" si="6"/>
        <v>61-70%</v>
      </c>
      <c r="K85" s="1" t="str">
        <f t="shared" si="7"/>
        <v>Yes</v>
      </c>
      <c r="L85">
        <v>4.4000000000000004</v>
      </c>
      <c r="M85"/>
      <c r="N85" s="9">
        <f>Table2[[#This Row],[Average_Rating]]+(Table2[[#This Row],[rating_count]]/1000)</f>
        <v>28.791</v>
      </c>
      <c r="O85" s="4">
        <v>28791</v>
      </c>
    </row>
    <row r="86" spans="1:15">
      <c r="A86" t="s">
        <v>696</v>
      </c>
      <c r="B86" t="s">
        <v>11367</v>
      </c>
      <c r="C86" t="s">
        <v>11277</v>
      </c>
      <c r="D86" s="5">
        <v>325</v>
      </c>
      <c r="E86" s="5" t="str">
        <f t="shared" si="4"/>
        <v>₹200 - ₹500</v>
      </c>
      <c r="F86" s="5">
        <v>1299</v>
      </c>
      <c r="G86" s="5">
        <f>Table2[[#This Row],[actual_price]] *Table2[[#This Row],[rating_count]]</f>
        <v>13738224</v>
      </c>
      <c r="H86" s="5">
        <f t="shared" si="5"/>
        <v>1273.980754426482</v>
      </c>
      <c r="I86" s="1">
        <v>0.75</v>
      </c>
      <c r="J86" s="1" t="str">
        <f t="shared" si="6"/>
        <v>71-80%</v>
      </c>
      <c r="K86" s="1" t="str">
        <f t="shared" si="7"/>
        <v>Yes</v>
      </c>
      <c r="L86">
        <v>4.2</v>
      </c>
      <c r="M86"/>
      <c r="N86" s="9">
        <f>Table2[[#This Row],[Average_Rating]]+(Table2[[#This Row],[rating_count]]/1000)</f>
        <v>10.576000000000001</v>
      </c>
      <c r="O86" s="4">
        <v>10576</v>
      </c>
    </row>
    <row r="87" spans="1:15">
      <c r="A87" t="s">
        <v>705</v>
      </c>
      <c r="B87" t="s">
        <v>11368</v>
      </c>
      <c r="C87" t="s">
        <v>11275</v>
      </c>
      <c r="D87" s="5">
        <v>29999</v>
      </c>
      <c r="E87" s="5" t="str">
        <f t="shared" si="4"/>
        <v>&gt;₹500</v>
      </c>
      <c r="F87" s="5">
        <v>39999</v>
      </c>
      <c r="G87" s="5">
        <f>Table2[[#This Row],[actual_price]] *Table2[[#This Row],[rating_count]]</f>
        <v>291912702</v>
      </c>
      <c r="H87" s="5">
        <f t="shared" si="5"/>
        <v>39924.000625015622</v>
      </c>
      <c r="I87" s="1">
        <v>0.25</v>
      </c>
      <c r="J87" s="1" t="str">
        <f t="shared" si="6"/>
        <v>21-30%</v>
      </c>
      <c r="K87" s="1" t="str">
        <f t="shared" si="7"/>
        <v>No</v>
      </c>
      <c r="L87">
        <v>4.2</v>
      </c>
      <c r="M87"/>
      <c r="N87" s="9">
        <f>Table2[[#This Row],[Average_Rating]]+(Table2[[#This Row],[rating_count]]/1000)</f>
        <v>7.298</v>
      </c>
      <c r="O87" s="4">
        <v>7298</v>
      </c>
    </row>
    <row r="88" spans="1:15">
      <c r="A88" t="s">
        <v>709</v>
      </c>
      <c r="B88" t="s">
        <v>11369</v>
      </c>
      <c r="C88" t="s">
        <v>11275</v>
      </c>
      <c r="D88" s="5">
        <v>27999</v>
      </c>
      <c r="E88" s="5" t="str">
        <f t="shared" si="4"/>
        <v>&gt;₹500</v>
      </c>
      <c r="F88" s="5">
        <v>40990</v>
      </c>
      <c r="G88" s="5">
        <f>Table2[[#This Row],[actual_price]] *Table2[[#This Row],[rating_count]]</f>
        <v>192775970</v>
      </c>
      <c r="H88" s="5">
        <f t="shared" si="5"/>
        <v>40921.693095877046</v>
      </c>
      <c r="I88" s="1">
        <v>0.32</v>
      </c>
      <c r="J88" s="1" t="str">
        <f t="shared" si="6"/>
        <v>31-40%</v>
      </c>
      <c r="K88" s="1" t="str">
        <f t="shared" si="7"/>
        <v>No</v>
      </c>
      <c r="L88">
        <v>4.3</v>
      </c>
      <c r="M88"/>
      <c r="N88" s="9">
        <f>Table2[[#This Row],[Average_Rating]]+(Table2[[#This Row],[rating_count]]/1000)</f>
        <v>4.7030000000000003</v>
      </c>
      <c r="O88" s="4">
        <v>4703</v>
      </c>
    </row>
    <row r="89" spans="1:15">
      <c r="A89" t="s">
        <v>713</v>
      </c>
      <c r="B89" t="s">
        <v>11370</v>
      </c>
      <c r="C89" t="s">
        <v>11275</v>
      </c>
      <c r="D89" s="5">
        <v>30990</v>
      </c>
      <c r="E89" s="5" t="str">
        <f t="shared" si="4"/>
        <v>&gt;₹500</v>
      </c>
      <c r="F89" s="5">
        <v>52900</v>
      </c>
      <c r="G89" s="5">
        <f>Table2[[#This Row],[actual_price]] *Table2[[#This Row],[rating_count]]</f>
        <v>376066100</v>
      </c>
      <c r="H89" s="5">
        <f t="shared" si="5"/>
        <v>52841.417769376181</v>
      </c>
      <c r="I89" s="1">
        <v>0.41</v>
      </c>
      <c r="J89" s="1" t="str">
        <f t="shared" si="6"/>
        <v>41-50%</v>
      </c>
      <c r="K89" s="1" t="str">
        <f t="shared" si="7"/>
        <v>No</v>
      </c>
      <c r="L89">
        <v>4.3</v>
      </c>
      <c r="M89"/>
      <c r="N89" s="9">
        <f>Table2[[#This Row],[Average_Rating]]+(Table2[[#This Row],[rating_count]]/1000)</f>
        <v>7.109</v>
      </c>
      <c r="O89" s="4">
        <v>7109</v>
      </c>
    </row>
    <row r="90" spans="1:15">
      <c r="A90" t="s">
        <v>717</v>
      </c>
      <c r="B90" t="s">
        <v>11371</v>
      </c>
      <c r="C90" t="s">
        <v>11277</v>
      </c>
      <c r="D90" s="5">
        <v>199</v>
      </c>
      <c r="E90" s="5" t="str">
        <f t="shared" si="4"/>
        <v>&lt;₹200</v>
      </c>
      <c r="F90" s="5">
        <v>999</v>
      </c>
      <c r="G90" s="5">
        <f>Table2[[#This Row],[actual_price]] *Table2[[#This Row],[rating_count]]</f>
        <v>126873</v>
      </c>
      <c r="H90" s="5">
        <f t="shared" si="5"/>
        <v>979.08008008008005</v>
      </c>
      <c r="I90" s="1">
        <v>0.8</v>
      </c>
      <c r="J90" s="1" t="str">
        <f t="shared" si="6"/>
        <v>71-80%</v>
      </c>
      <c r="K90" s="1" t="str">
        <f t="shared" si="7"/>
        <v>Yes</v>
      </c>
      <c r="L90">
        <v>4.5</v>
      </c>
      <c r="M90"/>
      <c r="N90" s="9">
        <f>Table2[[#This Row],[Average_Rating]]+(Table2[[#This Row],[rating_count]]/1000)</f>
        <v>0.127</v>
      </c>
      <c r="O90" s="4">
        <v>127</v>
      </c>
    </row>
    <row r="91" spans="1:15">
      <c r="A91" t="s">
        <v>726</v>
      </c>
      <c r="B91" t="s">
        <v>11372</v>
      </c>
      <c r="C91" t="s">
        <v>11277</v>
      </c>
      <c r="D91" s="5">
        <v>649</v>
      </c>
      <c r="E91" s="5" t="str">
        <f t="shared" si="4"/>
        <v>&gt;₹500</v>
      </c>
      <c r="F91" s="5">
        <v>1999</v>
      </c>
      <c r="G91" s="5">
        <f>Table2[[#This Row],[actual_price]] *Table2[[#This Row],[rating_count]]</f>
        <v>48513731</v>
      </c>
      <c r="H91" s="5">
        <f t="shared" si="5"/>
        <v>1966.5337668834418</v>
      </c>
      <c r="I91" s="1">
        <v>0.68</v>
      </c>
      <c r="J91" s="1" t="str">
        <f t="shared" si="6"/>
        <v>61-70%</v>
      </c>
      <c r="K91" s="1" t="str">
        <f t="shared" si="7"/>
        <v>Yes</v>
      </c>
      <c r="L91">
        <v>4.2</v>
      </c>
      <c r="M91"/>
      <c r="N91" s="9">
        <f>Table2[[#This Row],[Average_Rating]]+(Table2[[#This Row],[rating_count]]/1000)</f>
        <v>24.268999999999998</v>
      </c>
      <c r="O91" s="4">
        <v>24269</v>
      </c>
    </row>
    <row r="92" spans="1:15">
      <c r="A92" t="s">
        <v>730</v>
      </c>
      <c r="B92" t="s">
        <v>11373</v>
      </c>
      <c r="C92" t="s">
        <v>11277</v>
      </c>
      <c r="D92" s="5">
        <v>269</v>
      </c>
      <c r="E92" s="5" t="str">
        <f t="shared" si="4"/>
        <v>₹200 - ₹500</v>
      </c>
      <c r="F92" s="5">
        <v>800</v>
      </c>
      <c r="G92" s="5">
        <f>Table2[[#This Row],[actual_price]] *Table2[[#This Row],[rating_count]]</f>
        <v>8107200</v>
      </c>
      <c r="H92" s="5">
        <f t="shared" si="5"/>
        <v>766.375</v>
      </c>
      <c r="I92" s="1">
        <v>0.66</v>
      </c>
      <c r="J92" s="1" t="str">
        <f t="shared" si="6"/>
        <v>61-70%</v>
      </c>
      <c r="K92" s="1" t="str">
        <f t="shared" si="7"/>
        <v>Yes</v>
      </c>
      <c r="L92">
        <v>3.6</v>
      </c>
      <c r="M92"/>
      <c r="N92" s="9">
        <f>Table2[[#This Row],[Average_Rating]]+(Table2[[#This Row],[rating_count]]/1000)</f>
        <v>10.134</v>
      </c>
      <c r="O92" s="4">
        <v>10134</v>
      </c>
    </row>
    <row r="93" spans="1:15">
      <c r="A93" t="s">
        <v>739</v>
      </c>
      <c r="B93" t="s">
        <v>11374</v>
      </c>
      <c r="C93" t="s">
        <v>11275</v>
      </c>
      <c r="D93" s="5">
        <v>24999</v>
      </c>
      <c r="E93" s="5" t="str">
        <f t="shared" si="4"/>
        <v>&gt;₹500</v>
      </c>
      <c r="F93" s="5">
        <v>31999</v>
      </c>
      <c r="G93" s="5">
        <f>Table2[[#This Row],[actual_price]] *Table2[[#This Row],[rating_count]]</f>
        <v>1116733101</v>
      </c>
      <c r="H93" s="5">
        <f t="shared" si="5"/>
        <v>31920.875683615111</v>
      </c>
      <c r="I93" s="1">
        <v>0.22</v>
      </c>
      <c r="J93" s="1" t="str">
        <f t="shared" si="6"/>
        <v>21-30%</v>
      </c>
      <c r="K93" s="1" t="str">
        <f t="shared" si="7"/>
        <v>No</v>
      </c>
      <c r="L93">
        <v>4.2</v>
      </c>
      <c r="M93"/>
      <c r="N93" s="9">
        <f>Table2[[#This Row],[Average_Rating]]+(Table2[[#This Row],[rating_count]]/1000)</f>
        <v>34.899000000000001</v>
      </c>
      <c r="O93" s="4">
        <v>34899</v>
      </c>
    </row>
    <row r="94" spans="1:15">
      <c r="A94" t="s">
        <v>743</v>
      </c>
      <c r="B94" t="s">
        <v>11375</v>
      </c>
      <c r="C94" t="s">
        <v>11277</v>
      </c>
      <c r="D94" s="5">
        <v>299</v>
      </c>
      <c r="E94" s="5" t="str">
        <f t="shared" si="4"/>
        <v>₹200 - ₹500</v>
      </c>
      <c r="F94" s="5">
        <v>699</v>
      </c>
      <c r="G94" s="5">
        <f>Table2[[#This Row],[actual_price]] *Table2[[#This Row],[rating_count]]</f>
        <v>65959737</v>
      </c>
      <c r="H94" s="5">
        <f t="shared" si="5"/>
        <v>656.2246065808298</v>
      </c>
      <c r="I94" s="1">
        <v>0.56999999999999995</v>
      </c>
      <c r="J94" s="1" t="str">
        <f t="shared" si="6"/>
        <v>51-60%</v>
      </c>
      <c r="K94" s="1" t="str">
        <f t="shared" si="7"/>
        <v>Yes</v>
      </c>
      <c r="L94">
        <v>4.2</v>
      </c>
      <c r="M94"/>
      <c r="N94" s="9">
        <f>Table2[[#This Row],[Average_Rating]]+(Table2[[#This Row],[rating_count]]/1000)</f>
        <v>94.363</v>
      </c>
      <c r="O94" s="4">
        <v>94363</v>
      </c>
    </row>
    <row r="95" spans="1:15">
      <c r="A95" t="s">
        <v>746</v>
      </c>
      <c r="B95" t="s">
        <v>11376</v>
      </c>
      <c r="C95" t="s">
        <v>11277</v>
      </c>
      <c r="D95" s="5">
        <v>199</v>
      </c>
      <c r="E95" s="5" t="str">
        <f t="shared" si="4"/>
        <v>&lt;₹200</v>
      </c>
      <c r="F95" s="5">
        <v>999</v>
      </c>
      <c r="G95" s="5">
        <f>Table2[[#This Row],[actual_price]] *Table2[[#This Row],[rating_count]]</f>
        <v>424575</v>
      </c>
      <c r="H95" s="5">
        <f t="shared" si="5"/>
        <v>979.08008008008005</v>
      </c>
      <c r="I95" s="1">
        <v>0.8</v>
      </c>
      <c r="J95" s="1" t="str">
        <f t="shared" si="6"/>
        <v>71-80%</v>
      </c>
      <c r="K95" s="1" t="str">
        <f t="shared" si="7"/>
        <v>Yes</v>
      </c>
      <c r="L95">
        <v>4.0999999999999996</v>
      </c>
      <c r="M95"/>
      <c r="N95" s="9">
        <f>Table2[[#This Row],[Average_Rating]]+(Table2[[#This Row],[rating_count]]/1000)</f>
        <v>0.42499999999999999</v>
      </c>
      <c r="O95" s="4">
        <v>425</v>
      </c>
    </row>
    <row r="96" spans="1:15">
      <c r="A96" t="s">
        <v>755</v>
      </c>
      <c r="B96" t="s">
        <v>11377</v>
      </c>
      <c r="C96" t="s">
        <v>11275</v>
      </c>
      <c r="D96" s="5">
        <v>18990</v>
      </c>
      <c r="E96" s="5" t="str">
        <f t="shared" si="4"/>
        <v>&gt;₹500</v>
      </c>
      <c r="F96" s="5">
        <v>40990</v>
      </c>
      <c r="G96" s="5">
        <f>Table2[[#This Row],[actual_price]] *Table2[[#This Row],[rating_count]]</f>
        <v>272952410</v>
      </c>
      <c r="H96" s="5">
        <f t="shared" si="5"/>
        <v>40943.671627226155</v>
      </c>
      <c r="I96" s="1">
        <v>0.54</v>
      </c>
      <c r="J96" s="1" t="str">
        <f t="shared" si="6"/>
        <v>51-60%</v>
      </c>
      <c r="K96" s="1" t="str">
        <f t="shared" si="7"/>
        <v>Yes</v>
      </c>
      <c r="L96">
        <v>4.2</v>
      </c>
      <c r="M96"/>
      <c r="N96" s="9">
        <f>Table2[[#This Row],[Average_Rating]]+(Table2[[#This Row],[rating_count]]/1000)</f>
        <v>6.6589999999999998</v>
      </c>
      <c r="O96" s="4">
        <v>6659</v>
      </c>
    </row>
    <row r="97" spans="1:15">
      <c r="A97" t="s">
        <v>764</v>
      </c>
      <c r="B97" t="s">
        <v>11378</v>
      </c>
      <c r="C97" t="s">
        <v>11277</v>
      </c>
      <c r="D97" s="5">
        <v>290</v>
      </c>
      <c r="E97" s="5" t="str">
        <f t="shared" si="4"/>
        <v>₹200 - ₹500</v>
      </c>
      <c r="F97" s="5">
        <v>349</v>
      </c>
      <c r="G97" s="5">
        <f>Table2[[#This Row],[actual_price]] *Table2[[#This Row],[rating_count]]</f>
        <v>689973</v>
      </c>
      <c r="H97" s="5">
        <f t="shared" si="5"/>
        <v>265.90544412607449</v>
      </c>
      <c r="I97" s="1">
        <v>0.17</v>
      </c>
      <c r="J97" s="1" t="str">
        <f t="shared" si="6"/>
        <v>11-20%</v>
      </c>
      <c r="K97" s="1" t="str">
        <f t="shared" si="7"/>
        <v>No</v>
      </c>
      <c r="L97">
        <v>3.7</v>
      </c>
      <c r="M97"/>
      <c r="N97" s="9">
        <f>Table2[[#This Row],[Average_Rating]]+(Table2[[#This Row],[rating_count]]/1000)</f>
        <v>1.9770000000000001</v>
      </c>
      <c r="O97" s="4">
        <v>1977</v>
      </c>
    </row>
    <row r="98" spans="1:15">
      <c r="A98" t="s">
        <v>773</v>
      </c>
      <c r="B98" t="s">
        <v>11379</v>
      </c>
      <c r="C98" t="s">
        <v>11275</v>
      </c>
      <c r="D98" s="5">
        <v>249</v>
      </c>
      <c r="E98" s="5" t="str">
        <f t="shared" si="4"/>
        <v>₹200 - ₹500</v>
      </c>
      <c r="F98" s="5">
        <v>799</v>
      </c>
      <c r="G98" s="5">
        <f>Table2[[#This Row],[actual_price]] *Table2[[#This Row],[rating_count]]</f>
        <v>862121</v>
      </c>
      <c r="H98" s="5">
        <f t="shared" si="5"/>
        <v>767.83604505632036</v>
      </c>
      <c r="I98" s="1">
        <v>0.69</v>
      </c>
      <c r="J98" s="1" t="str">
        <f t="shared" si="6"/>
        <v>61-70%</v>
      </c>
      <c r="K98" s="1" t="str">
        <f t="shared" si="7"/>
        <v>Yes</v>
      </c>
      <c r="L98">
        <v>3.8</v>
      </c>
      <c r="M98"/>
      <c r="N98" s="9">
        <f>Table2[[#This Row],[Average_Rating]]+(Table2[[#This Row],[rating_count]]/1000)</f>
        <v>1.079</v>
      </c>
      <c r="O98" s="4">
        <v>1079</v>
      </c>
    </row>
    <row r="99" spans="1:15">
      <c r="A99" t="s">
        <v>782</v>
      </c>
      <c r="B99" t="s">
        <v>11380</v>
      </c>
      <c r="C99" t="s">
        <v>11277</v>
      </c>
      <c r="D99" s="5">
        <v>345</v>
      </c>
      <c r="E99" s="5" t="str">
        <f t="shared" si="4"/>
        <v>₹200 - ₹500</v>
      </c>
      <c r="F99" s="5">
        <v>999</v>
      </c>
      <c r="G99" s="5">
        <f>Table2[[#This Row],[actual_price]] *Table2[[#This Row],[rating_count]]</f>
        <v>1095903</v>
      </c>
      <c r="H99" s="5">
        <f t="shared" si="5"/>
        <v>964.46546546546551</v>
      </c>
      <c r="I99" s="1">
        <v>0.65</v>
      </c>
      <c r="J99" s="1" t="str">
        <f t="shared" si="6"/>
        <v>61-70%</v>
      </c>
      <c r="K99" s="1" t="str">
        <f t="shared" si="7"/>
        <v>Yes</v>
      </c>
      <c r="L99">
        <v>3.7</v>
      </c>
      <c r="M99"/>
      <c r="N99" s="9">
        <f>Table2[[#This Row],[Average_Rating]]+(Table2[[#This Row],[rating_count]]/1000)</f>
        <v>1.097</v>
      </c>
      <c r="O99" s="4">
        <v>1097</v>
      </c>
    </row>
    <row r="100" spans="1:15">
      <c r="A100" t="s">
        <v>791</v>
      </c>
      <c r="B100" t="s">
        <v>11381</v>
      </c>
      <c r="C100" t="s">
        <v>11277</v>
      </c>
      <c r="D100" s="5">
        <v>1099</v>
      </c>
      <c r="E100" s="5" t="str">
        <f t="shared" si="4"/>
        <v>&gt;₹500</v>
      </c>
      <c r="F100" s="5">
        <v>1899</v>
      </c>
      <c r="G100" s="5">
        <f>Table2[[#This Row],[actual_price]] *Table2[[#This Row],[rating_count]]</f>
        <v>42575580</v>
      </c>
      <c r="H100" s="5">
        <f t="shared" si="5"/>
        <v>1841.1274354923644</v>
      </c>
      <c r="I100" s="1">
        <v>0.42</v>
      </c>
      <c r="J100" s="1" t="str">
        <f t="shared" si="6"/>
        <v>41-50%</v>
      </c>
      <c r="K100" s="1" t="str">
        <f t="shared" si="7"/>
        <v>No</v>
      </c>
      <c r="L100">
        <v>4.5</v>
      </c>
      <c r="M100"/>
      <c r="N100" s="9">
        <f>Table2[[#This Row],[Average_Rating]]+(Table2[[#This Row],[rating_count]]/1000)</f>
        <v>22.42</v>
      </c>
      <c r="O100" s="4">
        <v>22420</v>
      </c>
    </row>
    <row r="101" spans="1:15">
      <c r="A101" t="s">
        <v>800</v>
      </c>
      <c r="B101" t="s">
        <v>11382</v>
      </c>
      <c r="C101" t="s">
        <v>11277</v>
      </c>
      <c r="D101" s="5">
        <v>719</v>
      </c>
      <c r="E101" s="5" t="str">
        <f t="shared" si="4"/>
        <v>&gt;₹500</v>
      </c>
      <c r="F101" s="5">
        <v>1499</v>
      </c>
      <c r="G101" s="5">
        <f>Table2[[#This Row],[actual_price]] *Table2[[#This Row],[rating_count]]</f>
        <v>1566455</v>
      </c>
      <c r="H101" s="5">
        <f t="shared" si="5"/>
        <v>1451.0346897931954</v>
      </c>
      <c r="I101" s="1">
        <v>0.52</v>
      </c>
      <c r="J101" s="1" t="str">
        <f t="shared" si="6"/>
        <v>51-60%</v>
      </c>
      <c r="K101" s="1" t="str">
        <f t="shared" si="7"/>
        <v>Yes</v>
      </c>
      <c r="L101">
        <v>4.0999999999999996</v>
      </c>
      <c r="M101"/>
      <c r="N101" s="9">
        <f>Table2[[#This Row],[Average_Rating]]+(Table2[[#This Row],[rating_count]]/1000)</f>
        <v>1.0449999999999999</v>
      </c>
      <c r="O101" s="4">
        <v>1045</v>
      </c>
    </row>
    <row r="102" spans="1:15">
      <c r="A102" t="s">
        <v>809</v>
      </c>
      <c r="B102" t="s">
        <v>11383</v>
      </c>
      <c r="C102" t="s">
        <v>11275</v>
      </c>
      <c r="D102" s="5">
        <v>349</v>
      </c>
      <c r="E102" s="5" t="str">
        <f t="shared" si="4"/>
        <v>₹200 - ₹500</v>
      </c>
      <c r="F102" s="5">
        <v>1499</v>
      </c>
      <c r="G102" s="5">
        <f>Table2[[#This Row],[actual_price]] *Table2[[#This Row],[rating_count]]</f>
        <v>6213355</v>
      </c>
      <c r="H102" s="5">
        <f t="shared" si="5"/>
        <v>1475.717811874583</v>
      </c>
      <c r="I102" s="1">
        <v>0.77</v>
      </c>
      <c r="J102" s="1" t="str">
        <f t="shared" si="6"/>
        <v>71-80%</v>
      </c>
      <c r="K102" s="1" t="str">
        <f t="shared" si="7"/>
        <v>Yes</v>
      </c>
      <c r="L102">
        <v>4.3</v>
      </c>
      <c r="M102"/>
      <c r="N102" s="9">
        <f>Table2[[#This Row],[Average_Rating]]+(Table2[[#This Row],[rating_count]]/1000)</f>
        <v>4.1449999999999996</v>
      </c>
      <c r="O102" s="4">
        <v>4145</v>
      </c>
    </row>
    <row r="103" spans="1:15">
      <c r="A103" t="s">
        <v>818</v>
      </c>
      <c r="B103" t="s">
        <v>12611</v>
      </c>
      <c r="C103" t="s">
        <v>11277</v>
      </c>
      <c r="D103" s="5">
        <v>849</v>
      </c>
      <c r="E103" s="5" t="str">
        <f t="shared" si="4"/>
        <v>&gt;₹500</v>
      </c>
      <c r="F103" s="5">
        <v>1809</v>
      </c>
      <c r="G103" s="5">
        <f>Table2[[#This Row],[actual_price]] *Table2[[#This Row],[rating_count]]</f>
        <v>11843523</v>
      </c>
      <c r="H103" s="5">
        <f t="shared" si="5"/>
        <v>1762.0679933665008</v>
      </c>
      <c r="I103" s="1">
        <v>0.53</v>
      </c>
      <c r="J103" s="1" t="str">
        <f t="shared" si="6"/>
        <v>51-60%</v>
      </c>
      <c r="K103" s="1" t="str">
        <f t="shared" si="7"/>
        <v>Yes</v>
      </c>
      <c r="L103">
        <v>4.3</v>
      </c>
      <c r="M103"/>
      <c r="N103" s="9">
        <f>Table2[[#This Row],[Average_Rating]]+(Table2[[#This Row],[rating_count]]/1000)</f>
        <v>6.5469999999999997</v>
      </c>
      <c r="O103" s="4">
        <v>6547</v>
      </c>
    </row>
    <row r="104" spans="1:15">
      <c r="A104" t="s">
        <v>825</v>
      </c>
      <c r="B104" t="s">
        <v>11384</v>
      </c>
      <c r="C104" t="s">
        <v>11275</v>
      </c>
      <c r="D104" s="5">
        <v>299</v>
      </c>
      <c r="E104" s="5" t="str">
        <f t="shared" si="4"/>
        <v>₹200 - ₹500</v>
      </c>
      <c r="F104" s="5">
        <v>899</v>
      </c>
      <c r="G104" s="5">
        <f>Table2[[#This Row],[actual_price]] *Table2[[#This Row],[rating_count]]</f>
        <v>1427612</v>
      </c>
      <c r="H104" s="5">
        <f t="shared" si="5"/>
        <v>865.74082313681868</v>
      </c>
      <c r="I104" s="1">
        <v>0.67</v>
      </c>
      <c r="J104" s="1" t="str">
        <f t="shared" si="6"/>
        <v>61-70%</v>
      </c>
      <c r="K104" s="1" t="str">
        <f t="shared" si="7"/>
        <v>Yes</v>
      </c>
      <c r="L104">
        <v>4</v>
      </c>
      <c r="M104"/>
      <c r="N104" s="9">
        <f>Table2[[#This Row],[Average_Rating]]+(Table2[[#This Row],[rating_count]]/1000)</f>
        <v>1.5880000000000001</v>
      </c>
      <c r="O104" s="4">
        <v>1588</v>
      </c>
    </row>
    <row r="105" spans="1:15">
      <c r="A105" t="s">
        <v>834</v>
      </c>
      <c r="B105" t="s">
        <v>11385</v>
      </c>
      <c r="C105" t="s">
        <v>11275</v>
      </c>
      <c r="D105" s="5">
        <v>21999</v>
      </c>
      <c r="E105" s="5" t="str">
        <f t="shared" si="4"/>
        <v>&gt;₹500</v>
      </c>
      <c r="F105" s="5">
        <v>29999</v>
      </c>
      <c r="G105" s="5">
        <f>Table2[[#This Row],[actual_price]] *Table2[[#This Row],[rating_count]]</f>
        <v>985167160</v>
      </c>
      <c r="H105" s="5">
        <f t="shared" si="5"/>
        <v>29925.667555585187</v>
      </c>
      <c r="I105" s="1">
        <v>0.27</v>
      </c>
      <c r="J105" s="1" t="str">
        <f t="shared" si="6"/>
        <v>21-30%</v>
      </c>
      <c r="K105" s="1" t="str">
        <f t="shared" si="7"/>
        <v>No</v>
      </c>
      <c r="L105">
        <v>4.2</v>
      </c>
      <c r="M105"/>
      <c r="N105" s="9">
        <f>Table2[[#This Row],[Average_Rating]]+(Table2[[#This Row],[rating_count]]/1000)</f>
        <v>32.840000000000003</v>
      </c>
      <c r="O105" s="4">
        <v>32840</v>
      </c>
    </row>
    <row r="106" spans="1:15">
      <c r="A106" t="s">
        <v>839</v>
      </c>
      <c r="B106" t="s">
        <v>11386</v>
      </c>
      <c r="C106" t="s">
        <v>11277</v>
      </c>
      <c r="D106" s="5">
        <v>349</v>
      </c>
      <c r="E106" s="5" t="str">
        <f t="shared" si="4"/>
        <v>₹200 - ₹500</v>
      </c>
      <c r="F106" s="5">
        <v>999</v>
      </c>
      <c r="G106" s="5">
        <f>Table2[[#This Row],[actual_price]] *Table2[[#This Row],[rating_count]]</f>
        <v>13106880</v>
      </c>
      <c r="H106" s="5">
        <f t="shared" si="5"/>
        <v>964.06506506506503</v>
      </c>
      <c r="I106" s="1">
        <v>0.65</v>
      </c>
      <c r="J106" s="1" t="str">
        <f t="shared" si="6"/>
        <v>61-70%</v>
      </c>
      <c r="K106" s="1" t="str">
        <f t="shared" si="7"/>
        <v>Yes</v>
      </c>
      <c r="L106">
        <v>4.2</v>
      </c>
      <c r="M106"/>
      <c r="N106" s="9">
        <f>Table2[[#This Row],[Average_Rating]]+(Table2[[#This Row],[rating_count]]/1000)</f>
        <v>13.12</v>
      </c>
      <c r="O106" s="4">
        <v>13120</v>
      </c>
    </row>
    <row r="107" spans="1:15">
      <c r="A107" t="s">
        <v>848</v>
      </c>
      <c r="B107" t="s">
        <v>11387</v>
      </c>
      <c r="C107" t="s">
        <v>11277</v>
      </c>
      <c r="D107" s="5">
        <v>399</v>
      </c>
      <c r="E107" s="5" t="str">
        <f t="shared" si="4"/>
        <v>₹200 - ₹500</v>
      </c>
      <c r="F107" s="5">
        <v>999</v>
      </c>
      <c r="G107" s="5">
        <f>Table2[[#This Row],[actual_price]] *Table2[[#This Row],[rating_count]]</f>
        <v>2803194</v>
      </c>
      <c r="H107" s="5">
        <f t="shared" si="5"/>
        <v>959.0600600600601</v>
      </c>
      <c r="I107" s="1">
        <v>0.6</v>
      </c>
      <c r="J107" s="1" t="str">
        <f t="shared" si="6"/>
        <v>51-60%</v>
      </c>
      <c r="K107" s="1" t="str">
        <f t="shared" si="7"/>
        <v>Yes</v>
      </c>
      <c r="L107">
        <v>4.3</v>
      </c>
      <c r="M107"/>
      <c r="N107" s="9">
        <f>Table2[[#This Row],[Average_Rating]]+(Table2[[#This Row],[rating_count]]/1000)</f>
        <v>2.806</v>
      </c>
      <c r="O107" s="4">
        <v>2806</v>
      </c>
    </row>
    <row r="108" spans="1:15">
      <c r="A108" t="s">
        <v>857</v>
      </c>
      <c r="B108" t="s">
        <v>11388</v>
      </c>
      <c r="C108" t="s">
        <v>11277</v>
      </c>
      <c r="D108" s="5">
        <v>449</v>
      </c>
      <c r="E108" s="5" t="str">
        <f t="shared" si="4"/>
        <v>₹200 - ₹500</v>
      </c>
      <c r="F108" s="5">
        <v>1299</v>
      </c>
      <c r="G108" s="5">
        <f>Table2[[#This Row],[actual_price]] *Table2[[#This Row],[rating_count]]</f>
        <v>31525431</v>
      </c>
      <c r="H108" s="5">
        <f t="shared" si="5"/>
        <v>1264.4349499615089</v>
      </c>
      <c r="I108" s="1">
        <v>0.65</v>
      </c>
      <c r="J108" s="1" t="str">
        <f t="shared" si="6"/>
        <v>61-70%</v>
      </c>
      <c r="K108" s="1" t="str">
        <f t="shared" si="7"/>
        <v>Yes</v>
      </c>
      <c r="L108">
        <v>4.2</v>
      </c>
      <c r="M108"/>
      <c r="N108" s="9">
        <f>Table2[[#This Row],[Average_Rating]]+(Table2[[#This Row],[rating_count]]/1000)</f>
        <v>24.268999999999998</v>
      </c>
      <c r="O108" s="4">
        <v>24269</v>
      </c>
    </row>
    <row r="109" spans="1:15">
      <c r="A109" t="s">
        <v>860</v>
      </c>
      <c r="B109" t="s">
        <v>11389</v>
      </c>
      <c r="C109" t="s">
        <v>11277</v>
      </c>
      <c r="D109" s="5">
        <v>299</v>
      </c>
      <c r="E109" s="5" t="str">
        <f t="shared" si="4"/>
        <v>₹200 - ₹500</v>
      </c>
      <c r="F109" s="5">
        <v>999</v>
      </c>
      <c r="G109" s="5">
        <f>Table2[[#This Row],[actual_price]] *Table2[[#This Row],[rating_count]]</f>
        <v>765234</v>
      </c>
      <c r="H109" s="5">
        <f t="shared" si="5"/>
        <v>969.07007007007007</v>
      </c>
      <c r="I109" s="1">
        <v>0.7</v>
      </c>
      <c r="J109" s="1" t="str">
        <f t="shared" si="6"/>
        <v>61-70%</v>
      </c>
      <c r="K109" s="1" t="str">
        <f t="shared" si="7"/>
        <v>Yes</v>
      </c>
      <c r="L109">
        <v>4.3</v>
      </c>
      <c r="M109"/>
      <c r="N109" s="9">
        <f>Table2[[#This Row],[Average_Rating]]+(Table2[[#This Row],[rating_count]]/1000)</f>
        <v>0.76600000000000001</v>
      </c>
      <c r="O109" s="4">
        <v>766</v>
      </c>
    </row>
    <row r="110" spans="1:15">
      <c r="A110" t="s">
        <v>869</v>
      </c>
      <c r="B110" t="s">
        <v>11390</v>
      </c>
      <c r="C110" t="s">
        <v>11275</v>
      </c>
      <c r="D110" s="5">
        <v>37999</v>
      </c>
      <c r="E110" s="5" t="str">
        <f t="shared" si="4"/>
        <v>&gt;₹500</v>
      </c>
      <c r="F110" s="5">
        <v>65000</v>
      </c>
      <c r="G110" s="5">
        <f>Table2[[#This Row],[actual_price]] *Table2[[#This Row],[rating_count]]</f>
        <v>233155000</v>
      </c>
      <c r="H110" s="5">
        <f t="shared" si="5"/>
        <v>64941.54</v>
      </c>
      <c r="I110" s="1">
        <v>0.42</v>
      </c>
      <c r="J110" s="1" t="str">
        <f t="shared" si="6"/>
        <v>41-50%</v>
      </c>
      <c r="K110" s="1" t="str">
        <f t="shared" si="7"/>
        <v>No</v>
      </c>
      <c r="L110">
        <v>4.3</v>
      </c>
      <c r="M110"/>
      <c r="N110" s="9">
        <f>Table2[[#This Row],[Average_Rating]]+(Table2[[#This Row],[rating_count]]/1000)</f>
        <v>3.5870000000000002</v>
      </c>
      <c r="O110" s="4">
        <v>3587</v>
      </c>
    </row>
    <row r="111" spans="1:15">
      <c r="A111" t="s">
        <v>878</v>
      </c>
      <c r="B111" t="s">
        <v>11391</v>
      </c>
      <c r="C111" t="s">
        <v>11277</v>
      </c>
      <c r="D111" s="5">
        <v>99</v>
      </c>
      <c r="E111" s="5" t="str">
        <f t="shared" si="4"/>
        <v>&lt;₹200</v>
      </c>
      <c r="F111" s="5">
        <v>800</v>
      </c>
      <c r="G111" s="5">
        <f>Table2[[#This Row],[actual_price]] *Table2[[#This Row],[rating_count]]</f>
        <v>19896800</v>
      </c>
      <c r="H111" s="5">
        <f t="shared" si="5"/>
        <v>787.625</v>
      </c>
      <c r="I111" s="1">
        <v>0.88</v>
      </c>
      <c r="J111" s="1" t="str">
        <f t="shared" si="6"/>
        <v>81-90%</v>
      </c>
      <c r="K111" s="1" t="str">
        <f t="shared" si="7"/>
        <v>Yes</v>
      </c>
      <c r="L111">
        <v>3.9</v>
      </c>
      <c r="M111"/>
      <c r="N111" s="9">
        <f>Table2[[#This Row],[Average_Rating]]+(Table2[[#This Row],[rating_count]]/1000)</f>
        <v>24.870999999999999</v>
      </c>
      <c r="O111" s="4">
        <v>24871</v>
      </c>
    </row>
    <row r="112" spans="1:15">
      <c r="A112" t="s">
        <v>883</v>
      </c>
      <c r="B112" t="s">
        <v>11392</v>
      </c>
      <c r="C112" t="s">
        <v>11275</v>
      </c>
      <c r="D112" s="5">
        <v>7390</v>
      </c>
      <c r="E112" s="5" t="str">
        <f t="shared" si="4"/>
        <v>&gt;₹500</v>
      </c>
      <c r="F112" s="5">
        <v>20000</v>
      </c>
      <c r="G112" s="5">
        <f>Table2[[#This Row],[actual_price]] *Table2[[#This Row],[rating_count]]</f>
        <v>51620000</v>
      </c>
      <c r="H112" s="5">
        <f t="shared" si="5"/>
        <v>19963.05</v>
      </c>
      <c r="I112" s="1">
        <v>0.63</v>
      </c>
      <c r="J112" s="1" t="str">
        <f t="shared" si="6"/>
        <v>61-70%</v>
      </c>
      <c r="K112" s="1" t="str">
        <f t="shared" si="7"/>
        <v>Yes</v>
      </c>
      <c r="L112">
        <v>4.0999999999999996</v>
      </c>
      <c r="M112"/>
      <c r="N112" s="9">
        <f>Table2[[#This Row],[Average_Rating]]+(Table2[[#This Row],[rating_count]]/1000)</f>
        <v>2.581</v>
      </c>
      <c r="O112" s="4">
        <v>2581</v>
      </c>
    </row>
    <row r="113" spans="1:15">
      <c r="A113" t="s">
        <v>892</v>
      </c>
      <c r="B113" t="s">
        <v>12589</v>
      </c>
      <c r="C113" t="s">
        <v>11277</v>
      </c>
      <c r="D113" s="5">
        <v>273.10000000000002</v>
      </c>
      <c r="E113" s="5" t="str">
        <f t="shared" si="4"/>
        <v>₹200 - ₹500</v>
      </c>
      <c r="F113" s="5">
        <v>999</v>
      </c>
      <c r="G113" s="5">
        <f>Table2[[#This Row],[actual_price]] *Table2[[#This Row],[rating_count]]</f>
        <v>20829150</v>
      </c>
      <c r="H113" s="5">
        <f t="shared" si="5"/>
        <v>971.66266266266268</v>
      </c>
      <c r="I113" s="1">
        <v>0.73</v>
      </c>
      <c r="J113" s="1" t="str">
        <f t="shared" si="6"/>
        <v>71-80%</v>
      </c>
      <c r="K113" s="1" t="str">
        <f t="shared" si="7"/>
        <v>Yes</v>
      </c>
      <c r="L113">
        <v>4.3</v>
      </c>
      <c r="M113"/>
      <c r="N113" s="9">
        <f>Table2[[#This Row],[Average_Rating]]+(Table2[[#This Row],[rating_count]]/1000)</f>
        <v>20.85</v>
      </c>
      <c r="O113" s="4">
        <v>20850</v>
      </c>
    </row>
    <row r="114" spans="1:15">
      <c r="A114" t="s">
        <v>896</v>
      </c>
      <c r="B114" t="s">
        <v>11394</v>
      </c>
      <c r="C114" t="s">
        <v>11275</v>
      </c>
      <c r="D114" s="5">
        <v>15990</v>
      </c>
      <c r="E114" s="5" t="str">
        <f t="shared" si="4"/>
        <v>&gt;₹500</v>
      </c>
      <c r="F114" s="5">
        <v>23990</v>
      </c>
      <c r="G114" s="5">
        <f>Table2[[#This Row],[actual_price]] *Table2[[#This Row],[rating_count]]</f>
        <v>24829650</v>
      </c>
      <c r="H114" s="5">
        <f t="shared" si="5"/>
        <v>23923.347228011673</v>
      </c>
      <c r="I114" s="1">
        <v>0.33</v>
      </c>
      <c r="J114" s="1" t="str">
        <f t="shared" si="6"/>
        <v>31-40%</v>
      </c>
      <c r="K114" s="1" t="str">
        <f t="shared" si="7"/>
        <v>No</v>
      </c>
      <c r="L114">
        <v>4.3</v>
      </c>
      <c r="M114"/>
      <c r="N114" s="9">
        <f>Table2[[#This Row],[Average_Rating]]+(Table2[[#This Row],[rating_count]]/1000)</f>
        <v>1.0349999999999999</v>
      </c>
      <c r="O114" s="4">
        <v>1035</v>
      </c>
    </row>
    <row r="115" spans="1:15">
      <c r="A115" t="s">
        <v>905</v>
      </c>
      <c r="B115" t="s">
        <v>12586</v>
      </c>
      <c r="C115" t="s">
        <v>11277</v>
      </c>
      <c r="D115" s="5">
        <v>399</v>
      </c>
      <c r="E115" s="5" t="str">
        <f t="shared" si="4"/>
        <v>₹200 - ₹500</v>
      </c>
      <c r="F115" s="5">
        <v>999</v>
      </c>
      <c r="G115" s="5">
        <f>Table2[[#This Row],[actual_price]] *Table2[[#This Row],[rating_count]]</f>
        <v>1778220</v>
      </c>
      <c r="H115" s="5">
        <f t="shared" si="5"/>
        <v>959.0600600600601</v>
      </c>
      <c r="I115" s="1">
        <v>0.6</v>
      </c>
      <c r="J115" s="1" t="str">
        <f t="shared" si="6"/>
        <v>51-60%</v>
      </c>
      <c r="K115" s="1" t="str">
        <f t="shared" si="7"/>
        <v>Yes</v>
      </c>
      <c r="L115">
        <v>4.0999999999999996</v>
      </c>
      <c r="M115"/>
      <c r="N115" s="9">
        <f>Table2[[#This Row],[Average_Rating]]+(Table2[[#This Row],[rating_count]]/1000)</f>
        <v>1.78</v>
      </c>
      <c r="O115" s="4">
        <v>1780</v>
      </c>
    </row>
    <row r="116" spans="1:15">
      <c r="A116" t="s">
        <v>909</v>
      </c>
      <c r="B116" t="s">
        <v>11396</v>
      </c>
      <c r="C116" t="s">
        <v>11275</v>
      </c>
      <c r="D116" s="5">
        <v>399</v>
      </c>
      <c r="E116" s="5" t="str">
        <f t="shared" si="4"/>
        <v>₹200 - ₹500</v>
      </c>
      <c r="F116" s="5">
        <v>1999</v>
      </c>
      <c r="G116" s="5">
        <f>Table2[[#This Row],[actual_price]] *Table2[[#This Row],[rating_count]]</f>
        <v>1009495</v>
      </c>
      <c r="H116" s="5">
        <f t="shared" si="5"/>
        <v>1979.040020010005</v>
      </c>
      <c r="I116" s="1">
        <v>0.8</v>
      </c>
      <c r="J116" s="1" t="str">
        <f t="shared" si="6"/>
        <v>71-80%</v>
      </c>
      <c r="K116" s="1" t="str">
        <f t="shared" si="7"/>
        <v>Yes</v>
      </c>
      <c r="L116">
        <v>4.5</v>
      </c>
      <c r="M116"/>
      <c r="N116" s="9">
        <f>Table2[[#This Row],[Average_Rating]]+(Table2[[#This Row],[rating_count]]/1000)</f>
        <v>0.505</v>
      </c>
      <c r="O116" s="4">
        <v>505</v>
      </c>
    </row>
    <row r="117" spans="1:15">
      <c r="A117" t="s">
        <v>918</v>
      </c>
      <c r="B117" t="s">
        <v>11397</v>
      </c>
      <c r="C117" t="s">
        <v>11277</v>
      </c>
      <c r="D117" s="5">
        <v>210</v>
      </c>
      <c r="E117" s="5" t="str">
        <f t="shared" si="4"/>
        <v>₹200 - ₹500</v>
      </c>
      <c r="F117" s="5">
        <v>399</v>
      </c>
      <c r="G117" s="5">
        <f>Table2[[#This Row],[actual_price]] *Table2[[#This Row],[rating_count]]</f>
        <v>685083</v>
      </c>
      <c r="H117" s="5">
        <f t="shared" si="5"/>
        <v>346.36842105263156</v>
      </c>
      <c r="I117" s="1">
        <v>0.47</v>
      </c>
      <c r="J117" s="1" t="str">
        <f t="shared" si="6"/>
        <v>41-50%</v>
      </c>
      <c r="K117" s="1" t="str">
        <f t="shared" si="7"/>
        <v>No</v>
      </c>
      <c r="L117">
        <v>4.0999999999999996</v>
      </c>
      <c r="M117"/>
      <c r="N117" s="9">
        <f>Table2[[#This Row],[Average_Rating]]+(Table2[[#This Row],[rating_count]]/1000)</f>
        <v>1.7170000000000001</v>
      </c>
      <c r="O117" s="4">
        <v>1717</v>
      </c>
    </row>
    <row r="118" spans="1:15">
      <c r="A118" t="s">
        <v>927</v>
      </c>
      <c r="B118" t="s">
        <v>11398</v>
      </c>
      <c r="C118" t="s">
        <v>11275</v>
      </c>
      <c r="D118" s="5">
        <v>1299</v>
      </c>
      <c r="E118" s="5" t="str">
        <f t="shared" si="4"/>
        <v>&gt;₹500</v>
      </c>
      <c r="F118" s="5">
        <v>1999</v>
      </c>
      <c r="G118" s="5">
        <f>Table2[[#This Row],[actual_price]] *Table2[[#This Row],[rating_count]]</f>
        <v>1179410</v>
      </c>
      <c r="H118" s="5">
        <f t="shared" si="5"/>
        <v>1934.0175087543771</v>
      </c>
      <c r="I118" s="1">
        <v>0.35</v>
      </c>
      <c r="J118" s="1" t="str">
        <f t="shared" si="6"/>
        <v>31-40%</v>
      </c>
      <c r="K118" s="1" t="str">
        <f t="shared" si="7"/>
        <v>No</v>
      </c>
      <c r="L118">
        <v>3.6</v>
      </c>
      <c r="M118"/>
      <c r="N118" s="9">
        <f>Table2[[#This Row],[Average_Rating]]+(Table2[[#This Row],[rating_count]]/1000)</f>
        <v>0.59</v>
      </c>
      <c r="O118" s="4">
        <v>590</v>
      </c>
    </row>
    <row r="119" spans="1:15">
      <c r="A119" t="s">
        <v>936</v>
      </c>
      <c r="B119" t="s">
        <v>11399</v>
      </c>
      <c r="C119" t="s">
        <v>11277</v>
      </c>
      <c r="D119" s="5">
        <v>347</v>
      </c>
      <c r="E119" s="5" t="str">
        <f t="shared" si="4"/>
        <v>₹200 - ₹500</v>
      </c>
      <c r="F119" s="5">
        <v>999</v>
      </c>
      <c r="G119" s="5">
        <f>Table2[[#This Row],[actual_price]] *Table2[[#This Row],[rating_count]]</f>
        <v>1119879</v>
      </c>
      <c r="H119" s="5">
        <f t="shared" si="5"/>
        <v>964.26526526526527</v>
      </c>
      <c r="I119" s="1">
        <v>0.65</v>
      </c>
      <c r="J119" s="1" t="str">
        <f t="shared" si="6"/>
        <v>61-70%</v>
      </c>
      <c r="K119" s="1" t="str">
        <f t="shared" si="7"/>
        <v>Yes</v>
      </c>
      <c r="L119">
        <v>3.5</v>
      </c>
      <c r="M119"/>
      <c r="N119" s="9">
        <f>Table2[[#This Row],[Average_Rating]]+(Table2[[#This Row],[rating_count]]/1000)</f>
        <v>1.121</v>
      </c>
      <c r="O119" s="4">
        <v>1121</v>
      </c>
    </row>
    <row r="120" spans="1:15">
      <c r="A120" t="s">
        <v>945</v>
      </c>
      <c r="B120" t="s">
        <v>11400</v>
      </c>
      <c r="C120" t="s">
        <v>11277</v>
      </c>
      <c r="D120" s="5">
        <v>149</v>
      </c>
      <c r="E120" s="5" t="str">
        <f t="shared" si="4"/>
        <v>&lt;₹200</v>
      </c>
      <c r="F120" s="5">
        <v>999</v>
      </c>
      <c r="G120" s="5">
        <f>Table2[[#This Row],[actual_price]] *Table2[[#This Row],[rating_count]]</f>
        <v>1311687</v>
      </c>
      <c r="H120" s="5">
        <f t="shared" si="5"/>
        <v>984.0850850850851</v>
      </c>
      <c r="I120" s="1">
        <v>0.85</v>
      </c>
      <c r="J120" s="1" t="str">
        <f t="shared" si="6"/>
        <v>81-90%</v>
      </c>
      <c r="K120" s="1" t="str">
        <f t="shared" si="7"/>
        <v>Yes</v>
      </c>
      <c r="L120">
        <v>4</v>
      </c>
      <c r="M120"/>
      <c r="N120" s="9">
        <f>Table2[[#This Row],[Average_Rating]]+(Table2[[#This Row],[rating_count]]/1000)</f>
        <v>1.3129999999999999</v>
      </c>
      <c r="O120" s="4">
        <v>1313</v>
      </c>
    </row>
    <row r="121" spans="1:15">
      <c r="A121" t="s">
        <v>949</v>
      </c>
      <c r="B121" t="s">
        <v>11401</v>
      </c>
      <c r="C121" t="s">
        <v>11277</v>
      </c>
      <c r="D121" s="5">
        <v>228</v>
      </c>
      <c r="E121" s="5" t="str">
        <f t="shared" si="4"/>
        <v>₹200 - ₹500</v>
      </c>
      <c r="F121" s="5">
        <v>899</v>
      </c>
      <c r="G121" s="5">
        <f>Table2[[#This Row],[actual_price]] *Table2[[#This Row],[rating_count]]</f>
        <v>118668</v>
      </c>
      <c r="H121" s="5">
        <f t="shared" si="5"/>
        <v>873.63848720800888</v>
      </c>
      <c r="I121" s="1">
        <v>0.75</v>
      </c>
      <c r="J121" s="1" t="str">
        <f t="shared" si="6"/>
        <v>71-80%</v>
      </c>
      <c r="K121" s="1" t="str">
        <f t="shared" si="7"/>
        <v>Yes</v>
      </c>
      <c r="L121">
        <v>3.8</v>
      </c>
      <c r="M121"/>
      <c r="N121" s="9">
        <f>Table2[[#This Row],[Average_Rating]]+(Table2[[#This Row],[rating_count]]/1000)</f>
        <v>0.13200000000000001</v>
      </c>
      <c r="O121" s="4">
        <v>132</v>
      </c>
    </row>
    <row r="122" spans="1:15">
      <c r="A122" t="s">
        <v>958</v>
      </c>
      <c r="B122" t="s">
        <v>11402</v>
      </c>
      <c r="C122" t="s">
        <v>11277</v>
      </c>
      <c r="D122" s="5">
        <v>1599</v>
      </c>
      <c r="E122" s="5" t="str">
        <f t="shared" si="4"/>
        <v>&gt;₹500</v>
      </c>
      <c r="F122" s="5">
        <v>1999</v>
      </c>
      <c r="G122" s="5">
        <f>Table2[[#This Row],[actual_price]] *Table2[[#This Row],[rating_count]]</f>
        <v>3900049</v>
      </c>
      <c r="H122" s="5">
        <f t="shared" si="5"/>
        <v>1919.0100050025012</v>
      </c>
      <c r="I122" s="1">
        <v>0.2</v>
      </c>
      <c r="J122" s="1" t="str">
        <f t="shared" si="6"/>
        <v>11-20%</v>
      </c>
      <c r="K122" s="1" t="str">
        <f t="shared" si="7"/>
        <v>No</v>
      </c>
      <c r="L122">
        <v>4.4000000000000004</v>
      </c>
      <c r="M122"/>
      <c r="N122" s="9">
        <f>Table2[[#This Row],[Average_Rating]]+(Table2[[#This Row],[rating_count]]/1000)</f>
        <v>1.9510000000000001</v>
      </c>
      <c r="O122" s="4">
        <v>1951</v>
      </c>
    </row>
    <row r="123" spans="1:15">
      <c r="A123" t="s">
        <v>967</v>
      </c>
      <c r="B123" t="s">
        <v>11403</v>
      </c>
      <c r="C123" t="s">
        <v>11275</v>
      </c>
      <c r="D123" s="5">
        <v>1499</v>
      </c>
      <c r="E123" s="5" t="str">
        <f t="shared" si="4"/>
        <v>&gt;₹500</v>
      </c>
      <c r="F123" s="5">
        <v>3999</v>
      </c>
      <c r="G123" s="5">
        <f>Table2[[#This Row],[actual_price]] *Table2[[#This Row],[rating_count]]</f>
        <v>147963</v>
      </c>
      <c r="H123" s="5">
        <f t="shared" si="5"/>
        <v>3961.515628907227</v>
      </c>
      <c r="I123" s="1">
        <v>0.63</v>
      </c>
      <c r="J123" s="1" t="str">
        <f t="shared" si="6"/>
        <v>61-70%</v>
      </c>
      <c r="K123" s="1" t="str">
        <f t="shared" si="7"/>
        <v>Yes</v>
      </c>
      <c r="L123">
        <v>3.7</v>
      </c>
      <c r="M123"/>
      <c r="N123" s="9">
        <f>Table2[[#This Row],[Average_Rating]]+(Table2[[#This Row],[rating_count]]/1000)</f>
        <v>3.6999999999999998E-2</v>
      </c>
      <c r="O123" s="4">
        <v>37</v>
      </c>
    </row>
    <row r="124" spans="1:15">
      <c r="A124" t="s">
        <v>976</v>
      </c>
      <c r="B124" t="s">
        <v>11404</v>
      </c>
      <c r="C124" t="s">
        <v>11275</v>
      </c>
      <c r="D124" s="5">
        <v>8499</v>
      </c>
      <c r="E124" s="5" t="str">
        <f t="shared" si="4"/>
        <v>&gt;₹500</v>
      </c>
      <c r="F124" s="5">
        <v>15999</v>
      </c>
      <c r="G124" s="5">
        <f>Table2[[#This Row],[actual_price]] *Table2[[#This Row],[rating_count]]</f>
        <v>9471408</v>
      </c>
      <c r="H124" s="5">
        <f t="shared" si="5"/>
        <v>15945.877929870618</v>
      </c>
      <c r="I124" s="1">
        <v>0.47</v>
      </c>
      <c r="J124" s="1" t="str">
        <f t="shared" si="6"/>
        <v>41-50%</v>
      </c>
      <c r="K124" s="1" t="str">
        <f t="shared" si="7"/>
        <v>No</v>
      </c>
      <c r="L124">
        <v>4.3</v>
      </c>
      <c r="M124"/>
      <c r="N124" s="9">
        <f>Table2[[#This Row],[Average_Rating]]+(Table2[[#This Row],[rating_count]]/1000)</f>
        <v>0.59199999999999997</v>
      </c>
      <c r="O124" s="4">
        <v>592</v>
      </c>
    </row>
    <row r="125" spans="1:15">
      <c r="A125" t="s">
        <v>985</v>
      </c>
      <c r="B125" t="s">
        <v>11405</v>
      </c>
      <c r="C125" t="s">
        <v>11275</v>
      </c>
      <c r="D125" s="5">
        <v>20990</v>
      </c>
      <c r="E125" s="5" t="str">
        <f t="shared" si="4"/>
        <v>&gt;₹500</v>
      </c>
      <c r="F125" s="5">
        <v>44990</v>
      </c>
      <c r="G125" s="5">
        <f>Table2[[#This Row],[actual_price]] *Table2[[#This Row],[rating_count]]</f>
        <v>56642410</v>
      </c>
      <c r="H125" s="5">
        <f t="shared" si="5"/>
        <v>44943.345187819512</v>
      </c>
      <c r="I125" s="1">
        <v>0.53</v>
      </c>
      <c r="J125" s="1" t="str">
        <f t="shared" si="6"/>
        <v>51-60%</v>
      </c>
      <c r="K125" s="1" t="str">
        <f t="shared" si="7"/>
        <v>Yes</v>
      </c>
      <c r="L125">
        <v>4.0999999999999996</v>
      </c>
      <c r="M125"/>
      <c r="N125" s="9">
        <f>Table2[[#This Row],[Average_Rating]]+(Table2[[#This Row],[rating_count]]/1000)</f>
        <v>1.2589999999999999</v>
      </c>
      <c r="O125" s="4">
        <v>1259</v>
      </c>
    </row>
    <row r="126" spans="1:15">
      <c r="A126" t="s">
        <v>994</v>
      </c>
      <c r="B126" t="s">
        <v>11406</v>
      </c>
      <c r="C126" t="s">
        <v>11275</v>
      </c>
      <c r="D126" s="5">
        <v>32999</v>
      </c>
      <c r="E126" s="5" t="str">
        <f t="shared" si="4"/>
        <v>&gt;₹500</v>
      </c>
      <c r="F126" s="5">
        <v>44999</v>
      </c>
      <c r="G126" s="5">
        <f>Table2[[#This Row],[actual_price]] *Table2[[#This Row],[rating_count]]</f>
        <v>2035664762</v>
      </c>
      <c r="H126" s="5">
        <f t="shared" si="5"/>
        <v>44925.667259272428</v>
      </c>
      <c r="I126" s="1">
        <v>0.27</v>
      </c>
      <c r="J126" s="1" t="str">
        <f t="shared" si="6"/>
        <v>21-30%</v>
      </c>
      <c r="K126" s="1" t="str">
        <f t="shared" si="7"/>
        <v>No</v>
      </c>
      <c r="L126">
        <v>4.2</v>
      </c>
      <c r="M126"/>
      <c r="N126" s="9">
        <f>Table2[[#This Row],[Average_Rating]]+(Table2[[#This Row],[rating_count]]/1000)</f>
        <v>45.238</v>
      </c>
      <c r="O126" s="4">
        <v>45238</v>
      </c>
    </row>
    <row r="127" spans="1:15">
      <c r="A127" t="s">
        <v>998</v>
      </c>
      <c r="B127" t="s">
        <v>12573</v>
      </c>
      <c r="C127" t="s">
        <v>11275</v>
      </c>
      <c r="D127" s="5">
        <v>799</v>
      </c>
      <c r="E127" s="5" t="str">
        <f t="shared" si="4"/>
        <v>&gt;₹500</v>
      </c>
      <c r="F127" s="5">
        <v>1700</v>
      </c>
      <c r="G127" s="5">
        <f>Table2[[#This Row],[actual_price]] *Table2[[#This Row],[rating_count]]</f>
        <v>48684600</v>
      </c>
      <c r="H127" s="5">
        <f t="shared" si="5"/>
        <v>1653</v>
      </c>
      <c r="I127" s="1">
        <v>0.53</v>
      </c>
      <c r="J127" s="1" t="str">
        <f t="shared" si="6"/>
        <v>51-60%</v>
      </c>
      <c r="K127" s="1" t="str">
        <f t="shared" si="7"/>
        <v>Yes</v>
      </c>
      <c r="L127">
        <v>4.0999999999999996</v>
      </c>
      <c r="M127"/>
      <c r="N127" s="9">
        <f>Table2[[#This Row],[Average_Rating]]+(Table2[[#This Row],[rating_count]]/1000)</f>
        <v>28.638000000000002</v>
      </c>
      <c r="O127" s="4">
        <v>28638</v>
      </c>
    </row>
    <row r="128" spans="1:15">
      <c r="A128" t="s">
        <v>1007</v>
      </c>
      <c r="B128" t="s">
        <v>12615</v>
      </c>
      <c r="C128" t="s">
        <v>11275</v>
      </c>
      <c r="D128" s="5">
        <v>229</v>
      </c>
      <c r="E128" s="5" t="str">
        <f t="shared" si="4"/>
        <v>₹200 - ₹500</v>
      </c>
      <c r="F128" s="5">
        <v>595</v>
      </c>
      <c r="G128" s="5">
        <f>Table2[[#This Row],[actual_price]] *Table2[[#This Row],[rating_count]]</f>
        <v>7636825</v>
      </c>
      <c r="H128" s="5">
        <f t="shared" si="5"/>
        <v>556.51260504201684</v>
      </c>
      <c r="I128" s="1">
        <v>0.62</v>
      </c>
      <c r="J128" s="1" t="str">
        <f t="shared" si="6"/>
        <v>61-70%</v>
      </c>
      <c r="K128" s="1" t="str">
        <f t="shared" si="7"/>
        <v>Yes</v>
      </c>
      <c r="L128">
        <v>4.3</v>
      </c>
      <c r="M128"/>
      <c r="N128" s="9">
        <f>Table2[[#This Row],[Average_Rating]]+(Table2[[#This Row],[rating_count]]/1000)</f>
        <v>12.835000000000001</v>
      </c>
      <c r="O128" s="4">
        <v>12835</v>
      </c>
    </row>
    <row r="129" spans="1:15">
      <c r="A129" t="s">
        <v>1016</v>
      </c>
      <c r="B129" t="s">
        <v>11409</v>
      </c>
      <c r="C129" t="s">
        <v>11275</v>
      </c>
      <c r="D129" s="5">
        <v>9999</v>
      </c>
      <c r="E129" s="5" t="str">
        <f t="shared" si="4"/>
        <v>&gt;₹500</v>
      </c>
      <c r="F129" s="5">
        <v>27990</v>
      </c>
      <c r="G129" s="5">
        <f>Table2[[#This Row],[actual_price]] *Table2[[#This Row],[rating_count]]</f>
        <v>35519310</v>
      </c>
      <c r="H129" s="5">
        <f t="shared" si="5"/>
        <v>27954.276527331189</v>
      </c>
      <c r="I129" s="1">
        <v>0.64</v>
      </c>
      <c r="J129" s="1" t="str">
        <f t="shared" si="6"/>
        <v>61-70%</v>
      </c>
      <c r="K129" s="1" t="str">
        <f t="shared" si="7"/>
        <v>Yes</v>
      </c>
      <c r="L129">
        <v>4.2</v>
      </c>
      <c r="M129"/>
      <c r="N129" s="9">
        <f>Table2[[#This Row],[Average_Rating]]+(Table2[[#This Row],[rating_count]]/1000)</f>
        <v>1.2689999999999999</v>
      </c>
      <c r="O129" s="4">
        <v>1269</v>
      </c>
    </row>
    <row r="130" spans="1:15">
      <c r="A130" t="s">
        <v>1025</v>
      </c>
      <c r="B130" t="s">
        <v>11410</v>
      </c>
      <c r="C130" t="s">
        <v>11275</v>
      </c>
      <c r="D130" s="5">
        <v>349</v>
      </c>
      <c r="E130" s="5" t="str">
        <f t="shared" ref="E130:E193" si="8">IF(D130&lt;200,"&lt;₹200",IF(OR(D130=200,D130&lt;=500),"₹200 - ₹500","&gt;₹500"))</f>
        <v>₹200 - ₹500</v>
      </c>
      <c r="F130" s="5">
        <v>599</v>
      </c>
      <c r="G130" s="5">
        <f>Table2[[#This Row],[actual_price]] *Table2[[#This Row],[rating_count]]</f>
        <v>170116</v>
      </c>
      <c r="H130" s="5">
        <f t="shared" ref="H130:H193" si="9">F130-D130/F130*100</f>
        <v>540.73622704507511</v>
      </c>
      <c r="I130" s="1">
        <v>0.42</v>
      </c>
      <c r="J130" s="1" t="str">
        <f t="shared" ref="J130:J193" si="10">IF(I130&lt;=10%,"0-10%",IF(I130&lt;=20%,"11-20%",IF(I130&lt;=30%,"21-30%",IF(I130&lt;=40%,"31-40%",IF(I130&lt;=50%,"41-50%",IF(I130&lt;=60%,"51-60%",IF(I130&lt;=70%,"61-70%",IF(I130&lt;=80%,"71-80%",IF(I130&lt;=90%,"81-90%","91-100%")))))))))</f>
        <v>41-50%</v>
      </c>
      <c r="K130" s="1" t="str">
        <f t="shared" ref="K130:K193" si="11">IF(I130&gt;=50%,"Yes","No")</f>
        <v>No</v>
      </c>
      <c r="L130">
        <v>4.2</v>
      </c>
      <c r="M130"/>
      <c r="N130" s="9">
        <f>Table2[[#This Row],[Average_Rating]]+(Table2[[#This Row],[rating_count]]/1000)</f>
        <v>0.28399999999999997</v>
      </c>
      <c r="O130" s="4">
        <v>284</v>
      </c>
    </row>
    <row r="131" spans="1:15">
      <c r="A131" t="s">
        <v>1034</v>
      </c>
      <c r="B131" t="s">
        <v>12571</v>
      </c>
      <c r="C131" t="s">
        <v>11275</v>
      </c>
      <c r="D131" s="5">
        <v>489</v>
      </c>
      <c r="E131" s="5" t="str">
        <f t="shared" si="8"/>
        <v>₹200 - ₹500</v>
      </c>
      <c r="F131" s="5">
        <v>1200</v>
      </c>
      <c r="G131" s="5">
        <f>Table2[[#This Row],[actual_price]] *Table2[[#This Row],[rating_count]]</f>
        <v>83445600</v>
      </c>
      <c r="H131" s="5">
        <f t="shared" si="9"/>
        <v>1159.25</v>
      </c>
      <c r="I131" s="1">
        <v>0.59</v>
      </c>
      <c r="J131" s="1" t="str">
        <f t="shared" si="10"/>
        <v>51-60%</v>
      </c>
      <c r="K131" s="1" t="str">
        <f t="shared" si="11"/>
        <v>Yes</v>
      </c>
      <c r="L131">
        <v>4.4000000000000004</v>
      </c>
      <c r="M131"/>
      <c r="N131" s="9">
        <f>Table2[[#This Row],[Average_Rating]]+(Table2[[#This Row],[rating_count]]/1000)</f>
        <v>69.537999999999997</v>
      </c>
      <c r="O131" s="4">
        <v>69538</v>
      </c>
    </row>
    <row r="132" spans="1:15">
      <c r="A132" t="s">
        <v>1043</v>
      </c>
      <c r="B132" t="s">
        <v>11412</v>
      </c>
      <c r="C132" t="s">
        <v>11275</v>
      </c>
      <c r="D132" s="5">
        <v>23999</v>
      </c>
      <c r="E132" s="5" t="str">
        <f t="shared" si="8"/>
        <v>&gt;₹500</v>
      </c>
      <c r="F132" s="5">
        <v>34990</v>
      </c>
      <c r="G132" s="5">
        <f>Table2[[#This Row],[actual_price]] *Table2[[#This Row],[rating_count]]</f>
        <v>164557970</v>
      </c>
      <c r="H132" s="5">
        <f t="shared" si="9"/>
        <v>34921.411831951984</v>
      </c>
      <c r="I132" s="1">
        <v>0.31</v>
      </c>
      <c r="J132" s="1" t="str">
        <f t="shared" si="10"/>
        <v>31-40%</v>
      </c>
      <c r="K132" s="1" t="str">
        <f t="shared" si="11"/>
        <v>No</v>
      </c>
      <c r="L132">
        <v>4.3</v>
      </c>
      <c r="M132"/>
      <c r="N132" s="9">
        <f>Table2[[#This Row],[Average_Rating]]+(Table2[[#This Row],[rating_count]]/1000)</f>
        <v>4.7030000000000003</v>
      </c>
      <c r="O132" s="4">
        <v>4703</v>
      </c>
    </row>
    <row r="133" spans="1:15">
      <c r="A133" t="s">
        <v>1046</v>
      </c>
      <c r="B133" t="s">
        <v>11413</v>
      </c>
      <c r="C133" t="s">
        <v>11277</v>
      </c>
      <c r="D133" s="5">
        <v>399</v>
      </c>
      <c r="E133" s="5" t="str">
        <f t="shared" si="8"/>
        <v>₹200 - ₹500</v>
      </c>
      <c r="F133" s="5">
        <v>999</v>
      </c>
      <c r="G133" s="5">
        <f>Table2[[#This Row],[actual_price]] *Table2[[#This Row],[rating_count]]</f>
        <v>2803194</v>
      </c>
      <c r="H133" s="5">
        <f t="shared" si="9"/>
        <v>959.0600600600601</v>
      </c>
      <c r="I133" s="1">
        <v>0.6</v>
      </c>
      <c r="J133" s="1" t="str">
        <f t="shared" si="10"/>
        <v>51-60%</v>
      </c>
      <c r="K133" s="1" t="str">
        <f t="shared" si="11"/>
        <v>Yes</v>
      </c>
      <c r="L133">
        <v>4.3</v>
      </c>
      <c r="M133"/>
      <c r="N133" s="9">
        <f>Table2[[#This Row],[Average_Rating]]+(Table2[[#This Row],[rating_count]]/1000)</f>
        <v>2.806</v>
      </c>
      <c r="O133" s="4">
        <v>2806</v>
      </c>
    </row>
    <row r="134" spans="1:15">
      <c r="A134" t="s">
        <v>1050</v>
      </c>
      <c r="B134" t="s">
        <v>11414</v>
      </c>
      <c r="C134" t="s">
        <v>11275</v>
      </c>
      <c r="D134" s="5">
        <v>349</v>
      </c>
      <c r="E134" s="5" t="str">
        <f t="shared" si="8"/>
        <v>₹200 - ₹500</v>
      </c>
      <c r="F134" s="5">
        <v>1299</v>
      </c>
      <c r="G134" s="5">
        <f>Table2[[#This Row],[actual_price]] *Table2[[#This Row],[rating_count]]</f>
        <v>4280205</v>
      </c>
      <c r="H134" s="5">
        <f t="shared" si="9"/>
        <v>1272.1331793687452</v>
      </c>
      <c r="I134" s="1">
        <v>0.73</v>
      </c>
      <c r="J134" s="1" t="str">
        <f t="shared" si="10"/>
        <v>71-80%</v>
      </c>
      <c r="K134" s="1" t="str">
        <f t="shared" si="11"/>
        <v>Yes</v>
      </c>
      <c r="L134">
        <v>4</v>
      </c>
      <c r="M134"/>
      <c r="N134" s="9">
        <f>Table2[[#This Row],[Average_Rating]]+(Table2[[#This Row],[rating_count]]/1000)</f>
        <v>3.2949999999999999</v>
      </c>
      <c r="O134" s="4">
        <v>3295</v>
      </c>
    </row>
    <row r="135" spans="1:15">
      <c r="A135" t="s">
        <v>1059</v>
      </c>
      <c r="B135" t="s">
        <v>11415</v>
      </c>
      <c r="C135" t="s">
        <v>11277</v>
      </c>
      <c r="D135" s="5">
        <v>179</v>
      </c>
      <c r="E135" s="5" t="str">
        <f t="shared" si="8"/>
        <v>&lt;₹200</v>
      </c>
      <c r="F135" s="5">
        <v>299</v>
      </c>
      <c r="G135" s="5">
        <f>Table2[[#This Row],[actual_price]] *Table2[[#This Row],[rating_count]]</f>
        <v>24219</v>
      </c>
      <c r="H135" s="5">
        <f t="shared" si="9"/>
        <v>239.13377926421404</v>
      </c>
      <c r="I135" s="1">
        <v>0.4</v>
      </c>
      <c r="J135" s="1" t="str">
        <f t="shared" si="10"/>
        <v>31-40%</v>
      </c>
      <c r="K135" s="1" t="str">
        <f t="shared" si="11"/>
        <v>No</v>
      </c>
      <c r="L135">
        <v>3.9</v>
      </c>
      <c r="M135"/>
      <c r="N135" s="9">
        <f>Table2[[#This Row],[Average_Rating]]+(Table2[[#This Row],[rating_count]]/1000)</f>
        <v>8.1000000000000003E-2</v>
      </c>
      <c r="O135" s="4">
        <v>81</v>
      </c>
    </row>
    <row r="136" spans="1:15">
      <c r="A136" t="s">
        <v>1068</v>
      </c>
      <c r="B136" t="s">
        <v>12616</v>
      </c>
      <c r="C136" t="s">
        <v>11277</v>
      </c>
      <c r="D136" s="5">
        <v>689</v>
      </c>
      <c r="E136" s="5" t="str">
        <f t="shared" si="8"/>
        <v>&gt;₹500</v>
      </c>
      <c r="F136" s="5">
        <v>1500</v>
      </c>
      <c r="G136" s="5">
        <f>Table2[[#This Row],[actual_price]] *Table2[[#This Row],[rating_count]]</f>
        <v>63451500</v>
      </c>
      <c r="H136" s="5">
        <f t="shared" si="9"/>
        <v>1454.0666666666666</v>
      </c>
      <c r="I136" s="1">
        <v>0.54</v>
      </c>
      <c r="J136" s="1" t="str">
        <f t="shared" si="10"/>
        <v>51-60%</v>
      </c>
      <c r="K136" s="1" t="str">
        <f t="shared" si="11"/>
        <v>Yes</v>
      </c>
      <c r="L136">
        <v>4.2</v>
      </c>
      <c r="M136"/>
      <c r="N136" s="9">
        <f>Table2[[#This Row],[Average_Rating]]+(Table2[[#This Row],[rating_count]]/1000)</f>
        <v>42.301000000000002</v>
      </c>
      <c r="O136" s="4">
        <v>42301</v>
      </c>
    </row>
    <row r="137" spans="1:15">
      <c r="A137" t="s">
        <v>1077</v>
      </c>
      <c r="B137" t="s">
        <v>11417</v>
      </c>
      <c r="C137" t="s">
        <v>11275</v>
      </c>
      <c r="D137" s="5">
        <v>30990</v>
      </c>
      <c r="E137" s="5" t="str">
        <f t="shared" si="8"/>
        <v>&gt;₹500</v>
      </c>
      <c r="F137" s="5">
        <v>49990</v>
      </c>
      <c r="G137" s="5">
        <f>Table2[[#This Row],[actual_price]] *Table2[[#This Row],[rating_count]]</f>
        <v>68786240</v>
      </c>
      <c r="H137" s="5">
        <f t="shared" si="9"/>
        <v>49928.007601520301</v>
      </c>
      <c r="I137" s="1">
        <v>0.38</v>
      </c>
      <c r="J137" s="1" t="str">
        <f t="shared" si="10"/>
        <v>31-40%</v>
      </c>
      <c r="K137" s="1" t="str">
        <f t="shared" si="11"/>
        <v>No</v>
      </c>
      <c r="L137">
        <v>4.3</v>
      </c>
      <c r="M137"/>
      <c r="N137" s="9">
        <f>Table2[[#This Row],[Average_Rating]]+(Table2[[#This Row],[rating_count]]/1000)</f>
        <v>1.3759999999999999</v>
      </c>
      <c r="O137" s="4">
        <v>1376</v>
      </c>
    </row>
    <row r="138" spans="1:15">
      <c r="A138" t="s">
        <v>1086</v>
      </c>
      <c r="B138" t="s">
        <v>11418</v>
      </c>
      <c r="C138" t="s">
        <v>11277</v>
      </c>
      <c r="D138" s="5">
        <v>249</v>
      </c>
      <c r="E138" s="5" t="str">
        <f t="shared" si="8"/>
        <v>₹200 - ₹500</v>
      </c>
      <c r="F138" s="5">
        <v>931</v>
      </c>
      <c r="G138" s="5">
        <f>Table2[[#This Row],[actual_price]] *Table2[[#This Row],[rating_count]]</f>
        <v>1000825</v>
      </c>
      <c r="H138" s="5">
        <f t="shared" si="9"/>
        <v>904.25456498388826</v>
      </c>
      <c r="I138" s="1">
        <v>0.73</v>
      </c>
      <c r="J138" s="1" t="str">
        <f t="shared" si="10"/>
        <v>71-80%</v>
      </c>
      <c r="K138" s="1" t="str">
        <f t="shared" si="11"/>
        <v>Yes</v>
      </c>
      <c r="L138">
        <v>3.9</v>
      </c>
      <c r="M138"/>
      <c r="N138" s="9">
        <f>Table2[[#This Row],[Average_Rating]]+(Table2[[#This Row],[rating_count]]/1000)</f>
        <v>1.075</v>
      </c>
      <c r="O138" s="4">
        <v>1075</v>
      </c>
    </row>
    <row r="139" spans="1:15">
      <c r="A139" t="s">
        <v>1090</v>
      </c>
      <c r="B139" t="s">
        <v>11419</v>
      </c>
      <c r="C139" t="s">
        <v>11275</v>
      </c>
      <c r="D139" s="5">
        <v>999</v>
      </c>
      <c r="E139" s="5" t="str">
        <f t="shared" si="8"/>
        <v>&gt;₹500</v>
      </c>
      <c r="F139" s="5">
        <v>2399</v>
      </c>
      <c r="G139" s="5">
        <f>Table2[[#This Row],[actual_price]] *Table2[[#This Row],[rating_count]]</f>
        <v>8789936</v>
      </c>
      <c r="H139" s="5">
        <f t="shared" si="9"/>
        <v>2357.357649020425</v>
      </c>
      <c r="I139" s="1">
        <v>0.57999999999999996</v>
      </c>
      <c r="J139" s="1" t="str">
        <f t="shared" si="10"/>
        <v>51-60%</v>
      </c>
      <c r="K139" s="1" t="str">
        <f t="shared" si="11"/>
        <v>Yes</v>
      </c>
      <c r="L139">
        <v>4.5999999999999996</v>
      </c>
      <c r="M139"/>
      <c r="N139" s="9">
        <f>Table2[[#This Row],[Average_Rating]]+(Table2[[#This Row],[rating_count]]/1000)</f>
        <v>3.6640000000000001</v>
      </c>
      <c r="O139" s="4">
        <v>3664</v>
      </c>
    </row>
    <row r="140" spans="1:15">
      <c r="A140" t="s">
        <v>1099</v>
      </c>
      <c r="B140" t="s">
        <v>11420</v>
      </c>
      <c r="C140" t="s">
        <v>11275</v>
      </c>
      <c r="D140" s="5">
        <v>399</v>
      </c>
      <c r="E140" s="5" t="str">
        <f t="shared" si="8"/>
        <v>₹200 - ₹500</v>
      </c>
      <c r="F140" s="5">
        <v>399</v>
      </c>
      <c r="G140" s="5">
        <f>Table2[[#This Row],[actual_price]] *Table2[[#This Row],[rating_count]]</f>
        <v>778449</v>
      </c>
      <c r="H140" s="5">
        <f t="shared" si="9"/>
        <v>299</v>
      </c>
      <c r="I140" s="1">
        <v>0</v>
      </c>
      <c r="J140" s="1" t="str">
        <f t="shared" si="10"/>
        <v>0-10%</v>
      </c>
      <c r="K140" s="1" t="str">
        <f t="shared" si="11"/>
        <v>No</v>
      </c>
      <c r="L140">
        <v>3.9</v>
      </c>
      <c r="M140"/>
      <c r="N140" s="9">
        <f>Table2[[#This Row],[Average_Rating]]+(Table2[[#This Row],[rating_count]]/1000)</f>
        <v>1.9510000000000001</v>
      </c>
      <c r="O140" s="4">
        <v>1951</v>
      </c>
    </row>
    <row r="141" spans="1:15">
      <c r="A141" t="s">
        <v>1108</v>
      </c>
      <c r="B141" t="s">
        <v>11421</v>
      </c>
      <c r="C141" t="s">
        <v>11277</v>
      </c>
      <c r="D141" s="5">
        <v>349</v>
      </c>
      <c r="E141" s="5" t="str">
        <f t="shared" si="8"/>
        <v>₹200 - ₹500</v>
      </c>
      <c r="F141" s="5">
        <v>699</v>
      </c>
      <c r="G141" s="5">
        <f>Table2[[#This Row],[actual_price]] *Table2[[#This Row],[rating_count]]</f>
        <v>14574150</v>
      </c>
      <c r="H141" s="5">
        <f t="shared" si="9"/>
        <v>649.071530758226</v>
      </c>
      <c r="I141" s="1">
        <v>0.5</v>
      </c>
      <c r="J141" s="1" t="str">
        <f t="shared" si="10"/>
        <v>41-50%</v>
      </c>
      <c r="K141" s="1" t="str">
        <f t="shared" si="11"/>
        <v>Yes</v>
      </c>
      <c r="L141">
        <v>4.3</v>
      </c>
      <c r="M141"/>
      <c r="N141" s="9">
        <f>Table2[[#This Row],[Average_Rating]]+(Table2[[#This Row],[rating_count]]/1000)</f>
        <v>20.85</v>
      </c>
      <c r="O141" s="4">
        <v>20850</v>
      </c>
    </row>
    <row r="142" spans="1:15">
      <c r="A142" t="s">
        <v>1112</v>
      </c>
      <c r="B142" t="s">
        <v>11422</v>
      </c>
      <c r="C142" t="s">
        <v>11277</v>
      </c>
      <c r="D142" s="5">
        <v>399</v>
      </c>
      <c r="E142" s="5" t="str">
        <f t="shared" si="8"/>
        <v>₹200 - ₹500</v>
      </c>
      <c r="F142" s="5">
        <v>1099</v>
      </c>
      <c r="G142" s="5">
        <f>Table2[[#This Row],[actual_price]] *Table2[[#This Row],[rating_count]]</f>
        <v>2950815</v>
      </c>
      <c r="H142" s="5">
        <f t="shared" si="9"/>
        <v>1062.6942675159235</v>
      </c>
      <c r="I142" s="1">
        <v>0.64</v>
      </c>
      <c r="J142" s="1" t="str">
        <f t="shared" si="10"/>
        <v>61-70%</v>
      </c>
      <c r="K142" s="1" t="str">
        <f t="shared" si="11"/>
        <v>Yes</v>
      </c>
      <c r="L142">
        <v>4.0999999999999996</v>
      </c>
      <c r="M142"/>
      <c r="N142" s="9">
        <f>Table2[[#This Row],[Average_Rating]]+(Table2[[#This Row],[rating_count]]/1000)</f>
        <v>2.6850000000000001</v>
      </c>
      <c r="O142" s="4">
        <v>2685</v>
      </c>
    </row>
    <row r="143" spans="1:15">
      <c r="A143" t="s">
        <v>1121</v>
      </c>
      <c r="B143" t="s">
        <v>11423</v>
      </c>
      <c r="C143" t="s">
        <v>11277</v>
      </c>
      <c r="D143" s="5">
        <v>1699</v>
      </c>
      <c r="E143" s="5" t="str">
        <f t="shared" si="8"/>
        <v>&gt;₹500</v>
      </c>
      <c r="F143" s="5">
        <v>2999</v>
      </c>
      <c r="G143" s="5">
        <f>Table2[[#This Row],[actual_price]] *Table2[[#This Row],[rating_count]]</f>
        <v>74315220</v>
      </c>
      <c r="H143" s="5">
        <f t="shared" si="9"/>
        <v>2942.3477825941982</v>
      </c>
      <c r="I143" s="1">
        <v>0.43</v>
      </c>
      <c r="J143" s="1" t="str">
        <f t="shared" si="10"/>
        <v>41-50%</v>
      </c>
      <c r="K143" s="1" t="str">
        <f t="shared" si="11"/>
        <v>No</v>
      </c>
      <c r="L143">
        <v>4.4000000000000004</v>
      </c>
      <c r="M143"/>
      <c r="N143" s="9">
        <f>Table2[[#This Row],[Average_Rating]]+(Table2[[#This Row],[rating_count]]/1000)</f>
        <v>24.78</v>
      </c>
      <c r="O143" s="4">
        <v>24780</v>
      </c>
    </row>
    <row r="144" spans="1:15">
      <c r="A144" t="s">
        <v>1125</v>
      </c>
      <c r="B144" t="s">
        <v>11424</v>
      </c>
      <c r="C144" t="s">
        <v>11275</v>
      </c>
      <c r="D144" s="5">
        <v>655</v>
      </c>
      <c r="E144" s="5" t="str">
        <f t="shared" si="8"/>
        <v>&gt;₹500</v>
      </c>
      <c r="F144" s="5">
        <v>1099</v>
      </c>
      <c r="G144" s="5">
        <f>Table2[[#This Row],[actual_price]] *Table2[[#This Row],[rating_count]]</f>
        <v>313215</v>
      </c>
      <c r="H144" s="5">
        <f t="shared" si="9"/>
        <v>1039.400363967243</v>
      </c>
      <c r="I144" s="1">
        <v>0.4</v>
      </c>
      <c r="J144" s="1" t="str">
        <f t="shared" si="10"/>
        <v>31-40%</v>
      </c>
      <c r="K144" s="1" t="str">
        <f t="shared" si="11"/>
        <v>No</v>
      </c>
      <c r="L144">
        <v>3.2</v>
      </c>
      <c r="M144"/>
      <c r="N144" s="9">
        <f>Table2[[#This Row],[Average_Rating]]+(Table2[[#This Row],[rating_count]]/1000)</f>
        <v>0.28499999999999998</v>
      </c>
      <c r="O144" s="4">
        <v>285</v>
      </c>
    </row>
    <row r="145" spans="1:15">
      <c r="A145" t="s">
        <v>1134</v>
      </c>
      <c r="B145" t="s">
        <v>11425</v>
      </c>
      <c r="C145" t="s">
        <v>11277</v>
      </c>
      <c r="D145" s="5">
        <v>749</v>
      </c>
      <c r="E145" s="5" t="str">
        <f t="shared" si="8"/>
        <v>&gt;₹500</v>
      </c>
      <c r="F145" s="5">
        <v>1339</v>
      </c>
      <c r="G145" s="5">
        <f>Table2[[#This Row],[actual_price]] *Table2[[#This Row],[rating_count]]</f>
        <v>240607588</v>
      </c>
      <c r="H145" s="5">
        <f t="shared" si="9"/>
        <v>1283.0627333831217</v>
      </c>
      <c r="I145" s="1">
        <v>0.44</v>
      </c>
      <c r="J145" s="1" t="str">
        <f t="shared" si="10"/>
        <v>41-50%</v>
      </c>
      <c r="K145" s="1" t="str">
        <f t="shared" si="11"/>
        <v>No</v>
      </c>
      <c r="L145">
        <v>4.2</v>
      </c>
      <c r="M145"/>
      <c r="N145" s="9">
        <f>Table2[[#This Row],[Average_Rating]]+(Table2[[#This Row],[rating_count]]/1000)</f>
        <v>179.69200000000001</v>
      </c>
      <c r="O145" s="4">
        <v>179692</v>
      </c>
    </row>
    <row r="146" spans="1:15">
      <c r="A146" t="s">
        <v>1138</v>
      </c>
      <c r="B146" t="s">
        <v>11426</v>
      </c>
      <c r="C146" t="s">
        <v>11275</v>
      </c>
      <c r="D146" s="5">
        <v>9999</v>
      </c>
      <c r="E146" s="5" t="str">
        <f t="shared" si="8"/>
        <v>&gt;₹500</v>
      </c>
      <c r="F146" s="5">
        <v>12999</v>
      </c>
      <c r="G146" s="5">
        <f>Table2[[#This Row],[actual_price]] *Table2[[#This Row],[rating_count]]</f>
        <v>79137912</v>
      </c>
      <c r="H146" s="5">
        <f t="shared" si="9"/>
        <v>12922.078698361413</v>
      </c>
      <c r="I146" s="1">
        <v>0.23</v>
      </c>
      <c r="J146" s="1" t="str">
        <f t="shared" si="10"/>
        <v>21-30%</v>
      </c>
      <c r="K146" s="1" t="str">
        <f t="shared" si="11"/>
        <v>No</v>
      </c>
      <c r="L146">
        <v>4.2</v>
      </c>
      <c r="M146"/>
      <c r="N146" s="9">
        <f>Table2[[#This Row],[Average_Rating]]+(Table2[[#This Row],[rating_count]]/1000)</f>
        <v>6.0880000000000001</v>
      </c>
      <c r="O146" s="4">
        <v>6088</v>
      </c>
    </row>
    <row r="147" spans="1:15">
      <c r="A147" t="s">
        <v>1147</v>
      </c>
      <c r="B147" t="s">
        <v>11427</v>
      </c>
      <c r="C147" t="s">
        <v>11275</v>
      </c>
      <c r="D147" s="5">
        <v>195</v>
      </c>
      <c r="E147" s="5" t="str">
        <f t="shared" si="8"/>
        <v>&lt;₹200</v>
      </c>
      <c r="F147" s="5">
        <v>499</v>
      </c>
      <c r="G147" s="5">
        <f>Table2[[#This Row],[actual_price]] *Table2[[#This Row],[rating_count]]</f>
        <v>690117</v>
      </c>
      <c r="H147" s="5">
        <f t="shared" si="9"/>
        <v>459.92184368737475</v>
      </c>
      <c r="I147" s="1">
        <v>0.61</v>
      </c>
      <c r="J147" s="1" t="str">
        <f t="shared" si="10"/>
        <v>61-70%</v>
      </c>
      <c r="K147" s="1" t="str">
        <f t="shared" si="11"/>
        <v>Yes</v>
      </c>
      <c r="L147">
        <v>3.7</v>
      </c>
      <c r="M147"/>
      <c r="N147" s="9">
        <f>Table2[[#This Row],[Average_Rating]]+(Table2[[#This Row],[rating_count]]/1000)</f>
        <v>1.383</v>
      </c>
      <c r="O147" s="4">
        <v>1383</v>
      </c>
    </row>
    <row r="148" spans="1:15">
      <c r="A148" t="s">
        <v>1156</v>
      </c>
      <c r="B148" t="s">
        <v>12611</v>
      </c>
      <c r="C148" t="s">
        <v>11277</v>
      </c>
      <c r="D148" s="5">
        <v>999</v>
      </c>
      <c r="E148" s="5" t="str">
        <f t="shared" si="8"/>
        <v>&gt;₹500</v>
      </c>
      <c r="F148" s="5">
        <v>2100</v>
      </c>
      <c r="G148" s="5">
        <f>Table2[[#This Row],[actual_price]] *Table2[[#This Row],[rating_count]]</f>
        <v>11533200</v>
      </c>
      <c r="H148" s="5">
        <f t="shared" si="9"/>
        <v>2052.4285714285716</v>
      </c>
      <c r="I148" s="1">
        <v>0.52</v>
      </c>
      <c r="J148" s="1" t="str">
        <f t="shared" si="10"/>
        <v>51-60%</v>
      </c>
      <c r="K148" s="1" t="str">
        <f t="shared" si="11"/>
        <v>Yes</v>
      </c>
      <c r="L148">
        <v>4.5</v>
      </c>
      <c r="M148"/>
      <c r="N148" s="9">
        <f>Table2[[#This Row],[Average_Rating]]+(Table2[[#This Row],[rating_count]]/1000)</f>
        <v>5.492</v>
      </c>
      <c r="O148" s="4">
        <v>5492</v>
      </c>
    </row>
    <row r="149" spans="1:15">
      <c r="A149" t="s">
        <v>1164</v>
      </c>
      <c r="B149" t="s">
        <v>11428</v>
      </c>
      <c r="C149" t="s">
        <v>11277</v>
      </c>
      <c r="D149" s="5">
        <v>499</v>
      </c>
      <c r="E149" s="5" t="str">
        <f t="shared" si="8"/>
        <v>₹200 - ₹500</v>
      </c>
      <c r="F149" s="5">
        <v>899</v>
      </c>
      <c r="G149" s="5">
        <f>Table2[[#This Row],[actual_price]] *Table2[[#This Row],[rating_count]]</f>
        <v>826181</v>
      </c>
      <c r="H149" s="5">
        <f t="shared" si="9"/>
        <v>843.49388209121241</v>
      </c>
      <c r="I149" s="1">
        <v>0.44</v>
      </c>
      <c r="J149" s="1" t="str">
        <f t="shared" si="10"/>
        <v>41-50%</v>
      </c>
      <c r="K149" s="1" t="str">
        <f t="shared" si="11"/>
        <v>No</v>
      </c>
      <c r="L149">
        <v>4.2</v>
      </c>
      <c r="M149"/>
      <c r="N149" s="9">
        <f>Table2[[#This Row],[Average_Rating]]+(Table2[[#This Row],[rating_count]]/1000)</f>
        <v>0.91900000000000004</v>
      </c>
      <c r="O149" s="4">
        <v>919</v>
      </c>
    </row>
    <row r="150" spans="1:15">
      <c r="A150" t="s">
        <v>1173</v>
      </c>
      <c r="B150" t="s">
        <v>11429</v>
      </c>
      <c r="C150" t="s">
        <v>11275</v>
      </c>
      <c r="D150" s="5">
        <v>416</v>
      </c>
      <c r="E150" s="5" t="str">
        <f t="shared" si="8"/>
        <v>₹200 - ₹500</v>
      </c>
      <c r="F150" s="5">
        <v>599</v>
      </c>
      <c r="G150" s="5">
        <f>Table2[[#This Row],[actual_price]] *Table2[[#This Row],[rating_count]]</f>
        <v>17983777</v>
      </c>
      <c r="H150" s="5">
        <f t="shared" si="9"/>
        <v>529.55091819699499</v>
      </c>
      <c r="I150" s="1">
        <v>0.31</v>
      </c>
      <c r="J150" s="1" t="str">
        <f t="shared" si="10"/>
        <v>31-40%</v>
      </c>
      <c r="K150" s="1" t="str">
        <f t="shared" si="11"/>
        <v>No</v>
      </c>
      <c r="L150">
        <v>4.2</v>
      </c>
      <c r="M150"/>
      <c r="N150" s="9">
        <f>Table2[[#This Row],[Average_Rating]]+(Table2[[#This Row],[rating_count]]/1000)</f>
        <v>30.023</v>
      </c>
      <c r="O150" s="4">
        <v>30023</v>
      </c>
    </row>
    <row r="151" spans="1:15">
      <c r="A151" t="s">
        <v>1182</v>
      </c>
      <c r="B151" t="s">
        <v>11430</v>
      </c>
      <c r="C151" t="s">
        <v>11277</v>
      </c>
      <c r="D151" s="5">
        <v>368</v>
      </c>
      <c r="E151" s="5" t="str">
        <f t="shared" si="8"/>
        <v>₹200 - ₹500</v>
      </c>
      <c r="F151" s="5">
        <v>699</v>
      </c>
      <c r="G151" s="5">
        <f>Table2[[#This Row],[actual_price]] *Table2[[#This Row],[rating_count]]</f>
        <v>270513</v>
      </c>
      <c r="H151" s="5">
        <f t="shared" si="9"/>
        <v>646.35336194563661</v>
      </c>
      <c r="I151" s="1">
        <v>0.47</v>
      </c>
      <c r="J151" s="1" t="str">
        <f t="shared" si="10"/>
        <v>41-50%</v>
      </c>
      <c r="K151" s="1" t="str">
        <f t="shared" si="11"/>
        <v>No</v>
      </c>
      <c r="L151">
        <v>4.2</v>
      </c>
      <c r="M151"/>
      <c r="N151" s="9">
        <f>Table2[[#This Row],[Average_Rating]]+(Table2[[#This Row],[rating_count]]/1000)</f>
        <v>0.38700000000000001</v>
      </c>
      <c r="O151" s="4">
        <v>387</v>
      </c>
    </row>
    <row r="152" spans="1:15">
      <c r="A152" t="s">
        <v>1191</v>
      </c>
      <c r="B152" t="s">
        <v>11431</v>
      </c>
      <c r="C152" t="s">
        <v>11275</v>
      </c>
      <c r="D152" s="5">
        <v>29990</v>
      </c>
      <c r="E152" s="5" t="str">
        <f t="shared" si="8"/>
        <v>&gt;₹500</v>
      </c>
      <c r="F152" s="5">
        <v>65000</v>
      </c>
      <c r="G152" s="5">
        <f>Table2[[#This Row],[actual_price]] *Table2[[#This Row],[rating_count]]</f>
        <v>13715000</v>
      </c>
      <c r="H152" s="5">
        <f t="shared" si="9"/>
        <v>64953.86153846154</v>
      </c>
      <c r="I152" s="1">
        <v>0.54</v>
      </c>
      <c r="J152" s="1" t="str">
        <f t="shared" si="10"/>
        <v>51-60%</v>
      </c>
      <c r="K152" s="1" t="str">
        <f t="shared" si="11"/>
        <v>Yes</v>
      </c>
      <c r="L152">
        <v>4.0999999999999996</v>
      </c>
      <c r="M152"/>
      <c r="N152" s="9">
        <f>Table2[[#This Row],[Average_Rating]]+(Table2[[#This Row],[rating_count]]/1000)</f>
        <v>0.21099999999999999</v>
      </c>
      <c r="O152" s="4">
        <v>211</v>
      </c>
    </row>
    <row r="153" spans="1:15">
      <c r="A153" t="s">
        <v>1200</v>
      </c>
      <c r="B153" t="s">
        <v>11316</v>
      </c>
      <c r="C153" t="s">
        <v>11277</v>
      </c>
      <c r="D153" s="5">
        <v>339</v>
      </c>
      <c r="E153" s="5" t="str">
        <f t="shared" si="8"/>
        <v>₹200 - ₹500</v>
      </c>
      <c r="F153" s="5">
        <v>1099</v>
      </c>
      <c r="G153" s="5">
        <f>Table2[[#This Row],[actual_price]] *Table2[[#This Row],[rating_count]]</f>
        <v>1070426</v>
      </c>
      <c r="H153" s="5">
        <f t="shared" si="9"/>
        <v>1068.1537761601455</v>
      </c>
      <c r="I153" s="1">
        <v>0.69</v>
      </c>
      <c r="J153" s="1" t="str">
        <f t="shared" si="10"/>
        <v>61-70%</v>
      </c>
      <c r="K153" s="1" t="str">
        <f t="shared" si="11"/>
        <v>Yes</v>
      </c>
      <c r="L153">
        <v>4.3</v>
      </c>
      <c r="M153"/>
      <c r="N153" s="9">
        <f>Table2[[#This Row],[Average_Rating]]+(Table2[[#This Row],[rating_count]]/1000)</f>
        <v>0.97399999999999998</v>
      </c>
      <c r="O153" s="4">
        <v>974</v>
      </c>
    </row>
    <row r="154" spans="1:15">
      <c r="A154" t="s">
        <v>1204</v>
      </c>
      <c r="B154" t="s">
        <v>11432</v>
      </c>
      <c r="C154" t="s">
        <v>11275</v>
      </c>
      <c r="D154" s="5">
        <v>15490</v>
      </c>
      <c r="E154" s="5" t="str">
        <f t="shared" si="8"/>
        <v>&gt;₹500</v>
      </c>
      <c r="F154" s="5">
        <v>20900</v>
      </c>
      <c r="G154" s="5">
        <f>Table2[[#This Row],[actual_price]] *Table2[[#This Row],[rating_count]]</f>
        <v>340649100</v>
      </c>
      <c r="H154" s="5">
        <f t="shared" si="9"/>
        <v>20825.885167464116</v>
      </c>
      <c r="I154" s="1">
        <v>0.26</v>
      </c>
      <c r="J154" s="1" t="str">
        <f t="shared" si="10"/>
        <v>21-30%</v>
      </c>
      <c r="K154" s="1" t="str">
        <f t="shared" si="11"/>
        <v>No</v>
      </c>
      <c r="L154">
        <v>4.3</v>
      </c>
      <c r="M154"/>
      <c r="N154" s="9">
        <f>Table2[[#This Row],[Average_Rating]]+(Table2[[#This Row],[rating_count]]/1000)</f>
        <v>16.298999999999999</v>
      </c>
      <c r="O154" s="4">
        <v>16299</v>
      </c>
    </row>
    <row r="155" spans="1:15">
      <c r="A155" t="s">
        <v>1208</v>
      </c>
      <c r="B155" t="s">
        <v>11433</v>
      </c>
      <c r="C155" t="s">
        <v>11277</v>
      </c>
      <c r="D155" s="5">
        <v>499</v>
      </c>
      <c r="E155" s="5" t="str">
        <f t="shared" si="8"/>
        <v>₹200 - ₹500</v>
      </c>
      <c r="F155" s="5">
        <v>1299</v>
      </c>
      <c r="G155" s="5">
        <f>Table2[[#This Row],[actual_price]] *Table2[[#This Row],[rating_count]]</f>
        <v>39503889</v>
      </c>
      <c r="H155" s="5">
        <f t="shared" si="9"/>
        <v>1260.5858352578907</v>
      </c>
      <c r="I155" s="1">
        <v>0.62</v>
      </c>
      <c r="J155" s="1" t="str">
        <f t="shared" si="10"/>
        <v>61-70%</v>
      </c>
      <c r="K155" s="1" t="str">
        <f t="shared" si="11"/>
        <v>Yes</v>
      </c>
      <c r="L155">
        <v>4.3</v>
      </c>
      <c r="M155"/>
      <c r="N155" s="9">
        <f>Table2[[#This Row],[Average_Rating]]+(Table2[[#This Row],[rating_count]]/1000)</f>
        <v>30.411000000000001</v>
      </c>
      <c r="O155" s="4">
        <v>30411</v>
      </c>
    </row>
    <row r="156" spans="1:15">
      <c r="A156" t="s">
        <v>1212</v>
      </c>
      <c r="B156" t="s">
        <v>11434</v>
      </c>
      <c r="C156" t="s">
        <v>11277</v>
      </c>
      <c r="D156" s="5">
        <v>249</v>
      </c>
      <c r="E156" s="5" t="str">
        <f t="shared" si="8"/>
        <v>₹200 - ₹500</v>
      </c>
      <c r="F156" s="5">
        <v>399</v>
      </c>
      <c r="G156" s="5">
        <f>Table2[[#This Row],[actual_price]] *Table2[[#This Row],[rating_count]]</f>
        <v>1852158</v>
      </c>
      <c r="H156" s="5">
        <f t="shared" si="9"/>
        <v>336.59398496240601</v>
      </c>
      <c r="I156" s="1">
        <v>0.38</v>
      </c>
      <c r="J156" s="1" t="str">
        <f t="shared" si="10"/>
        <v>31-40%</v>
      </c>
      <c r="K156" s="1" t="str">
        <f t="shared" si="11"/>
        <v>No</v>
      </c>
      <c r="L156">
        <v>3.4</v>
      </c>
      <c r="M156"/>
      <c r="N156" s="9">
        <f>Table2[[#This Row],[Average_Rating]]+(Table2[[#This Row],[rating_count]]/1000)</f>
        <v>4.6420000000000003</v>
      </c>
      <c r="O156" s="4">
        <v>4642</v>
      </c>
    </row>
    <row r="157" spans="1:15">
      <c r="A157" t="s">
        <v>1221</v>
      </c>
      <c r="B157" t="s">
        <v>12563</v>
      </c>
      <c r="C157" t="s">
        <v>11275</v>
      </c>
      <c r="D157" s="5">
        <v>399</v>
      </c>
      <c r="E157" s="5" t="str">
        <f t="shared" si="8"/>
        <v>₹200 - ₹500</v>
      </c>
      <c r="F157" s="5">
        <v>799</v>
      </c>
      <c r="G157" s="5">
        <f>Table2[[#This Row],[actual_price]] *Table2[[#This Row],[rating_count]]</f>
        <v>9588</v>
      </c>
      <c r="H157" s="5">
        <f t="shared" si="9"/>
        <v>749.06257822277848</v>
      </c>
      <c r="I157" s="1">
        <v>0.5</v>
      </c>
      <c r="J157" s="1" t="str">
        <f t="shared" si="10"/>
        <v>41-50%</v>
      </c>
      <c r="K157" s="1" t="str">
        <f t="shared" si="11"/>
        <v>Yes</v>
      </c>
      <c r="L157">
        <v>4.3</v>
      </c>
      <c r="M157"/>
      <c r="N157" s="9">
        <f>Table2[[#This Row],[Average_Rating]]+(Table2[[#This Row],[rating_count]]/1000)</f>
        <v>1.2E-2</v>
      </c>
      <c r="O157" s="4">
        <v>12</v>
      </c>
    </row>
    <row r="158" spans="1:15">
      <c r="A158" t="s">
        <v>1230</v>
      </c>
      <c r="B158" t="s">
        <v>11436</v>
      </c>
      <c r="C158" t="s">
        <v>11277</v>
      </c>
      <c r="D158" s="5">
        <v>1499</v>
      </c>
      <c r="E158" s="5" t="str">
        <f t="shared" si="8"/>
        <v>&gt;₹500</v>
      </c>
      <c r="F158" s="5">
        <v>1999</v>
      </c>
      <c r="G158" s="5">
        <f>Table2[[#This Row],[actual_price]] *Table2[[#This Row],[rating_count]]</f>
        <v>3900049</v>
      </c>
      <c r="H158" s="5">
        <f t="shared" si="9"/>
        <v>1924.0125062531265</v>
      </c>
      <c r="I158" s="1">
        <v>0.25</v>
      </c>
      <c r="J158" s="1" t="str">
        <f t="shared" si="10"/>
        <v>21-30%</v>
      </c>
      <c r="K158" s="1" t="str">
        <f t="shared" si="11"/>
        <v>No</v>
      </c>
      <c r="L158">
        <v>4.4000000000000004</v>
      </c>
      <c r="M158"/>
      <c r="N158" s="9">
        <f>Table2[[#This Row],[Average_Rating]]+(Table2[[#This Row],[rating_count]]/1000)</f>
        <v>1.9510000000000001</v>
      </c>
      <c r="O158" s="4">
        <v>1951</v>
      </c>
    </row>
    <row r="159" spans="1:15">
      <c r="A159" t="s">
        <v>1234</v>
      </c>
      <c r="B159" t="s">
        <v>11437</v>
      </c>
      <c r="C159" t="s">
        <v>11275</v>
      </c>
      <c r="D159" s="5">
        <v>9490</v>
      </c>
      <c r="E159" s="5" t="str">
        <f t="shared" si="8"/>
        <v>&gt;₹500</v>
      </c>
      <c r="F159" s="5">
        <v>15990</v>
      </c>
      <c r="G159" s="5">
        <f>Table2[[#This Row],[actual_price]] *Table2[[#This Row],[rating_count]]</f>
        <v>167575200</v>
      </c>
      <c r="H159" s="5">
        <f t="shared" si="9"/>
        <v>15930.650406504064</v>
      </c>
      <c r="I159" s="1">
        <v>0.41</v>
      </c>
      <c r="J159" s="1" t="str">
        <f t="shared" si="10"/>
        <v>41-50%</v>
      </c>
      <c r="K159" s="1" t="str">
        <f t="shared" si="11"/>
        <v>No</v>
      </c>
      <c r="L159">
        <v>3.9</v>
      </c>
      <c r="M159"/>
      <c r="N159" s="9">
        <f>Table2[[#This Row],[Average_Rating]]+(Table2[[#This Row],[rating_count]]/1000)</f>
        <v>10.48</v>
      </c>
      <c r="O159" s="4">
        <v>10480</v>
      </c>
    </row>
    <row r="160" spans="1:15">
      <c r="A160" t="s">
        <v>1243</v>
      </c>
      <c r="B160" t="s">
        <v>11438</v>
      </c>
      <c r="C160" t="s">
        <v>11275</v>
      </c>
      <c r="D160" s="5">
        <v>637</v>
      </c>
      <c r="E160" s="5" t="str">
        <f t="shared" si="8"/>
        <v>&gt;₹500</v>
      </c>
      <c r="F160" s="5">
        <v>1499</v>
      </c>
      <c r="G160" s="5">
        <f>Table2[[#This Row],[actual_price]] *Table2[[#This Row],[rating_count]]</f>
        <v>35976</v>
      </c>
      <c r="H160" s="5">
        <f t="shared" si="9"/>
        <v>1456.5050033355569</v>
      </c>
      <c r="I160" s="1">
        <v>0.57999999999999996</v>
      </c>
      <c r="J160" s="1" t="str">
        <f t="shared" si="10"/>
        <v>51-60%</v>
      </c>
      <c r="K160" s="1" t="str">
        <f t="shared" si="11"/>
        <v>Yes</v>
      </c>
      <c r="L160">
        <v>4.0999999999999996</v>
      </c>
      <c r="M160"/>
      <c r="N160" s="9">
        <f>Table2[[#This Row],[Average_Rating]]+(Table2[[#This Row],[rating_count]]/1000)</f>
        <v>2.4E-2</v>
      </c>
      <c r="O160" s="4">
        <v>24</v>
      </c>
    </row>
    <row r="161" spans="1:15">
      <c r="A161" t="s">
        <v>1252</v>
      </c>
      <c r="B161" t="s">
        <v>11439</v>
      </c>
      <c r="C161" t="s">
        <v>11275</v>
      </c>
      <c r="D161" s="5">
        <v>399</v>
      </c>
      <c r="E161" s="5" t="str">
        <f t="shared" si="8"/>
        <v>₹200 - ₹500</v>
      </c>
      <c r="F161" s="5">
        <v>899</v>
      </c>
      <c r="G161" s="5">
        <f>Table2[[#This Row],[actual_price]] *Table2[[#This Row],[rating_count]]</f>
        <v>228346</v>
      </c>
      <c r="H161" s="5">
        <f t="shared" si="9"/>
        <v>854.61735261401554</v>
      </c>
      <c r="I161" s="1">
        <v>0.56000000000000005</v>
      </c>
      <c r="J161" s="1" t="str">
        <f t="shared" si="10"/>
        <v>51-60%</v>
      </c>
      <c r="K161" s="1" t="str">
        <f t="shared" si="11"/>
        <v>Yes</v>
      </c>
      <c r="L161">
        <v>3.9</v>
      </c>
      <c r="M161"/>
      <c r="N161" s="9">
        <f>Table2[[#This Row],[Average_Rating]]+(Table2[[#This Row],[rating_count]]/1000)</f>
        <v>0.254</v>
      </c>
      <c r="O161" s="4">
        <v>254</v>
      </c>
    </row>
    <row r="162" spans="1:15">
      <c r="A162" t="s">
        <v>1261</v>
      </c>
      <c r="B162" t="s">
        <v>12579</v>
      </c>
      <c r="C162" t="s">
        <v>11275</v>
      </c>
      <c r="D162" s="5">
        <v>1089</v>
      </c>
      <c r="E162" s="5" t="str">
        <f t="shared" si="8"/>
        <v>&gt;₹500</v>
      </c>
      <c r="F162" s="5">
        <v>1600</v>
      </c>
      <c r="G162" s="5">
        <f>Table2[[#This Row],[actual_price]] *Table2[[#This Row],[rating_count]]</f>
        <v>5704000</v>
      </c>
      <c r="H162" s="5">
        <f t="shared" si="9"/>
        <v>1531.9375</v>
      </c>
      <c r="I162" s="1">
        <v>0.32</v>
      </c>
      <c r="J162" s="1" t="str">
        <f t="shared" si="10"/>
        <v>31-40%</v>
      </c>
      <c r="K162" s="1" t="str">
        <f t="shared" si="11"/>
        <v>No</v>
      </c>
      <c r="L162">
        <v>4</v>
      </c>
      <c r="M162"/>
      <c r="N162" s="9">
        <f>Table2[[#This Row],[Average_Rating]]+(Table2[[#This Row],[rating_count]]/1000)</f>
        <v>3.5649999999999999</v>
      </c>
      <c r="O162" s="4">
        <v>3565</v>
      </c>
    </row>
    <row r="163" spans="1:15">
      <c r="A163" t="s">
        <v>1270</v>
      </c>
      <c r="B163" t="s">
        <v>11441</v>
      </c>
      <c r="C163" t="s">
        <v>11277</v>
      </c>
      <c r="D163" s="5">
        <v>339</v>
      </c>
      <c r="E163" s="5" t="str">
        <f t="shared" si="8"/>
        <v>₹200 - ₹500</v>
      </c>
      <c r="F163" s="5">
        <v>999</v>
      </c>
      <c r="G163" s="5">
        <f>Table2[[#This Row],[actual_price]] *Table2[[#This Row],[rating_count]]</f>
        <v>6248745</v>
      </c>
      <c r="H163" s="5">
        <f t="shared" si="9"/>
        <v>965.06606606606601</v>
      </c>
      <c r="I163" s="1">
        <v>0.66</v>
      </c>
      <c r="J163" s="1" t="str">
        <f t="shared" si="10"/>
        <v>61-70%</v>
      </c>
      <c r="K163" s="1" t="str">
        <f t="shared" si="11"/>
        <v>Yes</v>
      </c>
      <c r="L163">
        <v>4.3</v>
      </c>
      <c r="M163"/>
      <c r="N163" s="9">
        <f>Table2[[#This Row],[Average_Rating]]+(Table2[[#This Row],[rating_count]]/1000)</f>
        <v>6.2549999999999999</v>
      </c>
      <c r="O163" s="4">
        <v>6255</v>
      </c>
    </row>
    <row r="164" spans="1:15">
      <c r="A164" t="s">
        <v>1278</v>
      </c>
      <c r="B164" t="s">
        <v>11442</v>
      </c>
      <c r="C164" t="s">
        <v>11277</v>
      </c>
      <c r="D164" s="5">
        <v>149</v>
      </c>
      <c r="E164" s="5" t="str">
        <f t="shared" si="8"/>
        <v>&lt;₹200</v>
      </c>
      <c r="F164" s="5">
        <v>499</v>
      </c>
      <c r="G164" s="5">
        <f>Table2[[#This Row],[actual_price]] *Table2[[#This Row],[rating_count]]</f>
        <v>3858268</v>
      </c>
      <c r="H164" s="5">
        <f t="shared" si="9"/>
        <v>469.14028056112227</v>
      </c>
      <c r="I164" s="1">
        <v>0.7</v>
      </c>
      <c r="J164" s="1" t="str">
        <f t="shared" si="10"/>
        <v>61-70%</v>
      </c>
      <c r="K164" s="1" t="str">
        <f t="shared" si="11"/>
        <v>Yes</v>
      </c>
      <c r="L164">
        <v>4</v>
      </c>
      <c r="M164"/>
      <c r="N164" s="9">
        <f>Table2[[#This Row],[Average_Rating]]+(Table2[[#This Row],[rating_count]]/1000)</f>
        <v>7.7320000000000002</v>
      </c>
      <c r="O164" s="4">
        <v>7732</v>
      </c>
    </row>
    <row r="165" spans="1:15">
      <c r="A165" t="s">
        <v>1282</v>
      </c>
      <c r="B165" t="s">
        <v>11443</v>
      </c>
      <c r="C165" t="s">
        <v>11277</v>
      </c>
      <c r="D165" s="5">
        <v>149</v>
      </c>
      <c r="E165" s="5" t="str">
        <f t="shared" si="8"/>
        <v>&lt;₹200</v>
      </c>
      <c r="F165" s="5">
        <v>399</v>
      </c>
      <c r="G165" s="5">
        <f>Table2[[#This Row],[actual_price]] *Table2[[#This Row],[rating_count]]</f>
        <v>22743</v>
      </c>
      <c r="H165" s="5">
        <f t="shared" si="9"/>
        <v>361.65664160401002</v>
      </c>
      <c r="I165" s="1">
        <v>0.63</v>
      </c>
      <c r="J165" s="1" t="str">
        <f t="shared" si="10"/>
        <v>61-70%</v>
      </c>
      <c r="K165" s="1" t="str">
        <f t="shared" si="11"/>
        <v>Yes</v>
      </c>
      <c r="L165">
        <v>3.9</v>
      </c>
      <c r="M165"/>
      <c r="N165" s="9">
        <f>Table2[[#This Row],[Average_Rating]]+(Table2[[#This Row],[rating_count]]/1000)</f>
        <v>5.7000000000000002E-2</v>
      </c>
      <c r="O165" s="4">
        <v>57</v>
      </c>
    </row>
    <row r="166" spans="1:15">
      <c r="A166" t="s">
        <v>1290</v>
      </c>
      <c r="B166" t="s">
        <v>11444</v>
      </c>
      <c r="C166" t="s">
        <v>11277</v>
      </c>
      <c r="D166" s="5">
        <v>599</v>
      </c>
      <c r="E166" s="5" t="str">
        <f t="shared" si="8"/>
        <v>&gt;₹500</v>
      </c>
      <c r="F166" s="5">
        <v>849</v>
      </c>
      <c r="G166" s="5">
        <f>Table2[[#This Row],[actual_price]] *Table2[[#This Row],[rating_count]]</f>
        <v>489873</v>
      </c>
      <c r="H166" s="5">
        <f t="shared" si="9"/>
        <v>778.44640753828037</v>
      </c>
      <c r="I166" s="1">
        <v>0.28999999999999998</v>
      </c>
      <c r="J166" s="1" t="str">
        <f t="shared" si="10"/>
        <v>21-30%</v>
      </c>
      <c r="K166" s="1" t="str">
        <f t="shared" si="11"/>
        <v>No</v>
      </c>
      <c r="L166">
        <v>4.5</v>
      </c>
      <c r="M166"/>
      <c r="N166" s="9">
        <f>Table2[[#This Row],[Average_Rating]]+(Table2[[#This Row],[rating_count]]/1000)</f>
        <v>0.57699999999999996</v>
      </c>
      <c r="O166" s="4">
        <v>577</v>
      </c>
    </row>
    <row r="167" spans="1:15">
      <c r="A167" t="s">
        <v>1299</v>
      </c>
      <c r="B167" t="s">
        <v>11445</v>
      </c>
      <c r="C167" t="s">
        <v>11275</v>
      </c>
      <c r="D167" s="5">
        <v>299</v>
      </c>
      <c r="E167" s="5" t="str">
        <f t="shared" si="8"/>
        <v>₹200 - ₹500</v>
      </c>
      <c r="F167" s="5">
        <v>1199</v>
      </c>
      <c r="G167" s="5">
        <f>Table2[[#This Row],[actual_price]] *Table2[[#This Row],[rating_count]]</f>
        <v>1430407</v>
      </c>
      <c r="H167" s="5">
        <f t="shared" si="9"/>
        <v>1174.0625521267723</v>
      </c>
      <c r="I167" s="1">
        <v>0.75</v>
      </c>
      <c r="J167" s="1" t="str">
        <f t="shared" si="10"/>
        <v>71-80%</v>
      </c>
      <c r="K167" s="1" t="str">
        <f t="shared" si="11"/>
        <v>Yes</v>
      </c>
      <c r="L167">
        <v>3.9</v>
      </c>
      <c r="M167"/>
      <c r="N167" s="9">
        <f>Table2[[#This Row],[Average_Rating]]+(Table2[[#This Row],[rating_count]]/1000)</f>
        <v>1.1930000000000001</v>
      </c>
      <c r="O167" s="4">
        <v>1193</v>
      </c>
    </row>
    <row r="168" spans="1:15">
      <c r="A168" t="s">
        <v>1308</v>
      </c>
      <c r="B168" t="s">
        <v>11386</v>
      </c>
      <c r="C168" t="s">
        <v>11277</v>
      </c>
      <c r="D168" s="5">
        <v>399</v>
      </c>
      <c r="E168" s="5" t="str">
        <f t="shared" si="8"/>
        <v>₹200 - ₹500</v>
      </c>
      <c r="F168" s="5">
        <v>1299</v>
      </c>
      <c r="G168" s="5">
        <f>Table2[[#This Row],[actual_price]] *Table2[[#This Row],[rating_count]]</f>
        <v>17042880</v>
      </c>
      <c r="H168" s="5">
        <f t="shared" si="9"/>
        <v>1268.2840646651271</v>
      </c>
      <c r="I168" s="1">
        <v>0.69</v>
      </c>
      <c r="J168" s="1" t="str">
        <f t="shared" si="10"/>
        <v>61-70%</v>
      </c>
      <c r="K168" s="1" t="str">
        <f t="shared" si="11"/>
        <v>Yes</v>
      </c>
      <c r="L168">
        <v>4.2</v>
      </c>
      <c r="M168"/>
      <c r="N168" s="9">
        <f>Table2[[#This Row],[Average_Rating]]+(Table2[[#This Row],[rating_count]]/1000)</f>
        <v>13.12</v>
      </c>
      <c r="O168" s="4">
        <v>13120</v>
      </c>
    </row>
    <row r="169" spans="1:15">
      <c r="A169" t="s">
        <v>1312</v>
      </c>
      <c r="B169" t="s">
        <v>11446</v>
      </c>
      <c r="C169" t="s">
        <v>11275</v>
      </c>
      <c r="D169" s="5">
        <v>339</v>
      </c>
      <c r="E169" s="5" t="str">
        <f t="shared" si="8"/>
        <v>₹200 - ₹500</v>
      </c>
      <c r="F169" s="5">
        <v>1999</v>
      </c>
      <c r="G169" s="5">
        <f>Table2[[#This Row],[actual_price]] *Table2[[#This Row],[rating_count]]</f>
        <v>685657</v>
      </c>
      <c r="H169" s="5">
        <f t="shared" si="9"/>
        <v>1982.0415207603801</v>
      </c>
      <c r="I169" s="1">
        <v>0.83</v>
      </c>
      <c r="J169" s="1" t="str">
        <f t="shared" si="10"/>
        <v>81-90%</v>
      </c>
      <c r="K169" s="1" t="str">
        <f t="shared" si="11"/>
        <v>Yes</v>
      </c>
      <c r="L169">
        <v>4</v>
      </c>
      <c r="M169"/>
      <c r="N169" s="9">
        <f>Table2[[#This Row],[Average_Rating]]+(Table2[[#This Row],[rating_count]]/1000)</f>
        <v>0.34300000000000003</v>
      </c>
      <c r="O169" s="4">
        <v>343</v>
      </c>
    </row>
    <row r="170" spans="1:15">
      <c r="A170" t="s">
        <v>1321</v>
      </c>
      <c r="B170" t="s">
        <v>11447</v>
      </c>
      <c r="C170" t="s">
        <v>11275</v>
      </c>
      <c r="D170" s="5">
        <v>12499</v>
      </c>
      <c r="E170" s="5" t="str">
        <f t="shared" si="8"/>
        <v>&gt;₹500</v>
      </c>
      <c r="F170" s="5">
        <v>22990</v>
      </c>
      <c r="G170" s="5">
        <f>Table2[[#This Row],[actual_price]] *Table2[[#This Row],[rating_count]]</f>
        <v>37036890</v>
      </c>
      <c r="H170" s="5">
        <f t="shared" si="9"/>
        <v>22935.632883862549</v>
      </c>
      <c r="I170" s="1">
        <v>0.46</v>
      </c>
      <c r="J170" s="1" t="str">
        <f t="shared" si="10"/>
        <v>41-50%</v>
      </c>
      <c r="K170" s="1" t="str">
        <f t="shared" si="11"/>
        <v>No</v>
      </c>
      <c r="L170">
        <v>4.3</v>
      </c>
      <c r="M170"/>
      <c r="N170" s="9">
        <f>Table2[[#This Row],[Average_Rating]]+(Table2[[#This Row],[rating_count]]/1000)</f>
        <v>1.611</v>
      </c>
      <c r="O170" s="4">
        <v>1611</v>
      </c>
    </row>
    <row r="171" spans="1:15">
      <c r="A171" t="s">
        <v>1330</v>
      </c>
      <c r="B171" t="s">
        <v>11448</v>
      </c>
      <c r="C171" t="s">
        <v>11277</v>
      </c>
      <c r="D171" s="5">
        <v>249</v>
      </c>
      <c r="E171" s="5" t="str">
        <f t="shared" si="8"/>
        <v>₹200 - ₹500</v>
      </c>
      <c r="F171" s="5">
        <v>399</v>
      </c>
      <c r="G171" s="5">
        <f>Table2[[#This Row],[actual_price]] *Table2[[#This Row],[rating_count]]</f>
        <v>2616642</v>
      </c>
      <c r="H171" s="5">
        <f t="shared" si="9"/>
        <v>336.59398496240601</v>
      </c>
      <c r="I171" s="1">
        <v>0.38</v>
      </c>
      <c r="J171" s="1" t="str">
        <f t="shared" si="10"/>
        <v>31-40%</v>
      </c>
      <c r="K171" s="1" t="str">
        <f t="shared" si="11"/>
        <v>No</v>
      </c>
      <c r="L171">
        <v>4</v>
      </c>
      <c r="M171"/>
      <c r="N171" s="9">
        <f>Table2[[#This Row],[Average_Rating]]+(Table2[[#This Row],[rating_count]]/1000)</f>
        <v>6.5579999999999998</v>
      </c>
      <c r="O171" s="4">
        <v>6558</v>
      </c>
    </row>
    <row r="172" spans="1:15">
      <c r="A172" t="s">
        <v>1339</v>
      </c>
      <c r="B172" t="s">
        <v>11449</v>
      </c>
      <c r="C172" t="s">
        <v>11277</v>
      </c>
      <c r="D172" s="5">
        <v>1399</v>
      </c>
      <c r="E172" s="5" t="str">
        <f t="shared" si="8"/>
        <v>&gt;₹500</v>
      </c>
      <c r="F172" s="5">
        <v>2499</v>
      </c>
      <c r="G172" s="5">
        <f>Table2[[#This Row],[actual_price]] *Table2[[#This Row],[rating_count]]</f>
        <v>57899331</v>
      </c>
      <c r="H172" s="5">
        <f t="shared" si="9"/>
        <v>2443.017607042817</v>
      </c>
      <c r="I172" s="1">
        <v>0.44</v>
      </c>
      <c r="J172" s="1" t="str">
        <f t="shared" si="10"/>
        <v>41-50%</v>
      </c>
      <c r="K172" s="1" t="str">
        <f t="shared" si="11"/>
        <v>No</v>
      </c>
      <c r="L172">
        <v>4.4000000000000004</v>
      </c>
      <c r="M172"/>
      <c r="N172" s="9">
        <f>Table2[[#This Row],[Average_Rating]]+(Table2[[#This Row],[rating_count]]/1000)</f>
        <v>23.169</v>
      </c>
      <c r="O172" s="4">
        <v>23169</v>
      </c>
    </row>
    <row r="173" spans="1:15">
      <c r="A173" t="s">
        <v>1348</v>
      </c>
      <c r="B173" t="s">
        <v>11450</v>
      </c>
      <c r="C173" t="s">
        <v>11275</v>
      </c>
      <c r="D173" s="5">
        <v>32999</v>
      </c>
      <c r="E173" s="5" t="str">
        <f t="shared" si="8"/>
        <v>&gt;₹500</v>
      </c>
      <c r="F173" s="5">
        <v>47990</v>
      </c>
      <c r="G173" s="5">
        <f>Table2[[#This Row],[actual_price]] *Table2[[#This Row],[rating_count]]</f>
        <v>225696970</v>
      </c>
      <c r="H173" s="5">
        <f t="shared" si="9"/>
        <v>47921.23775786622</v>
      </c>
      <c r="I173" s="1">
        <v>0.31</v>
      </c>
      <c r="J173" s="1" t="str">
        <f t="shared" si="10"/>
        <v>31-40%</v>
      </c>
      <c r="K173" s="1" t="str">
        <f t="shared" si="11"/>
        <v>No</v>
      </c>
      <c r="L173">
        <v>4.3</v>
      </c>
      <c r="M173"/>
      <c r="N173" s="9">
        <f>Table2[[#This Row],[Average_Rating]]+(Table2[[#This Row],[rating_count]]/1000)</f>
        <v>4.7030000000000003</v>
      </c>
      <c r="O173" s="4">
        <v>4703</v>
      </c>
    </row>
    <row r="174" spans="1:15">
      <c r="A174" t="s">
        <v>1351</v>
      </c>
      <c r="B174" t="s">
        <v>11451</v>
      </c>
      <c r="C174" t="s">
        <v>11277</v>
      </c>
      <c r="D174" s="5">
        <v>149</v>
      </c>
      <c r="E174" s="5" t="str">
        <f t="shared" si="8"/>
        <v>&lt;₹200</v>
      </c>
      <c r="F174" s="5">
        <v>399</v>
      </c>
      <c r="G174" s="5">
        <f>Table2[[#This Row],[actual_price]] *Table2[[#This Row],[rating_count]]</f>
        <v>567777</v>
      </c>
      <c r="H174" s="5">
        <f t="shared" si="9"/>
        <v>361.65664160401002</v>
      </c>
      <c r="I174" s="1">
        <v>0.63</v>
      </c>
      <c r="J174" s="1" t="str">
        <f t="shared" si="10"/>
        <v>61-70%</v>
      </c>
      <c r="K174" s="1" t="str">
        <f t="shared" si="11"/>
        <v>Yes</v>
      </c>
      <c r="L174">
        <v>4</v>
      </c>
      <c r="M174"/>
      <c r="N174" s="9">
        <f>Table2[[#This Row],[Average_Rating]]+(Table2[[#This Row],[rating_count]]/1000)</f>
        <v>1.423</v>
      </c>
      <c r="O174" s="4">
        <v>1423</v>
      </c>
    </row>
    <row r="175" spans="1:15">
      <c r="A175" t="s">
        <v>1355</v>
      </c>
      <c r="B175" t="s">
        <v>11452</v>
      </c>
      <c r="C175" t="s">
        <v>11277</v>
      </c>
      <c r="D175" s="5">
        <v>325</v>
      </c>
      <c r="E175" s="5" t="str">
        <f t="shared" si="8"/>
        <v>₹200 - ₹500</v>
      </c>
      <c r="F175" s="5">
        <v>999</v>
      </c>
      <c r="G175" s="5">
        <f>Table2[[#This Row],[actual_price]] *Table2[[#This Row],[rating_count]]</f>
        <v>2648349</v>
      </c>
      <c r="H175" s="5">
        <f t="shared" si="9"/>
        <v>966.46746746746749</v>
      </c>
      <c r="I175" s="1">
        <v>0.67</v>
      </c>
      <c r="J175" s="1" t="str">
        <f t="shared" si="10"/>
        <v>61-70%</v>
      </c>
      <c r="K175" s="1" t="str">
        <f t="shared" si="11"/>
        <v>Yes</v>
      </c>
      <c r="L175">
        <v>4.3</v>
      </c>
      <c r="M175"/>
      <c r="N175" s="9">
        <f>Table2[[#This Row],[Average_Rating]]+(Table2[[#This Row],[rating_count]]/1000)</f>
        <v>2.6509999999999998</v>
      </c>
      <c r="O175" s="4">
        <v>2651</v>
      </c>
    </row>
    <row r="176" spans="1:15">
      <c r="A176" t="s">
        <v>1364</v>
      </c>
      <c r="B176" t="s">
        <v>11453</v>
      </c>
      <c r="C176" t="s">
        <v>11277</v>
      </c>
      <c r="D176" s="5">
        <v>399</v>
      </c>
      <c r="E176" s="5" t="str">
        <f t="shared" si="8"/>
        <v>₹200 - ₹500</v>
      </c>
      <c r="F176" s="5">
        <v>1999</v>
      </c>
      <c r="G176" s="5">
        <f>Table2[[#This Row],[actual_price]] *Table2[[#This Row],[rating_count]]</f>
        <v>9995</v>
      </c>
      <c r="H176" s="5">
        <f t="shared" si="9"/>
        <v>1979.040020010005</v>
      </c>
      <c r="I176" s="1">
        <v>0.8</v>
      </c>
      <c r="J176" s="1" t="str">
        <f t="shared" si="10"/>
        <v>71-80%</v>
      </c>
      <c r="K176" s="1" t="str">
        <f t="shared" si="11"/>
        <v>Yes</v>
      </c>
      <c r="L176">
        <v>5</v>
      </c>
      <c r="M176"/>
      <c r="N176" s="9">
        <f>Table2[[#This Row],[Average_Rating]]+(Table2[[#This Row],[rating_count]]/1000)</f>
        <v>5.0000000000000001E-3</v>
      </c>
      <c r="O176" s="4">
        <v>5</v>
      </c>
    </row>
    <row r="177" spans="1:15">
      <c r="A177" t="s">
        <v>1373</v>
      </c>
      <c r="B177" t="s">
        <v>11454</v>
      </c>
      <c r="C177" t="s">
        <v>11277</v>
      </c>
      <c r="D177" s="5">
        <v>199</v>
      </c>
      <c r="E177" s="5" t="str">
        <f t="shared" si="8"/>
        <v>&lt;₹200</v>
      </c>
      <c r="F177" s="5">
        <v>499</v>
      </c>
      <c r="G177" s="5">
        <f>Table2[[#This Row],[actual_price]] *Table2[[#This Row],[rating_count]]</f>
        <v>305388</v>
      </c>
      <c r="H177" s="5">
        <f t="shared" si="9"/>
        <v>459.12024048096191</v>
      </c>
      <c r="I177" s="1">
        <v>0.6</v>
      </c>
      <c r="J177" s="1" t="str">
        <f t="shared" si="10"/>
        <v>51-60%</v>
      </c>
      <c r="K177" s="1" t="str">
        <f t="shared" si="11"/>
        <v>Yes</v>
      </c>
      <c r="L177">
        <v>3.7</v>
      </c>
      <c r="M177"/>
      <c r="N177" s="9">
        <f>Table2[[#This Row],[Average_Rating]]+(Table2[[#This Row],[rating_count]]/1000)</f>
        <v>0.61199999999999999</v>
      </c>
      <c r="O177" s="4">
        <v>612</v>
      </c>
    </row>
    <row r="178" spans="1:15">
      <c r="A178" t="s">
        <v>1382</v>
      </c>
      <c r="B178" t="s">
        <v>11455</v>
      </c>
      <c r="C178" t="s">
        <v>11277</v>
      </c>
      <c r="D178" s="5">
        <v>88</v>
      </c>
      <c r="E178" s="5" t="str">
        <f t="shared" si="8"/>
        <v>&lt;₹200</v>
      </c>
      <c r="F178" s="5">
        <v>299</v>
      </c>
      <c r="G178" s="5">
        <f>Table2[[#This Row],[actual_price]] *Table2[[#This Row],[rating_count]]</f>
        <v>2804022</v>
      </c>
      <c r="H178" s="5">
        <f t="shared" si="9"/>
        <v>269.5685618729097</v>
      </c>
      <c r="I178" s="1">
        <v>0.71</v>
      </c>
      <c r="J178" s="1" t="str">
        <f t="shared" si="10"/>
        <v>71-80%</v>
      </c>
      <c r="K178" s="1" t="str">
        <f t="shared" si="11"/>
        <v>Yes</v>
      </c>
      <c r="L178">
        <v>4</v>
      </c>
      <c r="M178"/>
      <c r="N178" s="9">
        <f>Table2[[#This Row],[Average_Rating]]+(Table2[[#This Row],[rating_count]]/1000)</f>
        <v>9.3780000000000001</v>
      </c>
      <c r="O178" s="4">
        <v>9378</v>
      </c>
    </row>
    <row r="179" spans="1:15">
      <c r="A179" t="s">
        <v>1387</v>
      </c>
      <c r="B179" t="s">
        <v>11422</v>
      </c>
      <c r="C179" t="s">
        <v>11277</v>
      </c>
      <c r="D179" s="5">
        <v>399</v>
      </c>
      <c r="E179" s="5" t="str">
        <f t="shared" si="8"/>
        <v>₹200 - ₹500</v>
      </c>
      <c r="F179" s="5">
        <v>1099</v>
      </c>
      <c r="G179" s="5">
        <f>Table2[[#This Row],[actual_price]] *Table2[[#This Row],[rating_count]]</f>
        <v>2950815</v>
      </c>
      <c r="H179" s="5">
        <f t="shared" si="9"/>
        <v>1062.6942675159235</v>
      </c>
      <c r="I179" s="1">
        <v>0.64</v>
      </c>
      <c r="J179" s="1" t="str">
        <f t="shared" si="10"/>
        <v>61-70%</v>
      </c>
      <c r="K179" s="1" t="str">
        <f t="shared" si="11"/>
        <v>Yes</v>
      </c>
      <c r="L179">
        <v>4.0999999999999996</v>
      </c>
      <c r="M179"/>
      <c r="N179" s="9">
        <f>Table2[[#This Row],[Average_Rating]]+(Table2[[#This Row],[rating_count]]/1000)</f>
        <v>2.6850000000000001</v>
      </c>
      <c r="O179" s="4">
        <v>2685</v>
      </c>
    </row>
    <row r="180" spans="1:15">
      <c r="A180" t="s">
        <v>1391</v>
      </c>
      <c r="B180" t="s">
        <v>11456</v>
      </c>
      <c r="C180" t="s">
        <v>11277</v>
      </c>
      <c r="D180" s="5">
        <v>57.89</v>
      </c>
      <c r="E180" s="5" t="str">
        <f t="shared" si="8"/>
        <v>&lt;₹200</v>
      </c>
      <c r="F180" s="5">
        <v>199</v>
      </c>
      <c r="G180" s="5">
        <f>Table2[[#This Row],[actual_price]] *Table2[[#This Row],[rating_count]]</f>
        <v>1866222</v>
      </c>
      <c r="H180" s="5">
        <f t="shared" si="9"/>
        <v>169.90954773869348</v>
      </c>
      <c r="I180" s="1">
        <v>0.71</v>
      </c>
      <c r="J180" s="1" t="str">
        <f t="shared" si="10"/>
        <v>71-80%</v>
      </c>
      <c r="K180" s="1" t="str">
        <f t="shared" si="11"/>
        <v>Yes</v>
      </c>
      <c r="L180">
        <v>4</v>
      </c>
      <c r="M180"/>
      <c r="N180" s="9">
        <f>Table2[[#This Row],[Average_Rating]]+(Table2[[#This Row],[rating_count]]/1000)</f>
        <v>9.3780000000000001</v>
      </c>
      <c r="O180" s="4">
        <v>9378</v>
      </c>
    </row>
    <row r="181" spans="1:15">
      <c r="A181" t="s">
        <v>1395</v>
      </c>
      <c r="B181" t="s">
        <v>11457</v>
      </c>
      <c r="C181" t="s">
        <v>11275</v>
      </c>
      <c r="D181" s="5">
        <v>799</v>
      </c>
      <c r="E181" s="5" t="str">
        <f t="shared" si="8"/>
        <v>&gt;₹500</v>
      </c>
      <c r="F181" s="5">
        <v>1999</v>
      </c>
      <c r="G181" s="5">
        <f>Table2[[#This Row],[actual_price]] *Table2[[#This Row],[rating_count]]</f>
        <v>1151424</v>
      </c>
      <c r="H181" s="5">
        <f t="shared" si="9"/>
        <v>1959.0300150075038</v>
      </c>
      <c r="I181" s="1">
        <v>0.6</v>
      </c>
      <c r="J181" s="1" t="str">
        <f t="shared" si="10"/>
        <v>51-60%</v>
      </c>
      <c r="K181" s="1" t="str">
        <f t="shared" si="11"/>
        <v>Yes</v>
      </c>
      <c r="L181">
        <v>3.3</v>
      </c>
      <c r="M181"/>
      <c r="N181" s="9">
        <f>Table2[[#This Row],[Average_Rating]]+(Table2[[#This Row],[rating_count]]/1000)</f>
        <v>0.57599999999999996</v>
      </c>
      <c r="O181" s="4">
        <v>576</v>
      </c>
    </row>
    <row r="182" spans="1:15">
      <c r="A182" t="s">
        <v>1404</v>
      </c>
      <c r="B182" t="s">
        <v>11458</v>
      </c>
      <c r="C182" t="s">
        <v>11275</v>
      </c>
      <c r="D182" s="5">
        <v>205</v>
      </c>
      <c r="E182" s="5" t="str">
        <f t="shared" si="8"/>
        <v>₹200 - ₹500</v>
      </c>
      <c r="F182" s="5">
        <v>499</v>
      </c>
      <c r="G182" s="5">
        <f>Table2[[#This Row],[actual_price]] *Table2[[#This Row],[rating_count]]</f>
        <v>156187</v>
      </c>
      <c r="H182" s="5">
        <f t="shared" si="9"/>
        <v>457.91783567134269</v>
      </c>
      <c r="I182" s="1">
        <v>0.59</v>
      </c>
      <c r="J182" s="1" t="str">
        <f t="shared" si="10"/>
        <v>51-60%</v>
      </c>
      <c r="K182" s="1" t="str">
        <f t="shared" si="11"/>
        <v>Yes</v>
      </c>
      <c r="L182">
        <v>3.8</v>
      </c>
      <c r="M182"/>
      <c r="N182" s="9">
        <f>Table2[[#This Row],[Average_Rating]]+(Table2[[#This Row],[rating_count]]/1000)</f>
        <v>0.313</v>
      </c>
      <c r="O182" s="4">
        <v>313</v>
      </c>
    </row>
    <row r="183" spans="1:15">
      <c r="A183" t="s">
        <v>1413</v>
      </c>
      <c r="B183" t="s">
        <v>11459</v>
      </c>
      <c r="C183" t="s">
        <v>11277</v>
      </c>
      <c r="D183" s="5">
        <v>299</v>
      </c>
      <c r="E183" s="5" t="str">
        <f t="shared" si="8"/>
        <v>₹200 - ₹500</v>
      </c>
      <c r="F183" s="5">
        <v>699</v>
      </c>
      <c r="G183" s="5">
        <f>Table2[[#This Row],[actual_price]] *Table2[[#This Row],[rating_count]]</f>
        <v>2066943</v>
      </c>
      <c r="H183" s="5">
        <f t="shared" si="9"/>
        <v>656.2246065808298</v>
      </c>
      <c r="I183" s="1">
        <v>0.56999999999999995</v>
      </c>
      <c r="J183" s="1" t="str">
        <f t="shared" si="10"/>
        <v>51-60%</v>
      </c>
      <c r="K183" s="1" t="str">
        <f t="shared" si="11"/>
        <v>Yes</v>
      </c>
      <c r="L183">
        <v>4.0999999999999996</v>
      </c>
      <c r="M183"/>
      <c r="N183" s="9">
        <f>Table2[[#This Row],[Average_Rating]]+(Table2[[#This Row],[rating_count]]/1000)</f>
        <v>2.9569999999999999</v>
      </c>
      <c r="O183" s="4">
        <v>2957</v>
      </c>
    </row>
    <row r="184" spans="1:15">
      <c r="A184" t="s">
        <v>1422</v>
      </c>
      <c r="B184" t="s">
        <v>11460</v>
      </c>
      <c r="C184" t="s">
        <v>11277</v>
      </c>
      <c r="D184" s="5">
        <v>849</v>
      </c>
      <c r="E184" s="5" t="str">
        <f t="shared" si="8"/>
        <v>&gt;₹500</v>
      </c>
      <c r="F184" s="5">
        <v>999</v>
      </c>
      <c r="G184" s="5">
        <f>Table2[[#This Row],[actual_price]] *Table2[[#This Row],[rating_count]]</f>
        <v>6729264</v>
      </c>
      <c r="H184" s="5">
        <f t="shared" si="9"/>
        <v>914.01501501501502</v>
      </c>
      <c r="I184" s="1">
        <v>0.15</v>
      </c>
      <c r="J184" s="1" t="str">
        <f t="shared" si="10"/>
        <v>11-20%</v>
      </c>
      <c r="K184" s="1" t="str">
        <f t="shared" si="11"/>
        <v>No</v>
      </c>
      <c r="L184">
        <v>4.0999999999999996</v>
      </c>
      <c r="M184"/>
      <c r="N184" s="9">
        <f>Table2[[#This Row],[Average_Rating]]+(Table2[[#This Row],[rating_count]]/1000)</f>
        <v>6.7359999999999998</v>
      </c>
      <c r="O184" s="4">
        <v>6736</v>
      </c>
    </row>
    <row r="185" spans="1:15">
      <c r="A185" t="s">
        <v>1431</v>
      </c>
      <c r="B185" t="s">
        <v>12617</v>
      </c>
      <c r="C185" t="s">
        <v>11277</v>
      </c>
      <c r="D185" s="5">
        <v>949</v>
      </c>
      <c r="E185" s="5" t="str">
        <f t="shared" si="8"/>
        <v>&gt;₹500</v>
      </c>
      <c r="F185" s="5">
        <v>1999</v>
      </c>
      <c r="G185" s="5">
        <f>Table2[[#This Row],[actual_price]] *Table2[[#This Row],[rating_count]]</f>
        <v>27090448</v>
      </c>
      <c r="H185" s="5">
        <f t="shared" si="9"/>
        <v>1951.5262631315659</v>
      </c>
      <c r="I185" s="1">
        <v>0.53</v>
      </c>
      <c r="J185" s="1" t="str">
        <f t="shared" si="10"/>
        <v>51-60%</v>
      </c>
      <c r="K185" s="1" t="str">
        <f t="shared" si="11"/>
        <v>Yes</v>
      </c>
      <c r="L185">
        <v>4.4000000000000004</v>
      </c>
      <c r="M185"/>
      <c r="N185" s="9">
        <f>Table2[[#This Row],[Average_Rating]]+(Table2[[#This Row],[rating_count]]/1000)</f>
        <v>13.552</v>
      </c>
      <c r="O185" s="4">
        <v>13552</v>
      </c>
    </row>
    <row r="186" spans="1:15">
      <c r="A186" t="s">
        <v>1435</v>
      </c>
      <c r="B186" t="s">
        <v>12618</v>
      </c>
      <c r="C186" t="s">
        <v>11277</v>
      </c>
      <c r="D186" s="5">
        <v>499</v>
      </c>
      <c r="E186" s="5" t="str">
        <f t="shared" si="8"/>
        <v>₹200 - ₹500</v>
      </c>
      <c r="F186" s="5">
        <v>1200</v>
      </c>
      <c r="G186" s="5">
        <f>Table2[[#This Row],[actual_price]] *Table2[[#This Row],[rating_count]]</f>
        <v>6541200</v>
      </c>
      <c r="H186" s="5">
        <f t="shared" si="9"/>
        <v>1158.4166666666667</v>
      </c>
      <c r="I186" s="1">
        <v>0.57999999999999996</v>
      </c>
      <c r="J186" s="1" t="str">
        <f t="shared" si="10"/>
        <v>51-60%</v>
      </c>
      <c r="K186" s="1" t="str">
        <f t="shared" si="11"/>
        <v>Yes</v>
      </c>
      <c r="L186">
        <v>4.3</v>
      </c>
      <c r="M186"/>
      <c r="N186" s="9">
        <f>Table2[[#This Row],[Average_Rating]]+(Table2[[#This Row],[rating_count]]/1000)</f>
        <v>5.4509999999999996</v>
      </c>
      <c r="O186" s="4">
        <v>5451</v>
      </c>
    </row>
    <row r="187" spans="1:15">
      <c r="A187" t="s">
        <v>1444</v>
      </c>
      <c r="B187" t="s">
        <v>12619</v>
      </c>
      <c r="C187" t="s">
        <v>11277</v>
      </c>
      <c r="D187" s="5">
        <v>299</v>
      </c>
      <c r="E187" s="5" t="str">
        <f t="shared" si="8"/>
        <v>₹200 - ₹500</v>
      </c>
      <c r="F187" s="5">
        <v>485</v>
      </c>
      <c r="G187" s="5">
        <f>Table2[[#This Row],[actual_price]] *Table2[[#This Row],[rating_count]]</f>
        <v>5291835</v>
      </c>
      <c r="H187" s="5">
        <f t="shared" si="9"/>
        <v>423.35051546391753</v>
      </c>
      <c r="I187" s="1">
        <v>0.38</v>
      </c>
      <c r="J187" s="1" t="str">
        <f t="shared" si="10"/>
        <v>31-40%</v>
      </c>
      <c r="K187" s="1" t="str">
        <f t="shared" si="11"/>
        <v>No</v>
      </c>
      <c r="L187">
        <v>4.3</v>
      </c>
      <c r="M187"/>
      <c r="N187" s="9">
        <f>Table2[[#This Row],[Average_Rating]]+(Table2[[#This Row],[rating_count]]/1000)</f>
        <v>10.911</v>
      </c>
      <c r="O187" s="4">
        <v>10911</v>
      </c>
    </row>
    <row r="188" spans="1:15">
      <c r="A188" t="s">
        <v>1453</v>
      </c>
      <c r="B188" t="s">
        <v>12617</v>
      </c>
      <c r="C188" t="s">
        <v>11277</v>
      </c>
      <c r="D188" s="5">
        <v>949</v>
      </c>
      <c r="E188" s="5" t="str">
        <f t="shared" si="8"/>
        <v>&gt;₹500</v>
      </c>
      <c r="F188" s="5">
        <v>1999</v>
      </c>
      <c r="G188" s="5">
        <f>Table2[[#This Row],[actual_price]] *Table2[[#This Row],[rating_count]]</f>
        <v>27090448</v>
      </c>
      <c r="H188" s="5">
        <f t="shared" si="9"/>
        <v>1951.5262631315659</v>
      </c>
      <c r="I188" s="1">
        <v>0.53</v>
      </c>
      <c r="J188" s="1" t="str">
        <f t="shared" si="10"/>
        <v>51-60%</v>
      </c>
      <c r="K188" s="1" t="str">
        <f t="shared" si="11"/>
        <v>Yes</v>
      </c>
      <c r="L188">
        <v>4.4000000000000004</v>
      </c>
      <c r="M188"/>
      <c r="N188" s="9">
        <f>Table2[[#This Row],[Average_Rating]]+(Table2[[#This Row],[rating_count]]/1000)</f>
        <v>13.552</v>
      </c>
      <c r="O188" s="4">
        <v>13552</v>
      </c>
    </row>
    <row r="189" spans="1:15">
      <c r="A189" t="s">
        <v>1457</v>
      </c>
      <c r="B189" t="s">
        <v>11387</v>
      </c>
      <c r="C189" t="s">
        <v>11277</v>
      </c>
      <c r="D189" s="5">
        <v>379</v>
      </c>
      <c r="E189" s="5" t="str">
        <f t="shared" si="8"/>
        <v>₹200 - ₹500</v>
      </c>
      <c r="F189" s="5">
        <v>1099</v>
      </c>
      <c r="G189" s="5">
        <f>Table2[[#This Row],[actual_price]] *Table2[[#This Row],[rating_count]]</f>
        <v>3083794</v>
      </c>
      <c r="H189" s="5">
        <f t="shared" si="9"/>
        <v>1064.5141037306641</v>
      </c>
      <c r="I189" s="1">
        <v>0.66</v>
      </c>
      <c r="J189" s="1" t="str">
        <f t="shared" si="10"/>
        <v>61-70%</v>
      </c>
      <c r="K189" s="1" t="str">
        <f t="shared" si="11"/>
        <v>Yes</v>
      </c>
      <c r="L189">
        <v>4.3</v>
      </c>
      <c r="M189"/>
      <c r="N189" s="9">
        <f>Table2[[#This Row],[Average_Rating]]+(Table2[[#This Row],[rating_count]]/1000)</f>
        <v>2.806</v>
      </c>
      <c r="O189" s="4">
        <v>2806</v>
      </c>
    </row>
    <row r="190" spans="1:15">
      <c r="A190" t="s">
        <v>1461</v>
      </c>
      <c r="B190" t="s">
        <v>11464</v>
      </c>
      <c r="C190" t="s">
        <v>11275</v>
      </c>
      <c r="D190" s="5">
        <v>8990</v>
      </c>
      <c r="E190" s="5" t="str">
        <f t="shared" si="8"/>
        <v>&gt;₹500</v>
      </c>
      <c r="F190" s="5">
        <v>18990</v>
      </c>
      <c r="G190" s="5">
        <f>Table2[[#This Row],[actual_price]] *Table2[[#This Row],[rating_count]]</f>
        <v>6646500</v>
      </c>
      <c r="H190" s="5">
        <f t="shared" si="9"/>
        <v>18942.659294365454</v>
      </c>
      <c r="I190" s="1">
        <v>0.53</v>
      </c>
      <c r="J190" s="1" t="str">
        <f t="shared" si="10"/>
        <v>51-60%</v>
      </c>
      <c r="K190" s="1" t="str">
        <f t="shared" si="11"/>
        <v>Yes</v>
      </c>
      <c r="L190">
        <v>3.9</v>
      </c>
      <c r="M190"/>
      <c r="N190" s="9">
        <f>Table2[[#This Row],[Average_Rating]]+(Table2[[#This Row],[rating_count]]/1000)</f>
        <v>0.35</v>
      </c>
      <c r="O190" s="4">
        <v>350</v>
      </c>
    </row>
    <row r="191" spans="1:15">
      <c r="A191" t="s">
        <v>1470</v>
      </c>
      <c r="B191" t="s">
        <v>11465</v>
      </c>
      <c r="C191" t="s">
        <v>11275</v>
      </c>
      <c r="D191" s="5">
        <v>486</v>
      </c>
      <c r="E191" s="5" t="str">
        <f t="shared" si="8"/>
        <v>₹200 - ₹500</v>
      </c>
      <c r="F191" s="5">
        <v>1999</v>
      </c>
      <c r="G191" s="5">
        <f>Table2[[#This Row],[actual_price]] *Table2[[#This Row],[rating_count]]</f>
        <v>60015977</v>
      </c>
      <c r="H191" s="5">
        <f t="shared" si="9"/>
        <v>1974.6878439219611</v>
      </c>
      <c r="I191" s="1">
        <v>0.76</v>
      </c>
      <c r="J191" s="1" t="str">
        <f t="shared" si="10"/>
        <v>71-80%</v>
      </c>
      <c r="K191" s="1" t="str">
        <f t="shared" si="11"/>
        <v>Yes</v>
      </c>
      <c r="L191">
        <v>4.2</v>
      </c>
      <c r="M191"/>
      <c r="N191" s="9">
        <f>Table2[[#This Row],[Average_Rating]]+(Table2[[#This Row],[rating_count]]/1000)</f>
        <v>30.023</v>
      </c>
      <c r="O191" s="4">
        <v>30023</v>
      </c>
    </row>
    <row r="192" spans="1:15">
      <c r="A192" t="s">
        <v>1474</v>
      </c>
      <c r="B192" t="s">
        <v>11466</v>
      </c>
      <c r="C192" t="s">
        <v>11275</v>
      </c>
      <c r="D192" s="5">
        <v>5699</v>
      </c>
      <c r="E192" s="5" t="str">
        <f t="shared" si="8"/>
        <v>&gt;₹500</v>
      </c>
      <c r="F192" s="5">
        <v>11000</v>
      </c>
      <c r="G192" s="5">
        <f>Table2[[#This Row],[actual_price]] *Table2[[#This Row],[rating_count]]</f>
        <v>44033000</v>
      </c>
      <c r="H192" s="5">
        <f t="shared" si="9"/>
        <v>10948.190909090908</v>
      </c>
      <c r="I192" s="1">
        <v>0.48</v>
      </c>
      <c r="J192" s="1" t="str">
        <f t="shared" si="10"/>
        <v>41-50%</v>
      </c>
      <c r="K192" s="1" t="str">
        <f t="shared" si="11"/>
        <v>No</v>
      </c>
      <c r="L192">
        <v>4.2</v>
      </c>
      <c r="M192"/>
      <c r="N192" s="9">
        <f>Table2[[#This Row],[Average_Rating]]+(Table2[[#This Row],[rating_count]]/1000)</f>
        <v>4.0030000000000001</v>
      </c>
      <c r="O192" s="4">
        <v>4003</v>
      </c>
    </row>
    <row r="193" spans="1:15">
      <c r="A193" t="s">
        <v>1478</v>
      </c>
      <c r="B193" t="s">
        <v>12578</v>
      </c>
      <c r="C193" t="s">
        <v>11277</v>
      </c>
      <c r="D193" s="5">
        <v>709</v>
      </c>
      <c r="E193" s="5" t="str">
        <f t="shared" si="8"/>
        <v>&gt;₹500</v>
      </c>
      <c r="F193" s="5">
        <v>1999</v>
      </c>
      <c r="G193" s="5">
        <f>Table2[[#This Row],[actual_price]] *Table2[[#This Row],[rating_count]]</f>
        <v>357455183</v>
      </c>
      <c r="H193" s="5">
        <f t="shared" si="9"/>
        <v>1963.5322661330665</v>
      </c>
      <c r="I193" s="1">
        <v>0.65</v>
      </c>
      <c r="J193" s="1" t="str">
        <f t="shared" si="10"/>
        <v>61-70%</v>
      </c>
      <c r="K193" s="1" t="str">
        <f t="shared" si="11"/>
        <v>Yes</v>
      </c>
      <c r="L193">
        <v>4.0999999999999996</v>
      </c>
      <c r="M193"/>
      <c r="N193" s="9">
        <f>Table2[[#This Row],[Average_Rating]]+(Table2[[#This Row],[rating_count]]/1000)</f>
        <v>178.81700000000001</v>
      </c>
      <c r="O193" s="4">
        <v>178817</v>
      </c>
    </row>
    <row r="194" spans="1:15">
      <c r="A194" t="s">
        <v>1486</v>
      </c>
      <c r="B194" t="s">
        <v>11468</v>
      </c>
      <c r="C194" t="s">
        <v>11275</v>
      </c>
      <c r="D194" s="5">
        <v>47990</v>
      </c>
      <c r="E194" s="5" t="str">
        <f t="shared" ref="E194:E257" si="12">IF(D194&lt;200,"&lt;₹200",IF(OR(D194=200,D194&lt;=500),"₹200 - ₹500","&gt;₹500"))</f>
        <v>&gt;₹500</v>
      </c>
      <c r="F194" s="5">
        <v>70900</v>
      </c>
      <c r="G194" s="5">
        <f>Table2[[#This Row],[actual_price]] *Table2[[#This Row],[rating_count]]</f>
        <v>504028100</v>
      </c>
      <c r="H194" s="5">
        <f t="shared" ref="H194:H257" si="13">F194-D194/F194*100</f>
        <v>70832.313117066296</v>
      </c>
      <c r="I194" s="1">
        <v>0.32</v>
      </c>
      <c r="J194" s="1" t="str">
        <f t="shared" ref="J194:J257" si="14">IF(I194&lt;=10%,"0-10%",IF(I194&lt;=20%,"11-20%",IF(I194&lt;=30%,"21-30%",IF(I194&lt;=40%,"31-40%",IF(I194&lt;=50%,"41-50%",IF(I194&lt;=60%,"51-60%",IF(I194&lt;=70%,"61-70%",IF(I194&lt;=80%,"71-80%",IF(I194&lt;=90%,"81-90%","91-100%")))))))))</f>
        <v>31-40%</v>
      </c>
      <c r="K194" s="1" t="str">
        <f t="shared" ref="K194:K257" si="15">IF(I194&gt;=50%,"Yes","No")</f>
        <v>No</v>
      </c>
      <c r="L194">
        <v>4.3</v>
      </c>
      <c r="M194"/>
      <c r="N194" s="9">
        <f>Table2[[#This Row],[Average_Rating]]+(Table2[[#This Row],[rating_count]]/1000)</f>
        <v>7.109</v>
      </c>
      <c r="O194" s="4">
        <v>7109</v>
      </c>
    </row>
    <row r="195" spans="1:15">
      <c r="A195" t="s">
        <v>1489</v>
      </c>
      <c r="B195" t="s">
        <v>11469</v>
      </c>
      <c r="C195" t="s">
        <v>11275</v>
      </c>
      <c r="D195" s="5">
        <v>299</v>
      </c>
      <c r="E195" s="5" t="str">
        <f t="shared" si="12"/>
        <v>₹200 - ₹500</v>
      </c>
      <c r="F195" s="5">
        <v>1199</v>
      </c>
      <c r="G195" s="5">
        <f>Table2[[#This Row],[actual_price]] *Table2[[#This Row],[rating_count]]</f>
        <v>587510</v>
      </c>
      <c r="H195" s="5">
        <f t="shared" si="13"/>
        <v>1174.0625521267723</v>
      </c>
      <c r="I195" s="1">
        <v>0.75</v>
      </c>
      <c r="J195" s="1" t="str">
        <f t="shared" si="14"/>
        <v>71-80%</v>
      </c>
      <c r="K195" s="1" t="str">
        <f t="shared" si="15"/>
        <v>Yes</v>
      </c>
      <c r="L195">
        <v>3.7</v>
      </c>
      <c r="M195"/>
      <c r="N195" s="9">
        <f>Table2[[#This Row],[Average_Rating]]+(Table2[[#This Row],[rating_count]]/1000)</f>
        <v>0.49</v>
      </c>
      <c r="O195" s="4">
        <v>490</v>
      </c>
    </row>
    <row r="196" spans="1:15">
      <c r="A196" t="s">
        <v>1498</v>
      </c>
      <c r="B196" t="s">
        <v>11470</v>
      </c>
      <c r="C196" t="s">
        <v>11277</v>
      </c>
      <c r="D196" s="5">
        <v>320</v>
      </c>
      <c r="E196" s="5" t="str">
        <f t="shared" si="12"/>
        <v>₹200 - ₹500</v>
      </c>
      <c r="F196" s="5">
        <v>599</v>
      </c>
      <c r="G196" s="5">
        <f>Table2[[#This Row],[actual_price]] *Table2[[#This Row],[rating_count]]</f>
        <v>294109</v>
      </c>
      <c r="H196" s="5">
        <f t="shared" si="13"/>
        <v>545.57762938230383</v>
      </c>
      <c r="I196" s="1">
        <v>0.47</v>
      </c>
      <c r="J196" s="1" t="str">
        <f t="shared" si="14"/>
        <v>41-50%</v>
      </c>
      <c r="K196" s="1" t="str">
        <f t="shared" si="15"/>
        <v>No</v>
      </c>
      <c r="L196">
        <v>4.0999999999999996</v>
      </c>
      <c r="M196"/>
      <c r="N196" s="9">
        <f>Table2[[#This Row],[Average_Rating]]+(Table2[[#This Row],[rating_count]]/1000)</f>
        <v>0.49099999999999999</v>
      </c>
      <c r="O196" s="4">
        <v>491</v>
      </c>
    </row>
    <row r="197" spans="1:15">
      <c r="A197" t="s">
        <v>1507</v>
      </c>
      <c r="B197" t="s">
        <v>11471</v>
      </c>
      <c r="C197" t="s">
        <v>11277</v>
      </c>
      <c r="D197" s="5">
        <v>139</v>
      </c>
      <c r="E197" s="5" t="str">
        <f t="shared" si="12"/>
        <v>&lt;₹200</v>
      </c>
      <c r="F197" s="5">
        <v>549</v>
      </c>
      <c r="G197" s="5">
        <f>Table2[[#This Row],[actual_price]] *Table2[[#This Row],[rating_count]]</f>
        <v>33489</v>
      </c>
      <c r="H197" s="5">
        <f t="shared" si="13"/>
        <v>523.68123861566482</v>
      </c>
      <c r="I197" s="1">
        <v>0.75</v>
      </c>
      <c r="J197" s="1" t="str">
        <f t="shared" si="14"/>
        <v>71-80%</v>
      </c>
      <c r="K197" s="1" t="str">
        <f t="shared" si="15"/>
        <v>Yes</v>
      </c>
      <c r="L197">
        <v>3.9</v>
      </c>
      <c r="M197"/>
      <c r="N197" s="9">
        <f>Table2[[#This Row],[Average_Rating]]+(Table2[[#This Row],[rating_count]]/1000)</f>
        <v>6.0999999999999999E-2</v>
      </c>
      <c r="O197" s="4">
        <v>61</v>
      </c>
    </row>
    <row r="198" spans="1:15">
      <c r="A198" t="s">
        <v>1516</v>
      </c>
      <c r="B198" t="s">
        <v>11472</v>
      </c>
      <c r="C198" t="s">
        <v>11277</v>
      </c>
      <c r="D198" s="5">
        <v>129</v>
      </c>
      <c r="E198" s="5" t="str">
        <f t="shared" si="12"/>
        <v>&lt;₹200</v>
      </c>
      <c r="F198" s="5">
        <v>249</v>
      </c>
      <c r="G198" s="5">
        <f>Table2[[#This Row],[actual_price]] *Table2[[#This Row],[rating_count]]</f>
        <v>2335122</v>
      </c>
      <c r="H198" s="5">
        <f t="shared" si="13"/>
        <v>197.19277108433735</v>
      </c>
      <c r="I198" s="1">
        <v>0.48</v>
      </c>
      <c r="J198" s="1" t="str">
        <f t="shared" si="14"/>
        <v>41-50%</v>
      </c>
      <c r="K198" s="1" t="str">
        <f t="shared" si="15"/>
        <v>No</v>
      </c>
      <c r="L198">
        <v>4</v>
      </c>
      <c r="M198"/>
      <c r="N198" s="9">
        <f>Table2[[#This Row],[Average_Rating]]+(Table2[[#This Row],[rating_count]]/1000)</f>
        <v>9.3780000000000001</v>
      </c>
      <c r="O198" s="4">
        <v>9378</v>
      </c>
    </row>
    <row r="199" spans="1:15">
      <c r="A199" t="s">
        <v>1520</v>
      </c>
      <c r="B199" t="s">
        <v>11473</v>
      </c>
      <c r="C199" t="s">
        <v>11275</v>
      </c>
      <c r="D199" s="5">
        <v>24999</v>
      </c>
      <c r="E199" s="5" t="str">
        <f t="shared" si="12"/>
        <v>&gt;₹500</v>
      </c>
      <c r="F199" s="5">
        <v>35999</v>
      </c>
      <c r="G199" s="5">
        <f>Table2[[#This Row],[actual_price]] *Table2[[#This Row],[rating_count]]</f>
        <v>1182207160</v>
      </c>
      <c r="H199" s="5">
        <f t="shared" si="13"/>
        <v>35929.556404344563</v>
      </c>
      <c r="I199" s="1">
        <v>0.31</v>
      </c>
      <c r="J199" s="1" t="str">
        <f t="shared" si="14"/>
        <v>31-40%</v>
      </c>
      <c r="K199" s="1" t="str">
        <f t="shared" si="15"/>
        <v>No</v>
      </c>
      <c r="L199">
        <v>4.2</v>
      </c>
      <c r="M199"/>
      <c r="N199" s="9">
        <f>Table2[[#This Row],[Average_Rating]]+(Table2[[#This Row],[rating_count]]/1000)</f>
        <v>32.840000000000003</v>
      </c>
      <c r="O199" s="4">
        <v>32840</v>
      </c>
    </row>
    <row r="200" spans="1:15">
      <c r="A200" t="s">
        <v>1524</v>
      </c>
      <c r="B200" t="s">
        <v>11474</v>
      </c>
      <c r="C200" t="s">
        <v>11277</v>
      </c>
      <c r="D200" s="5">
        <v>999</v>
      </c>
      <c r="E200" s="5" t="str">
        <f t="shared" si="12"/>
        <v>&gt;₹500</v>
      </c>
      <c r="F200" s="5">
        <v>1699</v>
      </c>
      <c r="G200" s="5">
        <f>Table2[[#This Row],[actual_price]] *Table2[[#This Row],[rating_count]]</f>
        <v>12433282</v>
      </c>
      <c r="H200" s="5">
        <f t="shared" si="13"/>
        <v>1640.2007062978223</v>
      </c>
      <c r="I200" s="1">
        <v>0.41</v>
      </c>
      <c r="J200" s="1" t="str">
        <f t="shared" si="14"/>
        <v>41-50%</v>
      </c>
      <c r="K200" s="1" t="str">
        <f t="shared" si="15"/>
        <v>No</v>
      </c>
      <c r="L200">
        <v>4.4000000000000004</v>
      </c>
      <c r="M200"/>
      <c r="N200" s="9">
        <f>Table2[[#This Row],[Average_Rating]]+(Table2[[#This Row],[rating_count]]/1000)</f>
        <v>7.3179999999999996</v>
      </c>
      <c r="O200" s="4">
        <v>7318</v>
      </c>
    </row>
    <row r="201" spans="1:15">
      <c r="A201" t="s">
        <v>1533</v>
      </c>
      <c r="B201" t="s">
        <v>11475</v>
      </c>
      <c r="C201" t="s">
        <v>11277</v>
      </c>
      <c r="D201" s="5">
        <v>225</v>
      </c>
      <c r="E201" s="5" t="str">
        <f t="shared" si="12"/>
        <v>₹200 - ₹500</v>
      </c>
      <c r="F201" s="5">
        <v>499</v>
      </c>
      <c r="G201" s="5">
        <f>Table2[[#This Row],[actual_price]] *Table2[[#This Row],[rating_count]]</f>
        <v>393711</v>
      </c>
      <c r="H201" s="5">
        <f t="shared" si="13"/>
        <v>453.90981963927857</v>
      </c>
      <c r="I201" s="1">
        <v>0.55000000000000004</v>
      </c>
      <c r="J201" s="1" t="str">
        <f t="shared" si="14"/>
        <v>51-60%</v>
      </c>
      <c r="K201" s="1" t="str">
        <f t="shared" si="15"/>
        <v>Yes</v>
      </c>
      <c r="L201">
        <v>4.0999999999999996</v>
      </c>
      <c r="M201"/>
      <c r="N201" s="9">
        <f>Table2[[#This Row],[Average_Rating]]+(Table2[[#This Row],[rating_count]]/1000)</f>
        <v>0.78900000000000003</v>
      </c>
      <c r="O201" s="4">
        <v>789</v>
      </c>
    </row>
    <row r="202" spans="1:15">
      <c r="A202" t="s">
        <v>1542</v>
      </c>
      <c r="B202" t="s">
        <v>11476</v>
      </c>
      <c r="C202" t="s">
        <v>11275</v>
      </c>
      <c r="D202" s="5">
        <v>547</v>
      </c>
      <c r="E202" s="5" t="str">
        <f t="shared" si="12"/>
        <v>&gt;₹500</v>
      </c>
      <c r="F202" s="5">
        <v>2999</v>
      </c>
      <c r="G202" s="5">
        <f>Table2[[#This Row],[actual_price]] *Table2[[#This Row],[rating_count]]</f>
        <v>1220593</v>
      </c>
      <c r="H202" s="5">
        <f t="shared" si="13"/>
        <v>2980.7605868622873</v>
      </c>
      <c r="I202" s="1">
        <v>0.82</v>
      </c>
      <c r="J202" s="1" t="str">
        <f t="shared" si="14"/>
        <v>81-90%</v>
      </c>
      <c r="K202" s="1" t="str">
        <f t="shared" si="15"/>
        <v>Yes</v>
      </c>
      <c r="L202">
        <v>4.3</v>
      </c>
      <c r="M202"/>
      <c r="N202" s="9">
        <f>Table2[[#This Row],[Average_Rating]]+(Table2[[#This Row],[rating_count]]/1000)</f>
        <v>0.40699999999999997</v>
      </c>
      <c r="O202" s="4">
        <v>407</v>
      </c>
    </row>
    <row r="203" spans="1:15">
      <c r="A203" t="s">
        <v>1551</v>
      </c>
      <c r="B203" t="s">
        <v>11477</v>
      </c>
      <c r="C203" t="s">
        <v>11277</v>
      </c>
      <c r="D203" s="5">
        <v>259</v>
      </c>
      <c r="E203" s="5" t="str">
        <f t="shared" si="12"/>
        <v>₹200 - ₹500</v>
      </c>
      <c r="F203" s="5">
        <v>699</v>
      </c>
      <c r="G203" s="5">
        <f>Table2[[#This Row],[actual_price]] *Table2[[#This Row],[rating_count]]</f>
        <v>1676901</v>
      </c>
      <c r="H203" s="5">
        <f t="shared" si="13"/>
        <v>661.94706723891272</v>
      </c>
      <c r="I203" s="1">
        <v>0.63</v>
      </c>
      <c r="J203" s="1" t="str">
        <f t="shared" si="14"/>
        <v>61-70%</v>
      </c>
      <c r="K203" s="1" t="str">
        <f t="shared" si="15"/>
        <v>Yes</v>
      </c>
      <c r="L203">
        <v>3.8</v>
      </c>
      <c r="M203"/>
      <c r="N203" s="9">
        <f>Table2[[#This Row],[Average_Rating]]+(Table2[[#This Row],[rating_count]]/1000)</f>
        <v>2.399</v>
      </c>
      <c r="O203" s="4">
        <v>2399</v>
      </c>
    </row>
    <row r="204" spans="1:15">
      <c r="A204" t="s">
        <v>1560</v>
      </c>
      <c r="B204" t="s">
        <v>11478</v>
      </c>
      <c r="C204" t="s">
        <v>11275</v>
      </c>
      <c r="D204" s="5">
        <v>239</v>
      </c>
      <c r="E204" s="5" t="str">
        <f t="shared" si="12"/>
        <v>₹200 - ₹500</v>
      </c>
      <c r="F204" s="5">
        <v>699</v>
      </c>
      <c r="G204" s="5">
        <f>Table2[[#This Row],[actual_price]] *Table2[[#This Row],[rating_count]]</f>
        <v>1845360</v>
      </c>
      <c r="H204" s="5">
        <f t="shared" si="13"/>
        <v>664.80829756795424</v>
      </c>
      <c r="I204" s="1">
        <v>0.66</v>
      </c>
      <c r="J204" s="1" t="str">
        <f t="shared" si="14"/>
        <v>61-70%</v>
      </c>
      <c r="K204" s="1" t="str">
        <f t="shared" si="15"/>
        <v>Yes</v>
      </c>
      <c r="L204">
        <v>4.4000000000000004</v>
      </c>
      <c r="M204"/>
      <c r="N204" s="9">
        <f>Table2[[#This Row],[Average_Rating]]+(Table2[[#This Row],[rating_count]]/1000)</f>
        <v>2.64</v>
      </c>
      <c r="O204" s="4">
        <v>2640</v>
      </c>
    </row>
    <row r="205" spans="1:15">
      <c r="A205" t="s">
        <v>1569</v>
      </c>
      <c r="B205" t="s">
        <v>11479</v>
      </c>
      <c r="C205" t="s">
        <v>11275</v>
      </c>
      <c r="D205" s="5">
        <v>349</v>
      </c>
      <c r="E205" s="5" t="str">
        <f t="shared" si="12"/>
        <v>₹200 - ₹500</v>
      </c>
      <c r="F205" s="5">
        <v>999</v>
      </c>
      <c r="G205" s="5">
        <f>Table2[[#This Row],[actual_price]] *Table2[[#This Row],[rating_count]]</f>
        <v>838161</v>
      </c>
      <c r="H205" s="5">
        <f t="shared" si="13"/>
        <v>964.06506506506503</v>
      </c>
      <c r="I205" s="1">
        <v>0.65</v>
      </c>
      <c r="J205" s="1" t="str">
        <f t="shared" si="14"/>
        <v>61-70%</v>
      </c>
      <c r="K205" s="1" t="str">
        <f t="shared" si="15"/>
        <v>Yes</v>
      </c>
      <c r="L205">
        <v>4</v>
      </c>
      <c r="M205"/>
      <c r="N205" s="9">
        <f>Table2[[#This Row],[Average_Rating]]+(Table2[[#This Row],[rating_count]]/1000)</f>
        <v>0.83899999999999997</v>
      </c>
      <c r="O205" s="4">
        <v>839</v>
      </c>
    </row>
    <row r="206" spans="1:15">
      <c r="A206" t="s">
        <v>1578</v>
      </c>
      <c r="B206" t="s">
        <v>11480</v>
      </c>
      <c r="C206" t="s">
        <v>11275</v>
      </c>
      <c r="D206" s="5">
        <v>467</v>
      </c>
      <c r="E206" s="5" t="str">
        <f t="shared" si="12"/>
        <v>₹200 - ₹500</v>
      </c>
      <c r="F206" s="5">
        <v>599</v>
      </c>
      <c r="G206" s="5">
        <f>Table2[[#This Row],[actual_price]] *Table2[[#This Row],[rating_count]]</f>
        <v>26388346</v>
      </c>
      <c r="H206" s="5">
        <f t="shared" si="13"/>
        <v>521.03672787979963</v>
      </c>
      <c r="I206" s="1">
        <v>0.22</v>
      </c>
      <c r="J206" s="1" t="str">
        <f t="shared" si="14"/>
        <v>21-30%</v>
      </c>
      <c r="K206" s="1" t="str">
        <f t="shared" si="15"/>
        <v>No</v>
      </c>
      <c r="L206">
        <v>4.4000000000000004</v>
      </c>
      <c r="M206"/>
      <c r="N206" s="9">
        <f>Table2[[#This Row],[Average_Rating]]+(Table2[[#This Row],[rating_count]]/1000)</f>
        <v>44.054000000000002</v>
      </c>
      <c r="O206" s="4">
        <v>44054</v>
      </c>
    </row>
    <row r="207" spans="1:15">
      <c r="A207" t="s">
        <v>1587</v>
      </c>
      <c r="B207" t="s">
        <v>11481</v>
      </c>
      <c r="C207" t="s">
        <v>11277</v>
      </c>
      <c r="D207" s="5">
        <v>449</v>
      </c>
      <c r="E207" s="5" t="str">
        <f t="shared" si="12"/>
        <v>₹200 - ₹500</v>
      </c>
      <c r="F207" s="5">
        <v>599</v>
      </c>
      <c r="G207" s="5">
        <f>Table2[[#This Row],[actual_price]] *Table2[[#This Row],[rating_count]]</f>
        <v>1935369</v>
      </c>
      <c r="H207" s="5">
        <f t="shared" si="13"/>
        <v>524.04173622704502</v>
      </c>
      <c r="I207" s="1">
        <v>0.25</v>
      </c>
      <c r="J207" s="1" t="str">
        <f t="shared" si="14"/>
        <v>21-30%</v>
      </c>
      <c r="K207" s="1" t="str">
        <f t="shared" si="15"/>
        <v>No</v>
      </c>
      <c r="L207">
        <v>4</v>
      </c>
      <c r="M207"/>
      <c r="N207" s="9">
        <f>Table2[[#This Row],[Average_Rating]]+(Table2[[#This Row],[rating_count]]/1000)</f>
        <v>3.2309999999999999</v>
      </c>
      <c r="O207" s="4">
        <v>3231</v>
      </c>
    </row>
    <row r="208" spans="1:15">
      <c r="A208" t="s">
        <v>1596</v>
      </c>
      <c r="B208" t="s">
        <v>11482</v>
      </c>
      <c r="C208" t="s">
        <v>11275</v>
      </c>
      <c r="D208" s="5">
        <v>11990</v>
      </c>
      <c r="E208" s="5" t="str">
        <f t="shared" si="12"/>
        <v>&gt;₹500</v>
      </c>
      <c r="F208" s="5">
        <v>31990</v>
      </c>
      <c r="G208" s="5">
        <f>Table2[[#This Row],[actual_price]] *Table2[[#This Row],[rating_count]]</f>
        <v>2047360</v>
      </c>
      <c r="H208" s="5">
        <f t="shared" si="13"/>
        <v>31952.519537355423</v>
      </c>
      <c r="I208" s="1">
        <v>0.63</v>
      </c>
      <c r="J208" s="1" t="str">
        <f t="shared" si="14"/>
        <v>61-70%</v>
      </c>
      <c r="K208" s="1" t="str">
        <f t="shared" si="15"/>
        <v>Yes</v>
      </c>
      <c r="L208">
        <v>4.2</v>
      </c>
      <c r="M208"/>
      <c r="N208" s="9">
        <f>Table2[[#This Row],[Average_Rating]]+(Table2[[#This Row],[rating_count]]/1000)</f>
        <v>6.4000000000000001E-2</v>
      </c>
      <c r="O208" s="4">
        <v>64</v>
      </c>
    </row>
    <row r="209" spans="1:15">
      <c r="A209" t="s">
        <v>1604</v>
      </c>
      <c r="B209" t="s">
        <v>11483</v>
      </c>
      <c r="C209" t="s">
        <v>11277</v>
      </c>
      <c r="D209" s="5">
        <v>350</v>
      </c>
      <c r="E209" s="5" t="str">
        <f t="shared" si="12"/>
        <v>₹200 - ₹500</v>
      </c>
      <c r="F209" s="5">
        <v>599</v>
      </c>
      <c r="G209" s="5">
        <f>Table2[[#This Row],[actual_price]] *Table2[[#This Row],[rating_count]]</f>
        <v>4980086</v>
      </c>
      <c r="H209" s="5">
        <f t="shared" si="13"/>
        <v>540.5692821368948</v>
      </c>
      <c r="I209" s="1">
        <v>0.42</v>
      </c>
      <c r="J209" s="1" t="str">
        <f t="shared" si="14"/>
        <v>41-50%</v>
      </c>
      <c r="K209" s="1" t="str">
        <f t="shared" si="15"/>
        <v>No</v>
      </c>
      <c r="L209">
        <v>3.9</v>
      </c>
      <c r="M209"/>
      <c r="N209" s="9">
        <f>Table2[[#This Row],[Average_Rating]]+(Table2[[#This Row],[rating_count]]/1000)</f>
        <v>8.3140000000000001</v>
      </c>
      <c r="O209" s="4">
        <v>8314</v>
      </c>
    </row>
    <row r="210" spans="1:15">
      <c r="A210" t="s">
        <v>1613</v>
      </c>
      <c r="B210" t="s">
        <v>11484</v>
      </c>
      <c r="C210" t="s">
        <v>11277</v>
      </c>
      <c r="D210" s="5">
        <v>252</v>
      </c>
      <c r="E210" s="5" t="str">
        <f t="shared" si="12"/>
        <v>₹200 - ₹500</v>
      </c>
      <c r="F210" s="5">
        <v>999</v>
      </c>
      <c r="G210" s="5">
        <f>Table2[[#This Row],[actual_price]] *Table2[[#This Row],[rating_count]]</f>
        <v>2246751</v>
      </c>
      <c r="H210" s="5">
        <f t="shared" si="13"/>
        <v>973.77477477477476</v>
      </c>
      <c r="I210" s="1">
        <v>0.75</v>
      </c>
      <c r="J210" s="1" t="str">
        <f t="shared" si="14"/>
        <v>71-80%</v>
      </c>
      <c r="K210" s="1" t="str">
        <f t="shared" si="15"/>
        <v>Yes</v>
      </c>
      <c r="L210">
        <v>3.7</v>
      </c>
      <c r="M210"/>
      <c r="N210" s="9">
        <f>Table2[[#This Row],[Average_Rating]]+(Table2[[#This Row],[rating_count]]/1000)</f>
        <v>2.2490000000000001</v>
      </c>
      <c r="O210" s="4">
        <v>2249</v>
      </c>
    </row>
    <row r="211" spans="1:15">
      <c r="A211" t="s">
        <v>1622</v>
      </c>
      <c r="B211" t="s">
        <v>11485</v>
      </c>
      <c r="C211" t="s">
        <v>11275</v>
      </c>
      <c r="D211" s="5">
        <v>204</v>
      </c>
      <c r="E211" s="5" t="str">
        <f t="shared" si="12"/>
        <v>₹200 - ₹500</v>
      </c>
      <c r="F211" s="5">
        <v>599</v>
      </c>
      <c r="G211" s="5">
        <f>Table2[[#This Row],[actual_price]] *Table2[[#This Row],[rating_count]]</f>
        <v>203061</v>
      </c>
      <c r="H211" s="5">
        <f t="shared" si="13"/>
        <v>564.94323873121868</v>
      </c>
      <c r="I211" s="1">
        <v>0.66</v>
      </c>
      <c r="J211" s="1" t="str">
        <f t="shared" si="14"/>
        <v>61-70%</v>
      </c>
      <c r="K211" s="1" t="str">
        <f t="shared" si="15"/>
        <v>Yes</v>
      </c>
      <c r="L211">
        <v>3.6</v>
      </c>
      <c r="M211"/>
      <c r="N211" s="9">
        <f>Table2[[#This Row],[Average_Rating]]+(Table2[[#This Row],[rating_count]]/1000)</f>
        <v>0.33900000000000002</v>
      </c>
      <c r="O211" s="4">
        <v>339</v>
      </c>
    </row>
    <row r="212" spans="1:15">
      <c r="A212" t="s">
        <v>1631</v>
      </c>
      <c r="B212" t="s">
        <v>11486</v>
      </c>
      <c r="C212" t="s">
        <v>11275</v>
      </c>
      <c r="D212" s="5">
        <v>6490</v>
      </c>
      <c r="E212" s="5" t="str">
        <f t="shared" si="12"/>
        <v>&gt;₹500</v>
      </c>
      <c r="F212" s="5">
        <v>9990</v>
      </c>
      <c r="G212" s="5">
        <f>Table2[[#This Row],[actual_price]] *Table2[[#This Row],[rating_count]]</f>
        <v>269730</v>
      </c>
      <c r="H212" s="5">
        <f t="shared" si="13"/>
        <v>9925.0350350350345</v>
      </c>
      <c r="I212" s="1">
        <v>0.35</v>
      </c>
      <c r="J212" s="1" t="str">
        <f t="shared" si="14"/>
        <v>31-40%</v>
      </c>
      <c r="K212" s="1" t="str">
        <f t="shared" si="15"/>
        <v>No</v>
      </c>
      <c r="L212">
        <v>4</v>
      </c>
      <c r="M212"/>
      <c r="N212" s="9">
        <f>Table2[[#This Row],[Average_Rating]]+(Table2[[#This Row],[rating_count]]/1000)</f>
        <v>2.7E-2</v>
      </c>
      <c r="O212" s="4">
        <v>27</v>
      </c>
    </row>
    <row r="213" spans="1:15">
      <c r="A213" t="s">
        <v>1640</v>
      </c>
      <c r="B213" t="s">
        <v>11487</v>
      </c>
      <c r="C213" t="s">
        <v>11275</v>
      </c>
      <c r="D213" s="5">
        <v>235</v>
      </c>
      <c r="E213" s="5" t="str">
        <f t="shared" si="12"/>
        <v>₹200 - ₹500</v>
      </c>
      <c r="F213" s="5">
        <v>599</v>
      </c>
      <c r="G213" s="5">
        <f>Table2[[#This Row],[actual_price]] *Table2[[#This Row],[rating_count]]</f>
        <v>118003</v>
      </c>
      <c r="H213" s="5">
        <f t="shared" si="13"/>
        <v>559.76794657762935</v>
      </c>
      <c r="I213" s="1">
        <v>0.61</v>
      </c>
      <c r="J213" s="1" t="str">
        <f t="shared" si="14"/>
        <v>61-70%</v>
      </c>
      <c r="K213" s="1" t="str">
        <f t="shared" si="15"/>
        <v>Yes</v>
      </c>
      <c r="L213">
        <v>3.5</v>
      </c>
      <c r="M213"/>
      <c r="N213" s="9">
        <f>Table2[[#This Row],[Average_Rating]]+(Table2[[#This Row],[rating_count]]/1000)</f>
        <v>0.19700000000000001</v>
      </c>
      <c r="O213" s="4">
        <v>197</v>
      </c>
    </row>
    <row r="214" spans="1:15">
      <c r="A214" t="s">
        <v>1649</v>
      </c>
      <c r="B214" t="s">
        <v>12580</v>
      </c>
      <c r="C214" t="s">
        <v>11277</v>
      </c>
      <c r="D214" s="5">
        <v>299</v>
      </c>
      <c r="E214" s="5" t="str">
        <f t="shared" si="12"/>
        <v>₹200 - ₹500</v>
      </c>
      <c r="F214" s="5">
        <v>800</v>
      </c>
      <c r="G214" s="5">
        <f>Table2[[#This Row],[actual_price]] *Table2[[#This Row],[rating_count]]</f>
        <v>59981600</v>
      </c>
      <c r="H214" s="5">
        <f t="shared" si="13"/>
        <v>762.625</v>
      </c>
      <c r="I214" s="1">
        <v>0.63</v>
      </c>
      <c r="J214" s="1" t="str">
        <f t="shared" si="14"/>
        <v>61-70%</v>
      </c>
      <c r="K214" s="1" t="str">
        <f t="shared" si="15"/>
        <v>Yes</v>
      </c>
      <c r="L214">
        <v>4.5</v>
      </c>
      <c r="M214"/>
      <c r="N214" s="9">
        <f>Table2[[#This Row],[Average_Rating]]+(Table2[[#This Row],[rating_count]]/1000)</f>
        <v>74.977000000000004</v>
      </c>
      <c r="O214" s="4">
        <v>74977</v>
      </c>
    </row>
    <row r="215" spans="1:15">
      <c r="A215" t="s">
        <v>1653</v>
      </c>
      <c r="B215" t="s">
        <v>11489</v>
      </c>
      <c r="C215" t="s">
        <v>11277</v>
      </c>
      <c r="D215" s="5">
        <v>799</v>
      </c>
      <c r="E215" s="5" t="str">
        <f t="shared" si="12"/>
        <v>&gt;₹500</v>
      </c>
      <c r="F215" s="5">
        <v>1999</v>
      </c>
      <c r="G215" s="5">
        <f>Table2[[#This Row],[actual_price]] *Table2[[#This Row],[rating_count]]</f>
        <v>17157417</v>
      </c>
      <c r="H215" s="5">
        <f t="shared" si="13"/>
        <v>1959.0300150075038</v>
      </c>
      <c r="I215" s="1">
        <v>0.6</v>
      </c>
      <c r="J215" s="1" t="str">
        <f t="shared" si="14"/>
        <v>51-60%</v>
      </c>
      <c r="K215" s="1" t="str">
        <f t="shared" si="15"/>
        <v>Yes</v>
      </c>
      <c r="L215">
        <v>4.2</v>
      </c>
      <c r="M215"/>
      <c r="N215" s="9">
        <f>Table2[[#This Row],[Average_Rating]]+(Table2[[#This Row],[rating_count]]/1000)</f>
        <v>8.5830000000000002</v>
      </c>
      <c r="O215" s="4">
        <v>8583</v>
      </c>
    </row>
    <row r="216" spans="1:15">
      <c r="A216" t="s">
        <v>1662</v>
      </c>
      <c r="B216" t="s">
        <v>11490</v>
      </c>
      <c r="C216" t="s">
        <v>11275</v>
      </c>
      <c r="D216" s="5">
        <v>299</v>
      </c>
      <c r="E216" s="5" t="str">
        <f t="shared" si="12"/>
        <v>₹200 - ₹500</v>
      </c>
      <c r="F216" s="5">
        <v>999</v>
      </c>
      <c r="G216" s="5">
        <f>Table2[[#This Row],[actual_price]] *Table2[[#This Row],[rating_count]]</f>
        <v>927072</v>
      </c>
      <c r="H216" s="5">
        <f t="shared" si="13"/>
        <v>969.07007007007007</v>
      </c>
      <c r="I216" s="1">
        <v>0.7</v>
      </c>
      <c r="J216" s="1" t="str">
        <f t="shared" si="14"/>
        <v>61-70%</v>
      </c>
      <c r="K216" s="1" t="str">
        <f t="shared" si="15"/>
        <v>Yes</v>
      </c>
      <c r="L216">
        <v>3.8</v>
      </c>
      <c r="M216"/>
      <c r="N216" s="9">
        <f>Table2[[#This Row],[Average_Rating]]+(Table2[[#This Row],[rating_count]]/1000)</f>
        <v>0.92800000000000005</v>
      </c>
      <c r="O216" s="4">
        <v>928</v>
      </c>
    </row>
    <row r="217" spans="1:15">
      <c r="A217" t="s">
        <v>1671</v>
      </c>
      <c r="B217" t="s">
        <v>11491</v>
      </c>
      <c r="C217" t="s">
        <v>11275</v>
      </c>
      <c r="D217" s="5">
        <v>6999</v>
      </c>
      <c r="E217" s="5" t="str">
        <f t="shared" si="12"/>
        <v>&gt;₹500</v>
      </c>
      <c r="F217" s="5">
        <v>16990</v>
      </c>
      <c r="G217" s="5">
        <f>Table2[[#This Row],[actual_price]] *Table2[[#This Row],[rating_count]]</f>
        <v>1868900</v>
      </c>
      <c r="H217" s="5">
        <f t="shared" si="13"/>
        <v>16948.805179517363</v>
      </c>
      <c r="I217" s="1">
        <v>0.59</v>
      </c>
      <c r="J217" s="1" t="str">
        <f t="shared" si="14"/>
        <v>51-60%</v>
      </c>
      <c r="K217" s="1" t="str">
        <f t="shared" si="15"/>
        <v>Yes</v>
      </c>
      <c r="L217">
        <v>3.8</v>
      </c>
      <c r="M217"/>
      <c r="N217" s="9">
        <f>Table2[[#This Row],[Average_Rating]]+(Table2[[#This Row],[rating_count]]/1000)</f>
        <v>0.11</v>
      </c>
      <c r="O217" s="4">
        <v>110</v>
      </c>
    </row>
    <row r="218" spans="1:15">
      <c r="A218" t="s">
        <v>1680</v>
      </c>
      <c r="B218" t="s">
        <v>11492</v>
      </c>
      <c r="C218" t="s">
        <v>11275</v>
      </c>
      <c r="D218" s="5">
        <v>42999</v>
      </c>
      <c r="E218" s="5" t="str">
        <f t="shared" si="12"/>
        <v>&gt;₹500</v>
      </c>
      <c r="F218" s="5">
        <v>59999</v>
      </c>
      <c r="G218" s="5">
        <f>Table2[[#This Row],[actual_price]] *Table2[[#This Row],[rating_count]]</f>
        <v>405173247</v>
      </c>
      <c r="H218" s="5">
        <f t="shared" si="13"/>
        <v>59927.333805563423</v>
      </c>
      <c r="I218" s="1">
        <v>0.28000000000000003</v>
      </c>
      <c r="J218" s="1" t="str">
        <f t="shared" si="14"/>
        <v>21-30%</v>
      </c>
      <c r="K218" s="1" t="str">
        <f t="shared" si="15"/>
        <v>No</v>
      </c>
      <c r="L218">
        <v>4.0999999999999996</v>
      </c>
      <c r="M218"/>
      <c r="N218" s="9">
        <f>Table2[[#This Row],[Average_Rating]]+(Table2[[#This Row],[rating_count]]/1000)</f>
        <v>6.7530000000000001</v>
      </c>
      <c r="O218" s="4">
        <v>6753</v>
      </c>
    </row>
    <row r="219" spans="1:15">
      <c r="A219" t="s">
        <v>1689</v>
      </c>
      <c r="B219" t="s">
        <v>11493</v>
      </c>
      <c r="C219" t="s">
        <v>11275</v>
      </c>
      <c r="D219" s="5">
        <v>173</v>
      </c>
      <c r="E219" s="5" t="str">
        <f t="shared" si="12"/>
        <v>&lt;₹200</v>
      </c>
      <c r="F219" s="5">
        <v>999</v>
      </c>
      <c r="G219" s="5">
        <f>Table2[[#This Row],[actual_price]] *Table2[[#This Row],[rating_count]]</f>
        <v>1235763</v>
      </c>
      <c r="H219" s="5">
        <f t="shared" si="13"/>
        <v>981.68268268268264</v>
      </c>
      <c r="I219" s="1">
        <v>0.83</v>
      </c>
      <c r="J219" s="1" t="str">
        <f t="shared" si="14"/>
        <v>81-90%</v>
      </c>
      <c r="K219" s="1" t="str">
        <f t="shared" si="15"/>
        <v>Yes</v>
      </c>
      <c r="L219">
        <v>4.3</v>
      </c>
      <c r="M219"/>
      <c r="N219" s="9">
        <f>Table2[[#This Row],[Average_Rating]]+(Table2[[#This Row],[rating_count]]/1000)</f>
        <v>1.2370000000000001</v>
      </c>
      <c r="O219" s="4">
        <v>1237</v>
      </c>
    </row>
    <row r="220" spans="1:15">
      <c r="A220" t="s">
        <v>1698</v>
      </c>
      <c r="B220" t="s">
        <v>12575</v>
      </c>
      <c r="C220" t="s">
        <v>11275</v>
      </c>
      <c r="D220" s="5">
        <v>209</v>
      </c>
      <c r="E220" s="5" t="str">
        <f t="shared" si="12"/>
        <v>₹200 - ₹500</v>
      </c>
      <c r="F220" s="5">
        <v>600</v>
      </c>
      <c r="G220" s="5">
        <f>Table2[[#This Row],[actual_price]] *Table2[[#This Row],[rating_count]]</f>
        <v>11323200</v>
      </c>
      <c r="H220" s="5">
        <f t="shared" si="13"/>
        <v>565.16666666666663</v>
      </c>
      <c r="I220" s="1">
        <v>0.65</v>
      </c>
      <c r="J220" s="1" t="str">
        <f t="shared" si="14"/>
        <v>61-70%</v>
      </c>
      <c r="K220" s="1" t="str">
        <f t="shared" si="15"/>
        <v>Yes</v>
      </c>
      <c r="L220">
        <v>4.4000000000000004</v>
      </c>
      <c r="M220"/>
      <c r="N220" s="9">
        <f>Table2[[#This Row],[Average_Rating]]+(Table2[[#This Row],[rating_count]]/1000)</f>
        <v>18.872</v>
      </c>
      <c r="O220" s="4">
        <v>18872</v>
      </c>
    </row>
    <row r="221" spans="1:15">
      <c r="A221" t="s">
        <v>1707</v>
      </c>
      <c r="B221" t="s">
        <v>12590</v>
      </c>
      <c r="C221" t="s">
        <v>11277</v>
      </c>
      <c r="D221" s="5">
        <v>848.99</v>
      </c>
      <c r="E221" s="5" t="str">
        <f t="shared" si="12"/>
        <v>&gt;₹500</v>
      </c>
      <c r="F221" s="5">
        <v>1490</v>
      </c>
      <c r="G221" s="5">
        <f>Table2[[#This Row],[actual_price]] *Table2[[#This Row],[rating_count]]</f>
        <v>530440</v>
      </c>
      <c r="H221" s="5">
        <f t="shared" si="13"/>
        <v>1433.0208053691276</v>
      </c>
      <c r="I221" s="1">
        <v>0.43</v>
      </c>
      <c r="J221" s="1" t="str">
        <f t="shared" si="14"/>
        <v>41-50%</v>
      </c>
      <c r="K221" s="1" t="str">
        <f t="shared" si="15"/>
        <v>No</v>
      </c>
      <c r="L221">
        <v>3.9</v>
      </c>
      <c r="M221"/>
      <c r="N221" s="9">
        <f>Table2[[#This Row],[Average_Rating]]+(Table2[[#This Row],[rating_count]]/1000)</f>
        <v>0.35599999999999998</v>
      </c>
      <c r="O221" s="4">
        <v>356</v>
      </c>
    </row>
    <row r="222" spans="1:15">
      <c r="A222" t="s">
        <v>1716</v>
      </c>
      <c r="B222" t="s">
        <v>11496</v>
      </c>
      <c r="C222" t="s">
        <v>11277</v>
      </c>
      <c r="D222" s="5">
        <v>649</v>
      </c>
      <c r="E222" s="5" t="str">
        <f t="shared" si="12"/>
        <v>&gt;₹500</v>
      </c>
      <c r="F222" s="5">
        <v>1999</v>
      </c>
      <c r="G222" s="5">
        <f>Table2[[#This Row],[actual_price]] *Table2[[#This Row],[rating_count]]</f>
        <v>48513731</v>
      </c>
      <c r="H222" s="5">
        <f t="shared" si="13"/>
        <v>1966.5337668834418</v>
      </c>
      <c r="I222" s="1">
        <v>0.68</v>
      </c>
      <c r="J222" s="1" t="str">
        <f t="shared" si="14"/>
        <v>61-70%</v>
      </c>
      <c r="K222" s="1" t="str">
        <f t="shared" si="15"/>
        <v>Yes</v>
      </c>
      <c r="L222">
        <v>4.2</v>
      </c>
      <c r="M222"/>
      <c r="N222" s="9">
        <f>Table2[[#This Row],[Average_Rating]]+(Table2[[#This Row],[rating_count]]/1000)</f>
        <v>24.268999999999998</v>
      </c>
      <c r="O222" s="4">
        <v>24269</v>
      </c>
    </row>
    <row r="223" spans="1:15">
      <c r="A223" t="s">
        <v>1720</v>
      </c>
      <c r="B223" t="s">
        <v>11497</v>
      </c>
      <c r="C223" t="s">
        <v>11275</v>
      </c>
      <c r="D223" s="5">
        <v>299</v>
      </c>
      <c r="E223" s="5" t="str">
        <f t="shared" si="12"/>
        <v>₹200 - ₹500</v>
      </c>
      <c r="F223" s="5">
        <v>899</v>
      </c>
      <c r="G223" s="5">
        <f>Table2[[#This Row],[actual_price]] *Table2[[#This Row],[rating_count]]</f>
        <v>382075</v>
      </c>
      <c r="H223" s="5">
        <f t="shared" si="13"/>
        <v>865.74082313681868</v>
      </c>
      <c r="I223" s="1">
        <v>0.67</v>
      </c>
      <c r="J223" s="1" t="str">
        <f t="shared" si="14"/>
        <v>61-70%</v>
      </c>
      <c r="K223" s="1" t="str">
        <f t="shared" si="15"/>
        <v>Yes</v>
      </c>
      <c r="L223">
        <v>3.8</v>
      </c>
      <c r="M223"/>
      <c r="N223" s="9">
        <f>Table2[[#This Row],[Average_Rating]]+(Table2[[#This Row],[rating_count]]/1000)</f>
        <v>0.42499999999999999</v>
      </c>
      <c r="O223" s="4">
        <v>425</v>
      </c>
    </row>
    <row r="224" spans="1:15">
      <c r="A224" t="s">
        <v>1729</v>
      </c>
      <c r="B224" t="s">
        <v>11498</v>
      </c>
      <c r="C224" t="s">
        <v>11275</v>
      </c>
      <c r="D224" s="5">
        <v>399</v>
      </c>
      <c r="E224" s="5" t="str">
        <f t="shared" si="12"/>
        <v>₹200 - ₹500</v>
      </c>
      <c r="F224" s="5">
        <v>799</v>
      </c>
      <c r="G224" s="5">
        <f>Table2[[#This Row],[actual_price]] *Table2[[#This Row],[rating_count]]</f>
        <v>927639</v>
      </c>
      <c r="H224" s="5">
        <f t="shared" si="13"/>
        <v>749.06257822277848</v>
      </c>
      <c r="I224" s="1">
        <v>0.5</v>
      </c>
      <c r="J224" s="1" t="str">
        <f t="shared" si="14"/>
        <v>41-50%</v>
      </c>
      <c r="K224" s="1" t="str">
        <f t="shared" si="15"/>
        <v>Yes</v>
      </c>
      <c r="L224">
        <v>4.0999999999999996</v>
      </c>
      <c r="M224"/>
      <c r="N224" s="9">
        <f>Table2[[#This Row],[Average_Rating]]+(Table2[[#This Row],[rating_count]]/1000)</f>
        <v>1.161</v>
      </c>
      <c r="O224" s="4">
        <v>1161</v>
      </c>
    </row>
    <row r="225" spans="1:15">
      <c r="A225" t="s">
        <v>1738</v>
      </c>
      <c r="B225" t="s">
        <v>11499</v>
      </c>
      <c r="C225" t="s">
        <v>11277</v>
      </c>
      <c r="D225" s="5">
        <v>249</v>
      </c>
      <c r="E225" s="5" t="str">
        <f t="shared" si="12"/>
        <v>₹200 - ₹500</v>
      </c>
      <c r="F225" s="5">
        <v>499</v>
      </c>
      <c r="G225" s="5">
        <f>Table2[[#This Row],[actual_price]] *Table2[[#This Row],[rating_count]]</f>
        <v>752492</v>
      </c>
      <c r="H225" s="5">
        <f t="shared" si="13"/>
        <v>449.10020040080161</v>
      </c>
      <c r="I225" s="1">
        <v>0.5</v>
      </c>
      <c r="J225" s="1" t="str">
        <f t="shared" si="14"/>
        <v>41-50%</v>
      </c>
      <c r="K225" s="1" t="str">
        <f t="shared" si="15"/>
        <v>Yes</v>
      </c>
      <c r="L225">
        <v>4.0999999999999996</v>
      </c>
      <c r="M225"/>
      <c r="N225" s="9">
        <f>Table2[[#This Row],[Average_Rating]]+(Table2[[#This Row],[rating_count]]/1000)</f>
        <v>1.508</v>
      </c>
      <c r="O225" s="4">
        <v>1508</v>
      </c>
    </row>
    <row r="226" spans="1:15">
      <c r="A226" t="s">
        <v>1746</v>
      </c>
      <c r="B226" t="s">
        <v>11500</v>
      </c>
      <c r="C226" t="s">
        <v>11275</v>
      </c>
      <c r="D226" s="5">
        <v>1249</v>
      </c>
      <c r="E226" s="5" t="str">
        <f t="shared" si="12"/>
        <v>&gt;₹500</v>
      </c>
      <c r="F226" s="5">
        <v>2299</v>
      </c>
      <c r="G226" s="5">
        <f>Table2[[#This Row],[actual_price]] *Table2[[#This Row],[rating_count]]</f>
        <v>17555164</v>
      </c>
      <c r="H226" s="5">
        <f t="shared" si="13"/>
        <v>2244.6720313179644</v>
      </c>
      <c r="I226" s="1">
        <v>0.46</v>
      </c>
      <c r="J226" s="1" t="str">
        <f t="shared" si="14"/>
        <v>41-50%</v>
      </c>
      <c r="K226" s="1" t="str">
        <f t="shared" si="15"/>
        <v>No</v>
      </c>
      <c r="L226">
        <v>4.3</v>
      </c>
      <c r="M226"/>
      <c r="N226" s="9">
        <f>Table2[[#This Row],[Average_Rating]]+(Table2[[#This Row],[rating_count]]/1000)</f>
        <v>7.6360000000000001</v>
      </c>
      <c r="O226" s="4">
        <v>7636</v>
      </c>
    </row>
    <row r="227" spans="1:15">
      <c r="A227" t="s">
        <v>1755</v>
      </c>
      <c r="B227" t="s">
        <v>11501</v>
      </c>
      <c r="C227" t="s">
        <v>11275</v>
      </c>
      <c r="D227" s="5">
        <v>213</v>
      </c>
      <c r="E227" s="5" t="str">
        <f t="shared" si="12"/>
        <v>₹200 - ₹500</v>
      </c>
      <c r="F227" s="5">
        <v>499</v>
      </c>
      <c r="G227" s="5">
        <f>Table2[[#This Row],[actual_price]] *Table2[[#This Row],[rating_count]]</f>
        <v>122754</v>
      </c>
      <c r="H227" s="5">
        <f t="shared" si="13"/>
        <v>456.31462925851702</v>
      </c>
      <c r="I227" s="1">
        <v>0.56999999999999995</v>
      </c>
      <c r="J227" s="1" t="str">
        <f t="shared" si="14"/>
        <v>51-60%</v>
      </c>
      <c r="K227" s="1" t="str">
        <f t="shared" si="15"/>
        <v>Yes</v>
      </c>
      <c r="L227">
        <v>3.7</v>
      </c>
      <c r="M227"/>
      <c r="N227" s="9">
        <f>Table2[[#This Row],[Average_Rating]]+(Table2[[#This Row],[rating_count]]/1000)</f>
        <v>0.246</v>
      </c>
      <c r="O227" s="4">
        <v>246</v>
      </c>
    </row>
    <row r="228" spans="1:15">
      <c r="A228" t="s">
        <v>1764</v>
      </c>
      <c r="B228" t="s">
        <v>11502</v>
      </c>
      <c r="C228" t="s">
        <v>11275</v>
      </c>
      <c r="D228" s="5">
        <v>209</v>
      </c>
      <c r="E228" s="5" t="str">
        <f t="shared" si="12"/>
        <v>₹200 - ₹500</v>
      </c>
      <c r="F228" s="5">
        <v>499</v>
      </c>
      <c r="G228" s="5">
        <f>Table2[[#This Row],[actual_price]] *Table2[[#This Row],[rating_count]]</f>
        <v>239021</v>
      </c>
      <c r="H228" s="5">
        <f t="shared" si="13"/>
        <v>457.11623246492985</v>
      </c>
      <c r="I228" s="1">
        <v>0.57999999999999996</v>
      </c>
      <c r="J228" s="1" t="str">
        <f t="shared" si="14"/>
        <v>51-60%</v>
      </c>
      <c r="K228" s="1" t="str">
        <f t="shared" si="15"/>
        <v>Yes</v>
      </c>
      <c r="L228">
        <v>4</v>
      </c>
      <c r="M228"/>
      <c r="N228" s="9">
        <f>Table2[[#This Row],[Average_Rating]]+(Table2[[#This Row],[rating_count]]/1000)</f>
        <v>0.47899999999999998</v>
      </c>
      <c r="O228" s="4">
        <v>479</v>
      </c>
    </row>
    <row r="229" spans="1:15">
      <c r="A229" t="s">
        <v>1773</v>
      </c>
      <c r="B229" t="s">
        <v>11503</v>
      </c>
      <c r="C229" t="s">
        <v>11275</v>
      </c>
      <c r="D229" s="5">
        <v>598</v>
      </c>
      <c r="E229" s="5" t="str">
        <f t="shared" si="12"/>
        <v>&gt;₹500</v>
      </c>
      <c r="F229" s="5">
        <v>4999</v>
      </c>
      <c r="G229" s="5">
        <f>Table2[[#This Row],[actual_price]] *Table2[[#This Row],[rating_count]]</f>
        <v>4549090</v>
      </c>
      <c r="H229" s="5">
        <f t="shared" si="13"/>
        <v>4987.0376075215045</v>
      </c>
      <c r="I229" s="1">
        <v>0.88</v>
      </c>
      <c r="J229" s="1" t="str">
        <f t="shared" si="14"/>
        <v>81-90%</v>
      </c>
      <c r="K229" s="1" t="str">
        <f t="shared" si="15"/>
        <v>Yes</v>
      </c>
      <c r="L229">
        <v>4.2</v>
      </c>
      <c r="M229"/>
      <c r="N229" s="9">
        <f>Table2[[#This Row],[Average_Rating]]+(Table2[[#This Row],[rating_count]]/1000)</f>
        <v>0.91</v>
      </c>
      <c r="O229" s="4">
        <v>910</v>
      </c>
    </row>
    <row r="230" spans="1:15">
      <c r="A230" t="s">
        <v>1782</v>
      </c>
      <c r="B230" t="s">
        <v>11504</v>
      </c>
      <c r="C230" t="s">
        <v>11277</v>
      </c>
      <c r="D230" s="5">
        <v>799</v>
      </c>
      <c r="E230" s="5" t="str">
        <f t="shared" si="12"/>
        <v>&gt;₹500</v>
      </c>
      <c r="F230" s="5">
        <v>1749</v>
      </c>
      <c r="G230" s="5">
        <f>Table2[[#This Row],[actual_price]] *Table2[[#This Row],[rating_count]]</f>
        <v>9839874</v>
      </c>
      <c r="H230" s="5">
        <f t="shared" si="13"/>
        <v>1703.3167524299599</v>
      </c>
      <c r="I230" s="1">
        <v>0.54</v>
      </c>
      <c r="J230" s="1" t="str">
        <f t="shared" si="14"/>
        <v>51-60%</v>
      </c>
      <c r="K230" s="1" t="str">
        <f t="shared" si="15"/>
        <v>Yes</v>
      </c>
      <c r="L230">
        <v>4.0999999999999996</v>
      </c>
      <c r="M230"/>
      <c r="N230" s="9">
        <f>Table2[[#This Row],[Average_Rating]]+(Table2[[#This Row],[rating_count]]/1000)</f>
        <v>5.6260000000000003</v>
      </c>
      <c r="O230" s="4">
        <v>5626</v>
      </c>
    </row>
    <row r="231" spans="1:15">
      <c r="A231" t="s">
        <v>1791</v>
      </c>
      <c r="B231" t="s">
        <v>11505</v>
      </c>
      <c r="C231" t="s">
        <v>11277</v>
      </c>
      <c r="D231" s="5">
        <v>159</v>
      </c>
      <c r="E231" s="5" t="str">
        <f t="shared" si="12"/>
        <v>&lt;₹200</v>
      </c>
      <c r="F231" s="5">
        <v>595</v>
      </c>
      <c r="G231" s="5">
        <f>Table2[[#This Row],[actual_price]] *Table2[[#This Row],[rating_count]]</f>
        <v>8439480</v>
      </c>
      <c r="H231" s="5">
        <f t="shared" si="13"/>
        <v>568.27731092436977</v>
      </c>
      <c r="I231" s="1">
        <v>0.73</v>
      </c>
      <c r="J231" s="1" t="str">
        <f t="shared" si="14"/>
        <v>71-80%</v>
      </c>
      <c r="K231" s="1" t="str">
        <f t="shared" si="15"/>
        <v>Yes</v>
      </c>
      <c r="L231">
        <v>4.3</v>
      </c>
      <c r="M231"/>
      <c r="N231" s="9">
        <f>Table2[[#This Row],[Average_Rating]]+(Table2[[#This Row],[rating_count]]/1000)</f>
        <v>14.183999999999999</v>
      </c>
      <c r="O231" s="4">
        <v>14184</v>
      </c>
    </row>
    <row r="232" spans="1:15">
      <c r="A232" t="s">
        <v>1800</v>
      </c>
      <c r="B232" t="s">
        <v>12620</v>
      </c>
      <c r="C232" t="s">
        <v>11277</v>
      </c>
      <c r="D232" s="5">
        <v>499</v>
      </c>
      <c r="E232" s="5" t="str">
        <f t="shared" si="12"/>
        <v>₹200 - ₹500</v>
      </c>
      <c r="F232" s="5">
        <v>1100</v>
      </c>
      <c r="G232" s="5">
        <f>Table2[[#This Row],[actual_price]] *Table2[[#This Row],[rating_count]]</f>
        <v>27694700</v>
      </c>
      <c r="H232" s="5">
        <f t="shared" si="13"/>
        <v>1054.6363636363637</v>
      </c>
      <c r="I232" s="1">
        <v>0.55000000000000004</v>
      </c>
      <c r="J232" s="1" t="str">
        <f t="shared" si="14"/>
        <v>51-60%</v>
      </c>
      <c r="K232" s="1" t="str">
        <f t="shared" si="15"/>
        <v>Yes</v>
      </c>
      <c r="L232">
        <v>4.4000000000000004</v>
      </c>
      <c r="M232"/>
      <c r="N232" s="9">
        <f>Table2[[#This Row],[Average_Rating]]+(Table2[[#This Row],[rating_count]]/1000)</f>
        <v>25.177</v>
      </c>
      <c r="O232" s="4">
        <v>25177</v>
      </c>
    </row>
    <row r="233" spans="1:15">
      <c r="A233" t="s">
        <v>1809</v>
      </c>
      <c r="B233" t="s">
        <v>11507</v>
      </c>
      <c r="C233" t="s">
        <v>11275</v>
      </c>
      <c r="D233" s="5">
        <v>31999</v>
      </c>
      <c r="E233" s="5" t="str">
        <f t="shared" si="12"/>
        <v>&gt;₹500</v>
      </c>
      <c r="F233" s="5">
        <v>49999</v>
      </c>
      <c r="G233" s="5">
        <f>Table2[[#This Row],[actual_price]] *Table2[[#This Row],[rating_count]]</f>
        <v>1062578748</v>
      </c>
      <c r="H233" s="5">
        <f t="shared" si="13"/>
        <v>49935.000720014403</v>
      </c>
      <c r="I233" s="1">
        <v>0.36</v>
      </c>
      <c r="J233" s="1" t="str">
        <f t="shared" si="14"/>
        <v>31-40%</v>
      </c>
      <c r="K233" s="1" t="str">
        <f t="shared" si="15"/>
        <v>No</v>
      </c>
      <c r="L233">
        <v>4.3</v>
      </c>
      <c r="M233"/>
      <c r="N233" s="9">
        <f>Table2[[#This Row],[Average_Rating]]+(Table2[[#This Row],[rating_count]]/1000)</f>
        <v>21.251999999999999</v>
      </c>
      <c r="O233" s="4">
        <v>21252</v>
      </c>
    </row>
    <row r="234" spans="1:15">
      <c r="A234" t="s">
        <v>1818</v>
      </c>
      <c r="B234" t="s">
        <v>11508</v>
      </c>
      <c r="C234" t="s">
        <v>11275</v>
      </c>
      <c r="D234" s="5">
        <v>32990</v>
      </c>
      <c r="E234" s="5" t="str">
        <f t="shared" si="12"/>
        <v>&gt;₹500</v>
      </c>
      <c r="F234" s="5">
        <v>56790</v>
      </c>
      <c r="G234" s="5">
        <f>Table2[[#This Row],[actual_price]] *Table2[[#This Row],[rating_count]]</f>
        <v>32199930</v>
      </c>
      <c r="H234" s="5">
        <f t="shared" si="13"/>
        <v>56731.908786758235</v>
      </c>
      <c r="I234" s="1">
        <v>0.42</v>
      </c>
      <c r="J234" s="1" t="str">
        <f t="shared" si="14"/>
        <v>41-50%</v>
      </c>
      <c r="K234" s="1" t="str">
        <f t="shared" si="15"/>
        <v>No</v>
      </c>
      <c r="L234">
        <v>4.3</v>
      </c>
      <c r="M234"/>
      <c r="N234" s="9">
        <f>Table2[[#This Row],[Average_Rating]]+(Table2[[#This Row],[rating_count]]/1000)</f>
        <v>0.56699999999999995</v>
      </c>
      <c r="O234" s="4">
        <v>567</v>
      </c>
    </row>
    <row r="235" spans="1:15">
      <c r="A235" t="s">
        <v>1827</v>
      </c>
      <c r="B235" t="s">
        <v>11509</v>
      </c>
      <c r="C235" t="s">
        <v>11275</v>
      </c>
      <c r="D235" s="5">
        <v>299</v>
      </c>
      <c r="E235" s="5" t="str">
        <f t="shared" si="12"/>
        <v>₹200 - ₹500</v>
      </c>
      <c r="F235" s="5">
        <v>1199</v>
      </c>
      <c r="G235" s="5">
        <f>Table2[[#This Row],[actual_price]] *Table2[[#This Row],[rating_count]]</f>
        <v>558734</v>
      </c>
      <c r="H235" s="5">
        <f t="shared" si="13"/>
        <v>1174.0625521267723</v>
      </c>
      <c r="I235" s="1">
        <v>0.75</v>
      </c>
      <c r="J235" s="1" t="str">
        <f t="shared" si="14"/>
        <v>71-80%</v>
      </c>
      <c r="K235" s="1" t="str">
        <f t="shared" si="15"/>
        <v>Yes</v>
      </c>
      <c r="L235">
        <v>3.5</v>
      </c>
      <c r="M235"/>
      <c r="N235" s="9">
        <f>Table2[[#This Row],[Average_Rating]]+(Table2[[#This Row],[rating_count]]/1000)</f>
        <v>0.46600000000000003</v>
      </c>
      <c r="O235" s="4">
        <v>466</v>
      </c>
    </row>
    <row r="236" spans="1:15">
      <c r="A236" t="s">
        <v>1836</v>
      </c>
      <c r="B236" t="s">
        <v>11510</v>
      </c>
      <c r="C236" t="s">
        <v>11277</v>
      </c>
      <c r="D236" s="5">
        <v>128.31</v>
      </c>
      <c r="E236" s="5" t="str">
        <f t="shared" si="12"/>
        <v>&lt;₹200</v>
      </c>
      <c r="F236" s="5">
        <v>549</v>
      </c>
      <c r="G236" s="5">
        <f>Table2[[#This Row],[actual_price]] *Table2[[#This Row],[rating_count]]</f>
        <v>33489</v>
      </c>
      <c r="H236" s="5">
        <f t="shared" si="13"/>
        <v>525.62841530054641</v>
      </c>
      <c r="I236" s="1">
        <v>0.77</v>
      </c>
      <c r="J236" s="1" t="str">
        <f t="shared" si="14"/>
        <v>71-80%</v>
      </c>
      <c r="K236" s="1" t="str">
        <f t="shared" si="15"/>
        <v>Yes</v>
      </c>
      <c r="L236">
        <v>3.9</v>
      </c>
      <c r="M236"/>
      <c r="N236" s="9">
        <f>Table2[[#This Row],[Average_Rating]]+(Table2[[#This Row],[rating_count]]/1000)</f>
        <v>6.0999999999999999E-2</v>
      </c>
      <c r="O236" s="4">
        <v>61</v>
      </c>
    </row>
    <row r="237" spans="1:15">
      <c r="A237" t="s">
        <v>1839</v>
      </c>
      <c r="B237" t="s">
        <v>11444</v>
      </c>
      <c r="C237" t="s">
        <v>11277</v>
      </c>
      <c r="D237" s="5">
        <v>599</v>
      </c>
      <c r="E237" s="5" t="str">
        <f t="shared" si="12"/>
        <v>&gt;₹500</v>
      </c>
      <c r="F237" s="5">
        <v>849</v>
      </c>
      <c r="G237" s="5">
        <f>Table2[[#This Row],[actual_price]] *Table2[[#This Row],[rating_count]]</f>
        <v>402426</v>
      </c>
      <c r="H237" s="5">
        <f t="shared" si="13"/>
        <v>778.44640753828037</v>
      </c>
      <c r="I237" s="1">
        <v>0.28999999999999998</v>
      </c>
      <c r="J237" s="1" t="str">
        <f t="shared" si="14"/>
        <v>21-30%</v>
      </c>
      <c r="K237" s="1" t="str">
        <f t="shared" si="15"/>
        <v>No</v>
      </c>
      <c r="L237">
        <v>4.5</v>
      </c>
      <c r="M237"/>
      <c r="N237" s="9">
        <f>Table2[[#This Row],[Average_Rating]]+(Table2[[#This Row],[rating_count]]/1000)</f>
        <v>0.47399999999999998</v>
      </c>
      <c r="O237" s="4">
        <v>474</v>
      </c>
    </row>
    <row r="238" spans="1:15">
      <c r="A238" t="s">
        <v>1847</v>
      </c>
      <c r="B238" t="s">
        <v>11511</v>
      </c>
      <c r="C238" t="s">
        <v>11275</v>
      </c>
      <c r="D238" s="5">
        <v>399</v>
      </c>
      <c r="E238" s="5" t="str">
        <f t="shared" si="12"/>
        <v>₹200 - ₹500</v>
      </c>
      <c r="F238" s="5">
        <v>899</v>
      </c>
      <c r="G238" s="5">
        <f>Table2[[#This Row],[actual_price]] *Table2[[#This Row],[rating_count]]</f>
        <v>387469</v>
      </c>
      <c r="H238" s="5">
        <f t="shared" si="13"/>
        <v>854.61735261401554</v>
      </c>
      <c r="I238" s="1">
        <v>0.56000000000000005</v>
      </c>
      <c r="J238" s="1" t="str">
        <f t="shared" si="14"/>
        <v>51-60%</v>
      </c>
      <c r="K238" s="1" t="str">
        <f t="shared" si="15"/>
        <v>Yes</v>
      </c>
      <c r="L238">
        <v>3.4</v>
      </c>
      <c r="M238"/>
      <c r="N238" s="9">
        <f>Table2[[#This Row],[Average_Rating]]+(Table2[[#This Row],[rating_count]]/1000)</f>
        <v>0.43099999999999999</v>
      </c>
      <c r="O238" s="4">
        <v>431</v>
      </c>
    </row>
    <row r="239" spans="1:15">
      <c r="A239" t="s">
        <v>1856</v>
      </c>
      <c r="B239" t="s">
        <v>11512</v>
      </c>
      <c r="C239" t="s">
        <v>11277</v>
      </c>
      <c r="D239" s="5">
        <v>449</v>
      </c>
      <c r="E239" s="5" t="str">
        <f t="shared" si="12"/>
        <v>₹200 - ₹500</v>
      </c>
      <c r="F239" s="5">
        <v>1099</v>
      </c>
      <c r="G239" s="5">
        <f>Table2[[#This Row],[actual_price]] *Table2[[#This Row],[rating_count]]</f>
        <v>265958</v>
      </c>
      <c r="H239" s="5">
        <f t="shared" si="13"/>
        <v>1058.1446769790718</v>
      </c>
      <c r="I239" s="1">
        <v>0.59</v>
      </c>
      <c r="J239" s="1" t="str">
        <f t="shared" si="14"/>
        <v>51-60%</v>
      </c>
      <c r="K239" s="1" t="str">
        <f t="shared" si="15"/>
        <v>Yes</v>
      </c>
      <c r="L239">
        <v>4</v>
      </c>
      <c r="M239"/>
      <c r="N239" s="9">
        <f>Table2[[#This Row],[Average_Rating]]+(Table2[[#This Row],[rating_count]]/1000)</f>
        <v>0.24199999999999999</v>
      </c>
      <c r="O239" s="4">
        <v>242</v>
      </c>
    </row>
    <row r="240" spans="1:15">
      <c r="A240" t="s">
        <v>1865</v>
      </c>
      <c r="B240" t="s">
        <v>11513</v>
      </c>
      <c r="C240" t="s">
        <v>11277</v>
      </c>
      <c r="D240" s="5">
        <v>254</v>
      </c>
      <c r="E240" s="5" t="str">
        <f t="shared" si="12"/>
        <v>₹200 - ₹500</v>
      </c>
      <c r="F240" s="5">
        <v>799</v>
      </c>
      <c r="G240" s="5">
        <f>Table2[[#This Row],[actual_price]] *Table2[[#This Row],[rating_count]]</f>
        <v>2321095</v>
      </c>
      <c r="H240" s="5">
        <f t="shared" si="13"/>
        <v>767.21026282853563</v>
      </c>
      <c r="I240" s="1">
        <v>0.68</v>
      </c>
      <c r="J240" s="1" t="str">
        <f t="shared" si="14"/>
        <v>61-70%</v>
      </c>
      <c r="K240" s="1" t="str">
        <f t="shared" si="15"/>
        <v>Yes</v>
      </c>
      <c r="L240">
        <v>4</v>
      </c>
      <c r="M240"/>
      <c r="N240" s="9">
        <f>Table2[[#This Row],[Average_Rating]]+(Table2[[#This Row],[rating_count]]/1000)</f>
        <v>2.9049999999999998</v>
      </c>
      <c r="O240" s="4">
        <v>2905</v>
      </c>
    </row>
    <row r="241" spans="1:15">
      <c r="A241" t="s">
        <v>1874</v>
      </c>
      <c r="B241" t="s">
        <v>12570</v>
      </c>
      <c r="C241" t="s">
        <v>11275</v>
      </c>
      <c r="D241" s="5">
        <v>399</v>
      </c>
      <c r="E241" s="5" t="str">
        <f t="shared" si="12"/>
        <v>₹200 - ₹500</v>
      </c>
      <c r="F241" s="5">
        <v>795</v>
      </c>
      <c r="G241" s="5">
        <f>Table2[[#This Row],[actual_price]] *Table2[[#This Row],[rating_count]]</f>
        <v>9612345</v>
      </c>
      <c r="H241" s="5">
        <f t="shared" si="13"/>
        <v>744.81132075471703</v>
      </c>
      <c r="I241" s="1">
        <v>0.5</v>
      </c>
      <c r="J241" s="1" t="str">
        <f t="shared" si="14"/>
        <v>41-50%</v>
      </c>
      <c r="K241" s="1" t="str">
        <f t="shared" si="15"/>
        <v>Yes</v>
      </c>
      <c r="L241">
        <v>4.4000000000000004</v>
      </c>
      <c r="M241"/>
      <c r="N241" s="9">
        <f>Table2[[#This Row],[Average_Rating]]+(Table2[[#This Row],[rating_count]]/1000)</f>
        <v>12.090999999999999</v>
      </c>
      <c r="O241" s="4">
        <v>12091</v>
      </c>
    </row>
    <row r="242" spans="1:15">
      <c r="A242" t="s">
        <v>1883</v>
      </c>
      <c r="B242" t="s">
        <v>11359</v>
      </c>
      <c r="C242" t="s">
        <v>11277</v>
      </c>
      <c r="D242" s="5">
        <v>179</v>
      </c>
      <c r="E242" s="5" t="str">
        <f t="shared" si="12"/>
        <v>&lt;₹200</v>
      </c>
      <c r="F242" s="5">
        <v>399</v>
      </c>
      <c r="G242" s="5">
        <f>Table2[[#This Row],[actual_price]] *Table2[[#This Row],[rating_count]]</f>
        <v>567777</v>
      </c>
      <c r="H242" s="5">
        <f t="shared" si="13"/>
        <v>354.13784461152881</v>
      </c>
      <c r="I242" s="1">
        <v>0.55000000000000004</v>
      </c>
      <c r="J242" s="1" t="str">
        <f t="shared" si="14"/>
        <v>51-60%</v>
      </c>
      <c r="K242" s="1" t="str">
        <f t="shared" si="15"/>
        <v>Yes</v>
      </c>
      <c r="L242">
        <v>4</v>
      </c>
      <c r="M242"/>
      <c r="N242" s="9">
        <f>Table2[[#This Row],[Average_Rating]]+(Table2[[#This Row],[rating_count]]/1000)</f>
        <v>1.423</v>
      </c>
      <c r="O242" s="4">
        <v>1423</v>
      </c>
    </row>
    <row r="243" spans="1:15">
      <c r="A243" t="s">
        <v>1886</v>
      </c>
      <c r="B243" t="s">
        <v>11515</v>
      </c>
      <c r="C243" t="s">
        <v>11277</v>
      </c>
      <c r="D243" s="5">
        <v>339</v>
      </c>
      <c r="E243" s="5" t="str">
        <f t="shared" si="12"/>
        <v>₹200 - ₹500</v>
      </c>
      <c r="F243" s="5">
        <v>999</v>
      </c>
      <c r="G243" s="5">
        <f>Table2[[#This Row],[actual_price]] *Table2[[#This Row],[rating_count]]</f>
        <v>6248745</v>
      </c>
      <c r="H243" s="5">
        <f t="shared" si="13"/>
        <v>965.06606606606601</v>
      </c>
      <c r="I243" s="1">
        <v>0.66</v>
      </c>
      <c r="J243" s="1" t="str">
        <f t="shared" si="14"/>
        <v>61-70%</v>
      </c>
      <c r="K243" s="1" t="str">
        <f t="shared" si="15"/>
        <v>Yes</v>
      </c>
      <c r="L243">
        <v>4.3</v>
      </c>
      <c r="M243"/>
      <c r="N243" s="9">
        <f>Table2[[#This Row],[Average_Rating]]+(Table2[[#This Row],[rating_count]]/1000)</f>
        <v>6.2549999999999999</v>
      </c>
      <c r="O243" s="4">
        <v>6255</v>
      </c>
    </row>
    <row r="244" spans="1:15">
      <c r="A244" t="s">
        <v>1889</v>
      </c>
      <c r="B244" t="s">
        <v>11516</v>
      </c>
      <c r="C244" t="s">
        <v>11275</v>
      </c>
      <c r="D244" s="5">
        <v>399</v>
      </c>
      <c r="E244" s="5" t="str">
        <f t="shared" si="12"/>
        <v>₹200 - ₹500</v>
      </c>
      <c r="F244" s="5">
        <v>999</v>
      </c>
      <c r="G244" s="5">
        <f>Table2[[#This Row],[actual_price]] *Table2[[#This Row],[rating_count]]</f>
        <v>1234764</v>
      </c>
      <c r="H244" s="5">
        <f t="shared" si="13"/>
        <v>959.0600600600601</v>
      </c>
      <c r="I244" s="1">
        <v>0.6</v>
      </c>
      <c r="J244" s="1" t="str">
        <f t="shared" si="14"/>
        <v>51-60%</v>
      </c>
      <c r="K244" s="1" t="str">
        <f t="shared" si="15"/>
        <v>Yes</v>
      </c>
      <c r="L244">
        <v>4</v>
      </c>
      <c r="M244"/>
      <c r="N244" s="9">
        <f>Table2[[#This Row],[Average_Rating]]+(Table2[[#This Row],[rating_count]]/1000)</f>
        <v>1.236</v>
      </c>
      <c r="O244" s="4">
        <v>1236</v>
      </c>
    </row>
    <row r="245" spans="1:15">
      <c r="A245" t="s">
        <v>1898</v>
      </c>
      <c r="B245" t="s">
        <v>11517</v>
      </c>
      <c r="C245" t="s">
        <v>11275</v>
      </c>
      <c r="D245" s="5">
        <v>199</v>
      </c>
      <c r="E245" s="5" t="str">
        <f t="shared" si="12"/>
        <v>&lt;₹200</v>
      </c>
      <c r="F245" s="5">
        <v>399</v>
      </c>
      <c r="G245" s="5">
        <f>Table2[[#This Row],[actual_price]] *Table2[[#This Row],[rating_count]]</f>
        <v>532665</v>
      </c>
      <c r="H245" s="5">
        <f t="shared" si="13"/>
        <v>349.12531328320802</v>
      </c>
      <c r="I245" s="1">
        <v>0.5</v>
      </c>
      <c r="J245" s="1" t="str">
        <f t="shared" si="14"/>
        <v>41-50%</v>
      </c>
      <c r="K245" s="1" t="str">
        <f t="shared" si="15"/>
        <v>Yes</v>
      </c>
      <c r="L245">
        <v>4.2</v>
      </c>
      <c r="M245"/>
      <c r="N245" s="9">
        <f>Table2[[#This Row],[Average_Rating]]+(Table2[[#This Row],[rating_count]]/1000)</f>
        <v>1.335</v>
      </c>
      <c r="O245" s="4">
        <v>1335</v>
      </c>
    </row>
    <row r="246" spans="1:15">
      <c r="A246" t="s">
        <v>1907</v>
      </c>
      <c r="B246" t="s">
        <v>11518</v>
      </c>
      <c r="C246" t="s">
        <v>11275</v>
      </c>
      <c r="D246" s="5">
        <v>349</v>
      </c>
      <c r="E246" s="5" t="str">
        <f t="shared" si="12"/>
        <v>₹200 - ₹500</v>
      </c>
      <c r="F246" s="5">
        <v>1999</v>
      </c>
      <c r="G246" s="5">
        <f>Table2[[#This Row],[actual_price]] *Table2[[#This Row],[rating_count]]</f>
        <v>393803</v>
      </c>
      <c r="H246" s="5">
        <f t="shared" si="13"/>
        <v>1981.5412706353177</v>
      </c>
      <c r="I246" s="1">
        <v>0.83</v>
      </c>
      <c r="J246" s="1" t="str">
        <f t="shared" si="14"/>
        <v>81-90%</v>
      </c>
      <c r="K246" s="1" t="str">
        <f t="shared" si="15"/>
        <v>Yes</v>
      </c>
      <c r="L246">
        <v>3.8</v>
      </c>
      <c r="M246"/>
      <c r="N246" s="9">
        <f>Table2[[#This Row],[Average_Rating]]+(Table2[[#This Row],[rating_count]]/1000)</f>
        <v>0.19700000000000001</v>
      </c>
      <c r="O246" s="4">
        <v>197</v>
      </c>
    </row>
    <row r="247" spans="1:15">
      <c r="A247" t="s">
        <v>1916</v>
      </c>
      <c r="B247" t="s">
        <v>11519</v>
      </c>
      <c r="C247" t="s">
        <v>11277</v>
      </c>
      <c r="D247" s="5">
        <v>299</v>
      </c>
      <c r="E247" s="5" t="str">
        <f t="shared" si="12"/>
        <v>₹200 - ₹500</v>
      </c>
      <c r="F247" s="5">
        <v>798</v>
      </c>
      <c r="G247" s="5">
        <f>Table2[[#This Row],[actual_price]] *Table2[[#This Row],[rating_count]]</f>
        <v>22975218</v>
      </c>
      <c r="H247" s="5">
        <f t="shared" si="13"/>
        <v>760.531328320802</v>
      </c>
      <c r="I247" s="1">
        <v>0.63</v>
      </c>
      <c r="J247" s="1" t="str">
        <f t="shared" si="14"/>
        <v>61-70%</v>
      </c>
      <c r="K247" s="1" t="str">
        <f t="shared" si="15"/>
        <v>Yes</v>
      </c>
      <c r="L247">
        <v>4.4000000000000004</v>
      </c>
      <c r="M247"/>
      <c r="N247" s="9">
        <f>Table2[[#This Row],[Average_Rating]]+(Table2[[#This Row],[rating_count]]/1000)</f>
        <v>28.791</v>
      </c>
      <c r="O247" s="4">
        <v>28791</v>
      </c>
    </row>
    <row r="248" spans="1:15">
      <c r="A248" t="s">
        <v>1919</v>
      </c>
      <c r="B248" t="s">
        <v>11520</v>
      </c>
      <c r="C248" t="s">
        <v>11277</v>
      </c>
      <c r="D248" s="5">
        <v>89</v>
      </c>
      <c r="E248" s="5" t="str">
        <f t="shared" si="12"/>
        <v>&lt;₹200</v>
      </c>
      <c r="F248" s="5">
        <v>800</v>
      </c>
      <c r="G248" s="5">
        <f>Table2[[#This Row],[actual_price]] *Table2[[#This Row],[rating_count]]</f>
        <v>860000</v>
      </c>
      <c r="H248" s="5">
        <f t="shared" si="13"/>
        <v>788.875</v>
      </c>
      <c r="I248" s="1">
        <v>0.89</v>
      </c>
      <c r="J248" s="1" t="str">
        <f t="shared" si="14"/>
        <v>81-90%</v>
      </c>
      <c r="K248" s="1" t="str">
        <f t="shared" si="15"/>
        <v>Yes</v>
      </c>
      <c r="L248">
        <v>3.9</v>
      </c>
      <c r="M248"/>
      <c r="N248" s="9">
        <f>Table2[[#This Row],[Average_Rating]]+(Table2[[#This Row],[rating_count]]/1000)</f>
        <v>1.075</v>
      </c>
      <c r="O248" s="4">
        <v>1075</v>
      </c>
    </row>
    <row r="249" spans="1:15">
      <c r="A249" t="s">
        <v>1923</v>
      </c>
      <c r="B249" t="s">
        <v>12612</v>
      </c>
      <c r="C249" t="s">
        <v>11277</v>
      </c>
      <c r="D249" s="5">
        <v>549</v>
      </c>
      <c r="E249" s="5" t="str">
        <f t="shared" si="12"/>
        <v>&gt;₹500</v>
      </c>
      <c r="F249" s="5">
        <v>995</v>
      </c>
      <c r="G249" s="5">
        <f>Table2[[#This Row],[actual_price]] *Table2[[#This Row],[rating_count]]</f>
        <v>29597270</v>
      </c>
      <c r="H249" s="5">
        <f t="shared" si="13"/>
        <v>939.8241206030151</v>
      </c>
      <c r="I249" s="1">
        <v>0.45</v>
      </c>
      <c r="J249" s="1" t="str">
        <f t="shared" si="14"/>
        <v>41-50%</v>
      </c>
      <c r="K249" s="1" t="str">
        <f t="shared" si="15"/>
        <v>No</v>
      </c>
      <c r="L249">
        <v>4.2</v>
      </c>
      <c r="M249"/>
      <c r="N249" s="9">
        <f>Table2[[#This Row],[Average_Rating]]+(Table2[[#This Row],[rating_count]]/1000)</f>
        <v>29.745999999999999</v>
      </c>
      <c r="O249" s="4">
        <v>29746</v>
      </c>
    </row>
    <row r="250" spans="1:15">
      <c r="A250" t="s">
        <v>1927</v>
      </c>
      <c r="B250" t="s">
        <v>11521</v>
      </c>
      <c r="C250" t="s">
        <v>11277</v>
      </c>
      <c r="D250" s="5">
        <v>129</v>
      </c>
      <c r="E250" s="5" t="str">
        <f t="shared" si="12"/>
        <v>&lt;₹200</v>
      </c>
      <c r="F250" s="5">
        <v>1000</v>
      </c>
      <c r="G250" s="5">
        <f>Table2[[#This Row],[actual_price]] *Table2[[#This Row],[rating_count]]</f>
        <v>295000</v>
      </c>
      <c r="H250" s="5">
        <f t="shared" si="13"/>
        <v>987.1</v>
      </c>
      <c r="I250" s="1">
        <v>0.87</v>
      </c>
      <c r="J250" s="1" t="str">
        <f t="shared" si="14"/>
        <v>81-90%</v>
      </c>
      <c r="K250" s="1" t="str">
        <f t="shared" si="15"/>
        <v>Yes</v>
      </c>
      <c r="L250">
        <v>3.9</v>
      </c>
      <c r="M250"/>
      <c r="N250" s="9">
        <f>Table2[[#This Row],[Average_Rating]]+(Table2[[#This Row],[rating_count]]/1000)</f>
        <v>0.29499999999999998</v>
      </c>
      <c r="O250" s="4">
        <v>295</v>
      </c>
    </row>
    <row r="251" spans="1:15">
      <c r="A251" t="s">
        <v>1936</v>
      </c>
      <c r="B251" t="s">
        <v>11522</v>
      </c>
      <c r="C251" t="s">
        <v>11275</v>
      </c>
      <c r="D251" s="5">
        <v>77990</v>
      </c>
      <c r="E251" s="5" t="str">
        <f t="shared" si="12"/>
        <v>&gt;₹500</v>
      </c>
      <c r="F251" s="5">
        <v>139900</v>
      </c>
      <c r="G251" s="5">
        <f>Table2[[#This Row],[actual_price]] *Table2[[#This Row],[rating_count]]</f>
        <v>830306500</v>
      </c>
      <c r="H251" s="5">
        <f t="shared" si="13"/>
        <v>139844.25303788419</v>
      </c>
      <c r="I251" s="1">
        <v>0.44</v>
      </c>
      <c r="J251" s="1" t="str">
        <f t="shared" si="14"/>
        <v>41-50%</v>
      </c>
      <c r="K251" s="1" t="str">
        <f t="shared" si="15"/>
        <v>No</v>
      </c>
      <c r="L251">
        <v>4.7</v>
      </c>
      <c r="M251"/>
      <c r="N251" s="9">
        <f>Table2[[#This Row],[Average_Rating]]+(Table2[[#This Row],[rating_count]]/1000)</f>
        <v>5.9349999999999996</v>
      </c>
      <c r="O251" s="4">
        <v>5935</v>
      </c>
    </row>
    <row r="252" spans="1:15">
      <c r="A252" t="s">
        <v>1945</v>
      </c>
      <c r="B252" t="s">
        <v>11523</v>
      </c>
      <c r="C252" t="s">
        <v>11275</v>
      </c>
      <c r="D252" s="5">
        <v>349</v>
      </c>
      <c r="E252" s="5" t="str">
        <f t="shared" si="12"/>
        <v>₹200 - ₹500</v>
      </c>
      <c r="F252" s="5">
        <v>799</v>
      </c>
      <c r="G252" s="5">
        <f>Table2[[#This Row],[actual_price]] *Table2[[#This Row],[rating_count]]</f>
        <v>258077</v>
      </c>
      <c r="H252" s="5">
        <f t="shared" si="13"/>
        <v>755.32040050062574</v>
      </c>
      <c r="I252" s="1">
        <v>0.56000000000000005</v>
      </c>
      <c r="J252" s="1" t="str">
        <f t="shared" si="14"/>
        <v>51-60%</v>
      </c>
      <c r="K252" s="1" t="str">
        <f t="shared" si="15"/>
        <v>Yes</v>
      </c>
      <c r="L252">
        <v>3.6</v>
      </c>
      <c r="M252"/>
      <c r="N252" s="9">
        <f>Table2[[#This Row],[Average_Rating]]+(Table2[[#This Row],[rating_count]]/1000)</f>
        <v>0.32300000000000001</v>
      </c>
      <c r="O252" s="4">
        <v>323</v>
      </c>
    </row>
    <row r="253" spans="1:15">
      <c r="A253" t="s">
        <v>1954</v>
      </c>
      <c r="B253" t="s">
        <v>11524</v>
      </c>
      <c r="C253" t="s">
        <v>11275</v>
      </c>
      <c r="D253" s="5">
        <v>499</v>
      </c>
      <c r="E253" s="5" t="str">
        <f t="shared" si="12"/>
        <v>₹200 - ₹500</v>
      </c>
      <c r="F253" s="5">
        <v>899</v>
      </c>
      <c r="G253" s="5">
        <f>Table2[[#This Row],[actual_price]] *Table2[[#This Row],[rating_count]]</f>
        <v>166315</v>
      </c>
      <c r="H253" s="5">
        <f t="shared" si="13"/>
        <v>843.49388209121241</v>
      </c>
      <c r="I253" s="1">
        <v>0.44</v>
      </c>
      <c r="J253" s="1" t="str">
        <f t="shared" si="14"/>
        <v>41-50%</v>
      </c>
      <c r="K253" s="1" t="str">
        <f t="shared" si="15"/>
        <v>No</v>
      </c>
      <c r="L253">
        <v>3.7</v>
      </c>
      <c r="M253"/>
      <c r="N253" s="9">
        <f>Table2[[#This Row],[Average_Rating]]+(Table2[[#This Row],[rating_count]]/1000)</f>
        <v>0.185</v>
      </c>
      <c r="O253" s="4">
        <v>185</v>
      </c>
    </row>
    <row r="254" spans="1:15">
      <c r="A254" t="s">
        <v>1963</v>
      </c>
      <c r="B254" t="s">
        <v>11525</v>
      </c>
      <c r="C254" t="s">
        <v>11277</v>
      </c>
      <c r="D254" s="5">
        <v>299</v>
      </c>
      <c r="E254" s="5" t="str">
        <f t="shared" si="12"/>
        <v>₹200 - ₹500</v>
      </c>
      <c r="F254" s="5">
        <v>799</v>
      </c>
      <c r="G254" s="5">
        <f>Table2[[#This Row],[actual_price]] *Table2[[#This Row],[rating_count]]</f>
        <v>1691483</v>
      </c>
      <c r="H254" s="5">
        <f t="shared" si="13"/>
        <v>761.5782227784731</v>
      </c>
      <c r="I254" s="1">
        <v>0.63</v>
      </c>
      <c r="J254" s="1" t="str">
        <f t="shared" si="14"/>
        <v>61-70%</v>
      </c>
      <c r="K254" s="1" t="str">
        <f t="shared" si="15"/>
        <v>Yes</v>
      </c>
      <c r="L254">
        <v>4.2</v>
      </c>
      <c r="M254"/>
      <c r="N254" s="9">
        <f>Table2[[#This Row],[Average_Rating]]+(Table2[[#This Row],[rating_count]]/1000)</f>
        <v>2.117</v>
      </c>
      <c r="O254" s="4">
        <v>2117</v>
      </c>
    </row>
    <row r="255" spans="1:15">
      <c r="A255" t="s">
        <v>1972</v>
      </c>
      <c r="B255" t="s">
        <v>11526</v>
      </c>
      <c r="C255" t="s">
        <v>11277</v>
      </c>
      <c r="D255" s="5">
        <v>182</v>
      </c>
      <c r="E255" s="5" t="str">
        <f t="shared" si="12"/>
        <v>&lt;₹200</v>
      </c>
      <c r="F255" s="5">
        <v>599</v>
      </c>
      <c r="G255" s="5">
        <f>Table2[[#This Row],[actual_price]] *Table2[[#This Row],[rating_count]]</f>
        <v>5617422</v>
      </c>
      <c r="H255" s="5">
        <f t="shared" si="13"/>
        <v>568.61602671118533</v>
      </c>
      <c r="I255" s="1">
        <v>0.7</v>
      </c>
      <c r="J255" s="1" t="str">
        <f t="shared" si="14"/>
        <v>61-70%</v>
      </c>
      <c r="K255" s="1" t="str">
        <f t="shared" si="15"/>
        <v>Yes</v>
      </c>
      <c r="L255">
        <v>4</v>
      </c>
      <c r="M255"/>
      <c r="N255" s="9">
        <f>Table2[[#This Row],[Average_Rating]]+(Table2[[#This Row],[rating_count]]/1000)</f>
        <v>9.3780000000000001</v>
      </c>
      <c r="O255" s="4">
        <v>9378</v>
      </c>
    </row>
    <row r="256" spans="1:15">
      <c r="A256" t="s">
        <v>1976</v>
      </c>
      <c r="B256" t="s">
        <v>11527</v>
      </c>
      <c r="C256" t="s">
        <v>11275</v>
      </c>
      <c r="D256" s="5">
        <v>96</v>
      </c>
      <c r="E256" s="5" t="str">
        <f t="shared" si="12"/>
        <v>&lt;₹200</v>
      </c>
      <c r="F256" s="5">
        <v>399</v>
      </c>
      <c r="G256" s="5">
        <f>Table2[[#This Row],[actual_price]] *Table2[[#This Row],[rating_count]]</f>
        <v>716604</v>
      </c>
      <c r="H256" s="5">
        <f t="shared" si="13"/>
        <v>374.93984962406017</v>
      </c>
      <c r="I256" s="1">
        <v>0.76</v>
      </c>
      <c r="J256" s="1" t="str">
        <f t="shared" si="14"/>
        <v>71-80%</v>
      </c>
      <c r="K256" s="1" t="str">
        <f t="shared" si="15"/>
        <v>Yes</v>
      </c>
      <c r="L256">
        <v>3.6</v>
      </c>
      <c r="M256"/>
      <c r="N256" s="9">
        <f>Table2[[#This Row],[Average_Rating]]+(Table2[[#This Row],[rating_count]]/1000)</f>
        <v>1.796</v>
      </c>
      <c r="O256" s="4">
        <v>1796</v>
      </c>
    </row>
    <row r="257" spans="1:15">
      <c r="A257" t="s">
        <v>1985</v>
      </c>
      <c r="B257" t="s">
        <v>11528</v>
      </c>
      <c r="C257" t="s">
        <v>11275</v>
      </c>
      <c r="D257" s="5">
        <v>54990</v>
      </c>
      <c r="E257" s="5" t="str">
        <f t="shared" si="12"/>
        <v>&gt;₹500</v>
      </c>
      <c r="F257" s="5">
        <v>85000</v>
      </c>
      <c r="G257" s="5">
        <f>Table2[[#This Row],[actual_price]] *Table2[[#This Row],[rating_count]]</f>
        <v>304895000</v>
      </c>
      <c r="H257" s="5">
        <f t="shared" si="13"/>
        <v>84935.305882352943</v>
      </c>
      <c r="I257" s="1">
        <v>0.35</v>
      </c>
      <c r="J257" s="1" t="str">
        <f t="shared" si="14"/>
        <v>31-40%</v>
      </c>
      <c r="K257" s="1" t="str">
        <f t="shared" si="15"/>
        <v>No</v>
      </c>
      <c r="L257">
        <v>4.3</v>
      </c>
      <c r="M257"/>
      <c r="N257" s="9">
        <f>Table2[[#This Row],[Average_Rating]]+(Table2[[#This Row],[rating_count]]/1000)</f>
        <v>3.5870000000000002</v>
      </c>
      <c r="O257" s="4">
        <v>3587</v>
      </c>
    </row>
    <row r="258" spans="1:15">
      <c r="A258" t="s">
        <v>1988</v>
      </c>
      <c r="B258" t="s">
        <v>11529</v>
      </c>
      <c r="C258" t="s">
        <v>11275</v>
      </c>
      <c r="D258" s="5">
        <v>439</v>
      </c>
      <c r="E258" s="5" t="str">
        <f t="shared" ref="E258:E321" si="16">IF(D258&lt;200,"&lt;₹200",IF(OR(D258=200,D258&lt;=500),"₹200 - ₹500","&gt;₹500"))</f>
        <v>₹200 - ₹500</v>
      </c>
      <c r="F258" s="5">
        <v>758</v>
      </c>
      <c r="G258" s="5">
        <f>Table2[[#This Row],[actual_price]] *Table2[[#This Row],[rating_count]]</f>
        <v>3256368</v>
      </c>
      <c r="H258" s="5">
        <f t="shared" ref="H258:H321" si="17">F258-D258/F258*100</f>
        <v>700.08443271767806</v>
      </c>
      <c r="I258" s="1">
        <v>0.42</v>
      </c>
      <c r="J258" s="1" t="str">
        <f t="shared" ref="J258:J321" si="18">IF(I258&lt;=10%,"0-10%",IF(I258&lt;=20%,"11-20%",IF(I258&lt;=30%,"21-30%",IF(I258&lt;=40%,"31-40%",IF(I258&lt;=50%,"41-50%",IF(I258&lt;=60%,"51-60%",IF(I258&lt;=70%,"61-70%",IF(I258&lt;=80%,"71-80%",IF(I258&lt;=90%,"81-90%","91-100%")))))))))</f>
        <v>41-50%</v>
      </c>
      <c r="K258" s="1" t="str">
        <f t="shared" ref="K258:K321" si="19">IF(I258&gt;=50%,"Yes","No")</f>
        <v>No</v>
      </c>
      <c r="L258">
        <v>4.2</v>
      </c>
      <c r="M258"/>
      <c r="N258" s="9">
        <f>Table2[[#This Row],[Average_Rating]]+(Table2[[#This Row],[rating_count]]/1000)</f>
        <v>4.2960000000000003</v>
      </c>
      <c r="O258" s="4">
        <v>4296</v>
      </c>
    </row>
    <row r="259" spans="1:15">
      <c r="A259" t="s">
        <v>1997</v>
      </c>
      <c r="B259" t="s">
        <v>11452</v>
      </c>
      <c r="C259" t="s">
        <v>11277</v>
      </c>
      <c r="D259" s="5">
        <v>299</v>
      </c>
      <c r="E259" s="5" t="str">
        <f t="shared" si="16"/>
        <v>₹200 - ₹500</v>
      </c>
      <c r="F259" s="5">
        <v>999</v>
      </c>
      <c r="G259" s="5">
        <f>Table2[[#This Row],[actual_price]] *Table2[[#This Row],[rating_count]]</f>
        <v>2648349</v>
      </c>
      <c r="H259" s="5">
        <f t="shared" si="17"/>
        <v>969.07007007007007</v>
      </c>
      <c r="I259" s="1">
        <v>0.7</v>
      </c>
      <c r="J259" s="1" t="str">
        <f t="shared" si="18"/>
        <v>61-70%</v>
      </c>
      <c r="K259" s="1" t="str">
        <f t="shared" si="19"/>
        <v>Yes</v>
      </c>
      <c r="L259">
        <v>4.3</v>
      </c>
      <c r="M259"/>
      <c r="N259" s="9">
        <f>Table2[[#This Row],[Average_Rating]]+(Table2[[#This Row],[rating_count]]/1000)</f>
        <v>2.6509999999999998</v>
      </c>
      <c r="O259" s="4">
        <v>2651</v>
      </c>
    </row>
    <row r="260" spans="1:15">
      <c r="A260" t="s">
        <v>2000</v>
      </c>
      <c r="B260" t="s">
        <v>11530</v>
      </c>
      <c r="C260" t="s">
        <v>11277</v>
      </c>
      <c r="D260" s="5">
        <v>299</v>
      </c>
      <c r="E260" s="5" t="str">
        <f t="shared" si="16"/>
        <v>₹200 - ₹500</v>
      </c>
      <c r="F260" s="5">
        <v>799</v>
      </c>
      <c r="G260" s="5">
        <f>Table2[[#This Row],[actual_price]] *Table2[[#This Row],[rating_count]]</f>
        <v>75396037</v>
      </c>
      <c r="H260" s="5">
        <f t="shared" si="17"/>
        <v>761.5782227784731</v>
      </c>
      <c r="I260" s="1">
        <v>0.63</v>
      </c>
      <c r="J260" s="1" t="str">
        <f t="shared" si="18"/>
        <v>61-70%</v>
      </c>
      <c r="K260" s="1" t="str">
        <f t="shared" si="19"/>
        <v>Yes</v>
      </c>
      <c r="L260">
        <v>4.2</v>
      </c>
      <c r="M260"/>
      <c r="N260" s="9">
        <f>Table2[[#This Row],[Average_Rating]]+(Table2[[#This Row],[rating_count]]/1000)</f>
        <v>94.363</v>
      </c>
      <c r="O260" s="4">
        <v>94363</v>
      </c>
    </row>
    <row r="261" spans="1:15">
      <c r="A261" t="s">
        <v>2004</v>
      </c>
      <c r="B261" t="s">
        <v>12577</v>
      </c>
      <c r="C261" t="s">
        <v>11277</v>
      </c>
      <c r="D261" s="5">
        <v>789</v>
      </c>
      <c r="E261" s="5" t="str">
        <f t="shared" si="16"/>
        <v>&gt;₹500</v>
      </c>
      <c r="F261" s="5">
        <v>1999</v>
      </c>
      <c r="G261" s="5">
        <f>Table2[[#This Row],[actual_price]] *Table2[[#This Row],[rating_count]]</f>
        <v>69045460</v>
      </c>
      <c r="H261" s="5">
        <f t="shared" si="17"/>
        <v>1959.5302651325662</v>
      </c>
      <c r="I261" s="1">
        <v>0.61</v>
      </c>
      <c r="J261" s="1" t="str">
        <f t="shared" si="18"/>
        <v>61-70%</v>
      </c>
      <c r="K261" s="1" t="str">
        <f t="shared" si="19"/>
        <v>Yes</v>
      </c>
      <c r="L261">
        <v>4.2</v>
      </c>
      <c r="M261"/>
      <c r="N261" s="9">
        <f>Table2[[#This Row],[Average_Rating]]+(Table2[[#This Row],[rating_count]]/1000)</f>
        <v>34.54</v>
      </c>
      <c r="O261" s="4">
        <v>34540</v>
      </c>
    </row>
    <row r="262" spans="1:15">
      <c r="A262" t="s">
        <v>2013</v>
      </c>
      <c r="B262" t="s">
        <v>12621</v>
      </c>
      <c r="C262" t="s">
        <v>11275</v>
      </c>
      <c r="D262" s="5">
        <v>299</v>
      </c>
      <c r="E262" s="5" t="str">
        <f t="shared" si="16"/>
        <v>₹200 - ₹500</v>
      </c>
      <c r="F262" s="5">
        <v>700</v>
      </c>
      <c r="G262" s="5">
        <f>Table2[[#This Row],[actual_price]] *Table2[[#This Row],[rating_count]]</f>
        <v>6099800</v>
      </c>
      <c r="H262" s="5">
        <f t="shared" si="17"/>
        <v>657.28571428571433</v>
      </c>
      <c r="I262" s="1">
        <v>0.56999999999999995</v>
      </c>
      <c r="J262" s="1" t="str">
        <f t="shared" si="18"/>
        <v>51-60%</v>
      </c>
      <c r="K262" s="1" t="str">
        <f t="shared" si="19"/>
        <v>Yes</v>
      </c>
      <c r="L262">
        <v>4.4000000000000004</v>
      </c>
      <c r="M262"/>
      <c r="N262" s="9">
        <f>Table2[[#This Row],[Average_Rating]]+(Table2[[#This Row],[rating_count]]/1000)</f>
        <v>8.7140000000000004</v>
      </c>
      <c r="O262" s="4">
        <v>8714</v>
      </c>
    </row>
    <row r="263" spans="1:15">
      <c r="A263" t="s">
        <v>2022</v>
      </c>
      <c r="B263" t="s">
        <v>11533</v>
      </c>
      <c r="C263" t="s">
        <v>11277</v>
      </c>
      <c r="D263" s="5">
        <v>325</v>
      </c>
      <c r="E263" s="5" t="str">
        <f t="shared" si="16"/>
        <v>₹200 - ₹500</v>
      </c>
      <c r="F263" s="5">
        <v>1099</v>
      </c>
      <c r="G263" s="5">
        <f>Table2[[#This Row],[actual_price]] *Table2[[#This Row],[rating_count]]</f>
        <v>11623024</v>
      </c>
      <c r="H263" s="5">
        <f t="shared" si="17"/>
        <v>1069.4276615104641</v>
      </c>
      <c r="I263" s="1">
        <v>0.7</v>
      </c>
      <c r="J263" s="1" t="str">
        <f t="shared" si="18"/>
        <v>61-70%</v>
      </c>
      <c r="K263" s="1" t="str">
        <f t="shared" si="19"/>
        <v>Yes</v>
      </c>
      <c r="L263">
        <v>4.2</v>
      </c>
      <c r="M263"/>
      <c r="N263" s="9">
        <f>Table2[[#This Row],[Average_Rating]]+(Table2[[#This Row],[rating_count]]/1000)</f>
        <v>10.576000000000001</v>
      </c>
      <c r="O263" s="4">
        <v>10576</v>
      </c>
    </row>
    <row r="264" spans="1:15">
      <c r="A264" t="s">
        <v>2026</v>
      </c>
      <c r="B264" t="s">
        <v>11534</v>
      </c>
      <c r="C264" t="s">
        <v>11277</v>
      </c>
      <c r="D264" s="5">
        <v>1299</v>
      </c>
      <c r="E264" s="5" t="str">
        <f t="shared" si="16"/>
        <v>&gt;₹500</v>
      </c>
      <c r="F264" s="5">
        <v>1999</v>
      </c>
      <c r="G264" s="5">
        <f>Table2[[#This Row],[actual_price]] *Table2[[#This Row],[rating_count]]</f>
        <v>14628682</v>
      </c>
      <c r="H264" s="5">
        <f t="shared" si="17"/>
        <v>1934.0175087543771</v>
      </c>
      <c r="I264" s="1">
        <v>0.35</v>
      </c>
      <c r="J264" s="1" t="str">
        <f t="shared" si="18"/>
        <v>31-40%</v>
      </c>
      <c r="K264" s="1" t="str">
        <f t="shared" si="19"/>
        <v>No</v>
      </c>
      <c r="L264">
        <v>4.4000000000000004</v>
      </c>
      <c r="M264"/>
      <c r="N264" s="9">
        <f>Table2[[#This Row],[Average_Rating]]+(Table2[[#This Row],[rating_count]]/1000)</f>
        <v>7.3179999999999996</v>
      </c>
      <c r="O264" s="4">
        <v>7318</v>
      </c>
    </row>
    <row r="265" spans="1:15">
      <c r="A265" t="s">
        <v>2030</v>
      </c>
      <c r="B265" t="s">
        <v>11535</v>
      </c>
      <c r="C265" t="s">
        <v>11275</v>
      </c>
      <c r="D265" s="5">
        <v>790</v>
      </c>
      <c r="E265" s="5" t="str">
        <f t="shared" si="16"/>
        <v>&gt;₹500</v>
      </c>
      <c r="F265" s="5">
        <v>1999</v>
      </c>
      <c r="G265" s="5">
        <f>Table2[[#This Row],[actual_price]] *Table2[[#This Row],[rating_count]]</f>
        <v>205897</v>
      </c>
      <c r="H265" s="5">
        <f t="shared" si="17"/>
        <v>1959.48024012006</v>
      </c>
      <c r="I265" s="1">
        <v>0.6</v>
      </c>
      <c r="J265" s="1" t="str">
        <f t="shared" si="18"/>
        <v>51-60%</v>
      </c>
      <c r="K265" s="1" t="str">
        <f t="shared" si="19"/>
        <v>Yes</v>
      </c>
      <c r="L265">
        <v>3</v>
      </c>
      <c r="M265"/>
      <c r="N265" s="9">
        <f>Table2[[#This Row],[Average_Rating]]+(Table2[[#This Row],[rating_count]]/1000)</f>
        <v>0.10299999999999999</v>
      </c>
      <c r="O265" s="4">
        <v>103</v>
      </c>
    </row>
    <row r="266" spans="1:15">
      <c r="A266" t="s">
        <v>2039</v>
      </c>
      <c r="B266" t="s">
        <v>11536</v>
      </c>
      <c r="C266" t="s">
        <v>11275</v>
      </c>
      <c r="D266" s="5">
        <v>4699</v>
      </c>
      <c r="E266" s="5" t="str">
        <f t="shared" si="16"/>
        <v>&gt;₹500</v>
      </c>
      <c r="F266" s="5">
        <v>4699</v>
      </c>
      <c r="G266" s="5">
        <f>Table2[[#This Row],[actual_price]] *Table2[[#This Row],[rating_count]]</f>
        <v>1052576</v>
      </c>
      <c r="H266" s="5">
        <f t="shared" si="17"/>
        <v>4599</v>
      </c>
      <c r="I266" s="1">
        <v>0</v>
      </c>
      <c r="J266" s="1" t="str">
        <f t="shared" si="18"/>
        <v>0-10%</v>
      </c>
      <c r="K266" s="1" t="str">
        <f t="shared" si="19"/>
        <v>No</v>
      </c>
      <c r="L266">
        <v>4.5</v>
      </c>
      <c r="M266"/>
      <c r="N266" s="9">
        <f>Table2[[#This Row],[Average_Rating]]+(Table2[[#This Row],[rating_count]]/1000)</f>
        <v>0.224</v>
      </c>
      <c r="O266" s="4">
        <v>224</v>
      </c>
    </row>
    <row r="267" spans="1:15">
      <c r="A267" t="s">
        <v>2048</v>
      </c>
      <c r="B267" t="s">
        <v>11537</v>
      </c>
      <c r="C267" t="s">
        <v>11275</v>
      </c>
      <c r="D267" s="5">
        <v>18999</v>
      </c>
      <c r="E267" s="5" t="str">
        <f t="shared" si="16"/>
        <v>&gt;₹500</v>
      </c>
      <c r="F267" s="5">
        <v>24990</v>
      </c>
      <c r="G267" s="5">
        <f>Table2[[#This Row],[actual_price]] *Table2[[#This Row],[rating_count]]</f>
        <v>117502980</v>
      </c>
      <c r="H267" s="5">
        <f t="shared" si="17"/>
        <v>24913.973589435773</v>
      </c>
      <c r="I267" s="1">
        <v>0.24</v>
      </c>
      <c r="J267" s="1" t="str">
        <f t="shared" si="18"/>
        <v>21-30%</v>
      </c>
      <c r="K267" s="1" t="str">
        <f t="shared" si="19"/>
        <v>No</v>
      </c>
      <c r="L267">
        <v>4.3</v>
      </c>
      <c r="M267"/>
      <c r="N267" s="9">
        <f>Table2[[#This Row],[Average_Rating]]+(Table2[[#This Row],[rating_count]]/1000)</f>
        <v>4.702</v>
      </c>
      <c r="O267" s="4">
        <v>4702</v>
      </c>
    </row>
    <row r="268" spans="1:15">
      <c r="A268" t="s">
        <v>2052</v>
      </c>
      <c r="B268" t="s">
        <v>11538</v>
      </c>
      <c r="C268" t="s">
        <v>11277</v>
      </c>
      <c r="D268" s="5">
        <v>199</v>
      </c>
      <c r="E268" s="5" t="str">
        <f t="shared" si="16"/>
        <v>&lt;₹200</v>
      </c>
      <c r="F268" s="5">
        <v>999</v>
      </c>
      <c r="G268" s="5">
        <f>Table2[[#This Row],[actual_price]] *Table2[[#This Row],[rating_count]]</f>
        <v>84915</v>
      </c>
      <c r="H268" s="5">
        <f t="shared" si="17"/>
        <v>979.08008008008005</v>
      </c>
      <c r="I268" s="1">
        <v>0.8</v>
      </c>
      <c r="J268" s="1" t="str">
        <f t="shared" si="18"/>
        <v>71-80%</v>
      </c>
      <c r="K268" s="1" t="str">
        <f t="shared" si="19"/>
        <v>Yes</v>
      </c>
      <c r="L268">
        <v>4.2</v>
      </c>
      <c r="M268"/>
      <c r="N268" s="9">
        <f>Table2[[#This Row],[Average_Rating]]+(Table2[[#This Row],[rating_count]]/1000)</f>
        <v>8.5000000000000006E-2</v>
      </c>
      <c r="O268" s="4">
        <v>85</v>
      </c>
    </row>
    <row r="269" spans="1:15">
      <c r="A269" t="s">
        <v>2061</v>
      </c>
      <c r="B269" t="s">
        <v>12576</v>
      </c>
      <c r="C269" t="s">
        <v>11275</v>
      </c>
      <c r="D269" s="5">
        <v>269</v>
      </c>
      <c r="E269" s="5" t="str">
        <f t="shared" si="16"/>
        <v>₹200 - ₹500</v>
      </c>
      <c r="F269" s="5">
        <v>650</v>
      </c>
      <c r="G269" s="5">
        <f>Table2[[#This Row],[actual_price]] *Table2[[#This Row],[rating_count]]</f>
        <v>23320050</v>
      </c>
      <c r="H269" s="5">
        <f t="shared" si="17"/>
        <v>608.61538461538464</v>
      </c>
      <c r="I269" s="1">
        <v>0.59</v>
      </c>
      <c r="J269" s="1" t="str">
        <f t="shared" si="18"/>
        <v>51-60%</v>
      </c>
      <c r="K269" s="1" t="str">
        <f t="shared" si="19"/>
        <v>Yes</v>
      </c>
      <c r="L269">
        <v>4.4000000000000004</v>
      </c>
      <c r="M269"/>
      <c r="N269" s="9">
        <f>Table2[[#This Row],[Average_Rating]]+(Table2[[#This Row],[rating_count]]/1000)</f>
        <v>35.877000000000002</v>
      </c>
      <c r="O269" s="4">
        <v>35877</v>
      </c>
    </row>
    <row r="270" spans="1:15">
      <c r="A270" t="s">
        <v>2070</v>
      </c>
      <c r="B270" t="s">
        <v>11540</v>
      </c>
      <c r="C270" t="s">
        <v>11275</v>
      </c>
      <c r="D270" s="5">
        <v>1990</v>
      </c>
      <c r="E270" s="5" t="str">
        <f t="shared" si="16"/>
        <v>&gt;₹500</v>
      </c>
      <c r="F270" s="5">
        <v>3100</v>
      </c>
      <c r="G270" s="5">
        <f>Table2[[#This Row],[actual_price]] *Table2[[#This Row],[rating_count]]</f>
        <v>2780700</v>
      </c>
      <c r="H270" s="5">
        <f t="shared" si="17"/>
        <v>3035.8064516129034</v>
      </c>
      <c r="I270" s="1">
        <v>0.36</v>
      </c>
      <c r="J270" s="1" t="str">
        <f t="shared" si="18"/>
        <v>31-40%</v>
      </c>
      <c r="K270" s="1" t="str">
        <f t="shared" si="19"/>
        <v>No</v>
      </c>
      <c r="L270">
        <v>4</v>
      </c>
      <c r="M270"/>
      <c r="N270" s="9">
        <f>Table2[[#This Row],[Average_Rating]]+(Table2[[#This Row],[rating_count]]/1000)</f>
        <v>0.89700000000000002</v>
      </c>
      <c r="O270" s="4">
        <v>897</v>
      </c>
    </row>
    <row r="271" spans="1:15">
      <c r="A271" t="s">
        <v>2079</v>
      </c>
      <c r="B271" t="s">
        <v>11541</v>
      </c>
      <c r="C271" t="s">
        <v>11275</v>
      </c>
      <c r="D271" s="5">
        <v>2299</v>
      </c>
      <c r="E271" s="5" t="str">
        <f t="shared" si="16"/>
        <v>&gt;₹500</v>
      </c>
      <c r="F271" s="5">
        <v>3999</v>
      </c>
      <c r="G271" s="5">
        <f>Table2[[#This Row],[actual_price]] *Table2[[#This Row],[rating_count]]</f>
        <v>1127718</v>
      </c>
      <c r="H271" s="5">
        <f t="shared" si="17"/>
        <v>3941.510627656914</v>
      </c>
      <c r="I271" s="1">
        <v>0.43</v>
      </c>
      <c r="J271" s="1" t="str">
        <f t="shared" si="18"/>
        <v>41-50%</v>
      </c>
      <c r="K271" s="1" t="str">
        <f t="shared" si="19"/>
        <v>No</v>
      </c>
      <c r="L271">
        <v>3.8</v>
      </c>
      <c r="M271"/>
      <c r="N271" s="9">
        <f>Table2[[#This Row],[Average_Rating]]+(Table2[[#This Row],[rating_count]]/1000)</f>
        <v>0.28199999999999997</v>
      </c>
      <c r="O271" s="4">
        <v>282</v>
      </c>
    </row>
    <row r="272" spans="1:15">
      <c r="A272" t="s">
        <v>2088</v>
      </c>
      <c r="B272" t="s">
        <v>11542</v>
      </c>
      <c r="C272" t="s">
        <v>11275</v>
      </c>
      <c r="D272" s="5">
        <v>35999</v>
      </c>
      <c r="E272" s="5" t="str">
        <f t="shared" si="16"/>
        <v>&gt;₹500</v>
      </c>
      <c r="F272" s="5">
        <v>49990</v>
      </c>
      <c r="G272" s="5">
        <f>Table2[[#This Row],[actual_price]] *Table2[[#This Row],[rating_count]]</f>
        <v>80533890</v>
      </c>
      <c r="H272" s="5">
        <f t="shared" si="17"/>
        <v>49917.987597519503</v>
      </c>
      <c r="I272" s="1">
        <v>0.28000000000000003</v>
      </c>
      <c r="J272" s="1" t="str">
        <f t="shared" si="18"/>
        <v>21-30%</v>
      </c>
      <c r="K272" s="1" t="str">
        <f t="shared" si="19"/>
        <v>No</v>
      </c>
      <c r="L272">
        <v>4.3</v>
      </c>
      <c r="M272"/>
      <c r="N272" s="9">
        <f>Table2[[#This Row],[Average_Rating]]+(Table2[[#This Row],[rating_count]]/1000)</f>
        <v>1.611</v>
      </c>
      <c r="O272" s="4">
        <v>1611</v>
      </c>
    </row>
    <row r="273" spans="1:15">
      <c r="A273" t="s">
        <v>2092</v>
      </c>
      <c r="B273" t="s">
        <v>11543</v>
      </c>
      <c r="C273" t="s">
        <v>11275</v>
      </c>
      <c r="D273" s="5">
        <v>349</v>
      </c>
      <c r="E273" s="5" t="str">
        <f t="shared" si="16"/>
        <v>₹200 - ₹500</v>
      </c>
      <c r="F273" s="5">
        <v>999</v>
      </c>
      <c r="G273" s="5">
        <f>Table2[[#This Row],[actual_price]] *Table2[[#This Row],[rating_count]]</f>
        <v>512487</v>
      </c>
      <c r="H273" s="5">
        <f t="shared" si="17"/>
        <v>964.06506506506503</v>
      </c>
      <c r="I273" s="1">
        <v>0.65</v>
      </c>
      <c r="J273" s="1" t="str">
        <f t="shared" si="18"/>
        <v>61-70%</v>
      </c>
      <c r="K273" s="1" t="str">
        <f t="shared" si="19"/>
        <v>Yes</v>
      </c>
      <c r="L273">
        <v>4.2</v>
      </c>
      <c r="M273"/>
      <c r="N273" s="9">
        <f>Table2[[#This Row],[Average_Rating]]+(Table2[[#This Row],[rating_count]]/1000)</f>
        <v>0.51300000000000001</v>
      </c>
      <c r="O273" s="4">
        <v>513</v>
      </c>
    </row>
    <row r="274" spans="1:15">
      <c r="A274" t="s">
        <v>2101</v>
      </c>
      <c r="B274" t="s">
        <v>11544</v>
      </c>
      <c r="C274" t="s">
        <v>11277</v>
      </c>
      <c r="D274" s="5">
        <v>719</v>
      </c>
      <c r="E274" s="5" t="str">
        <f t="shared" si="16"/>
        <v>&gt;₹500</v>
      </c>
      <c r="F274" s="5">
        <v>1499</v>
      </c>
      <c r="G274" s="5">
        <f>Table2[[#This Row],[actual_price]] *Table2[[#This Row],[rating_count]]</f>
        <v>1566455</v>
      </c>
      <c r="H274" s="5">
        <f t="shared" si="17"/>
        <v>1451.0346897931954</v>
      </c>
      <c r="I274" s="1">
        <v>0.52</v>
      </c>
      <c r="J274" s="1" t="str">
        <f t="shared" si="18"/>
        <v>51-60%</v>
      </c>
      <c r="K274" s="1" t="str">
        <f t="shared" si="19"/>
        <v>Yes</v>
      </c>
      <c r="L274">
        <v>4.0999999999999996</v>
      </c>
      <c r="M274"/>
      <c r="N274" s="9">
        <f>Table2[[#This Row],[Average_Rating]]+(Table2[[#This Row],[rating_count]]/1000)</f>
        <v>1.0449999999999999</v>
      </c>
      <c r="O274" s="4">
        <v>1045</v>
      </c>
    </row>
    <row r="275" spans="1:15">
      <c r="A275" t="s">
        <v>2105</v>
      </c>
      <c r="B275" t="s">
        <v>11545</v>
      </c>
      <c r="C275" t="s">
        <v>11275</v>
      </c>
      <c r="D275" s="5">
        <v>8999</v>
      </c>
      <c r="E275" s="5" t="str">
        <f t="shared" si="16"/>
        <v>&gt;₹500</v>
      </c>
      <c r="F275" s="5">
        <v>18999</v>
      </c>
      <c r="G275" s="5">
        <f>Table2[[#This Row],[actual_price]] *Table2[[#This Row],[rating_count]]</f>
        <v>120586653</v>
      </c>
      <c r="H275" s="5">
        <f t="shared" si="17"/>
        <v>18951.634349176271</v>
      </c>
      <c r="I275" s="1">
        <v>0.53</v>
      </c>
      <c r="J275" s="1" t="str">
        <f t="shared" si="18"/>
        <v>51-60%</v>
      </c>
      <c r="K275" s="1" t="str">
        <f t="shared" si="19"/>
        <v>Yes</v>
      </c>
      <c r="L275">
        <v>4</v>
      </c>
      <c r="M275"/>
      <c r="N275" s="9">
        <f>Table2[[#This Row],[Average_Rating]]+(Table2[[#This Row],[rating_count]]/1000)</f>
        <v>6.3470000000000004</v>
      </c>
      <c r="O275" s="4">
        <v>6347</v>
      </c>
    </row>
    <row r="276" spans="1:15">
      <c r="A276" t="s">
        <v>2114</v>
      </c>
      <c r="B276" t="s">
        <v>11546</v>
      </c>
      <c r="C276" t="s">
        <v>11275</v>
      </c>
      <c r="D276" s="5">
        <v>917</v>
      </c>
      <c r="E276" s="5" t="str">
        <f t="shared" si="16"/>
        <v>&gt;₹500</v>
      </c>
      <c r="F276" s="5">
        <v>2299</v>
      </c>
      <c r="G276" s="5">
        <f>Table2[[#This Row],[actual_price]] *Table2[[#This Row],[rating_count]]</f>
        <v>7586700</v>
      </c>
      <c r="H276" s="5">
        <f t="shared" si="17"/>
        <v>2259.1130926489777</v>
      </c>
      <c r="I276" s="1">
        <v>0.6</v>
      </c>
      <c r="J276" s="1" t="str">
        <f t="shared" si="18"/>
        <v>51-60%</v>
      </c>
      <c r="K276" s="1" t="str">
        <f t="shared" si="19"/>
        <v>Yes</v>
      </c>
      <c r="L276">
        <v>4.2</v>
      </c>
      <c r="M276"/>
      <c r="N276" s="9">
        <f>Table2[[#This Row],[Average_Rating]]+(Table2[[#This Row],[rating_count]]/1000)</f>
        <v>3.3</v>
      </c>
      <c r="O276" s="4">
        <v>3300</v>
      </c>
    </row>
    <row r="277" spans="1:15">
      <c r="A277" t="s">
        <v>2123</v>
      </c>
      <c r="B277" t="s">
        <v>11547</v>
      </c>
      <c r="C277" t="s">
        <v>11275</v>
      </c>
      <c r="D277" s="5">
        <v>399</v>
      </c>
      <c r="E277" s="5" t="str">
        <f t="shared" si="16"/>
        <v>₹200 - ₹500</v>
      </c>
      <c r="F277" s="5">
        <v>999</v>
      </c>
      <c r="G277" s="5">
        <f>Table2[[#This Row],[actual_price]] *Table2[[#This Row],[rating_count]]</f>
        <v>22977</v>
      </c>
      <c r="H277" s="5">
        <f t="shared" si="17"/>
        <v>959.0600600600601</v>
      </c>
      <c r="I277" s="1">
        <v>0.6</v>
      </c>
      <c r="J277" s="1" t="str">
        <f t="shared" si="18"/>
        <v>51-60%</v>
      </c>
      <c r="K277" s="1" t="str">
        <f t="shared" si="19"/>
        <v>Yes</v>
      </c>
      <c r="L277">
        <v>3.3</v>
      </c>
      <c r="M277"/>
      <c r="N277" s="9">
        <f>Table2[[#This Row],[Average_Rating]]+(Table2[[#This Row],[rating_count]]/1000)</f>
        <v>2.3E-2</v>
      </c>
      <c r="O277" s="4">
        <v>23</v>
      </c>
    </row>
    <row r="278" spans="1:15">
      <c r="A278" t="s">
        <v>2132</v>
      </c>
      <c r="B278" t="s">
        <v>11548</v>
      </c>
      <c r="C278" t="s">
        <v>11275</v>
      </c>
      <c r="D278" s="5">
        <v>45999</v>
      </c>
      <c r="E278" s="5" t="str">
        <f t="shared" si="16"/>
        <v>&gt;₹500</v>
      </c>
      <c r="F278" s="5">
        <v>69900</v>
      </c>
      <c r="G278" s="5">
        <f>Table2[[#This Row],[actual_price]] *Table2[[#This Row],[rating_count]]</f>
        <v>496919100</v>
      </c>
      <c r="H278" s="5">
        <f t="shared" si="17"/>
        <v>69834.193133047214</v>
      </c>
      <c r="I278" s="1">
        <v>0.34</v>
      </c>
      <c r="J278" s="1" t="str">
        <f t="shared" si="18"/>
        <v>31-40%</v>
      </c>
      <c r="K278" s="1" t="str">
        <f t="shared" si="19"/>
        <v>No</v>
      </c>
      <c r="L278">
        <v>4.3</v>
      </c>
      <c r="M278"/>
      <c r="N278" s="9">
        <f>Table2[[#This Row],[Average_Rating]]+(Table2[[#This Row],[rating_count]]/1000)</f>
        <v>7.109</v>
      </c>
      <c r="O278" s="4">
        <v>7109</v>
      </c>
    </row>
    <row r="279" spans="1:15">
      <c r="A279" t="s">
        <v>2136</v>
      </c>
      <c r="B279" t="s">
        <v>11549</v>
      </c>
      <c r="C279" t="s">
        <v>11277</v>
      </c>
      <c r="D279" s="5">
        <v>119</v>
      </c>
      <c r="E279" s="5" t="str">
        <f t="shared" si="16"/>
        <v>&lt;₹200</v>
      </c>
      <c r="F279" s="5">
        <v>299</v>
      </c>
      <c r="G279" s="5">
        <f>Table2[[#This Row],[actual_price]] *Table2[[#This Row],[rating_count]]</f>
        <v>15249</v>
      </c>
      <c r="H279" s="5">
        <f t="shared" si="17"/>
        <v>259.20066889632108</v>
      </c>
      <c r="I279" s="1">
        <v>0.6</v>
      </c>
      <c r="J279" s="1" t="str">
        <f t="shared" si="18"/>
        <v>51-60%</v>
      </c>
      <c r="K279" s="1" t="str">
        <f t="shared" si="19"/>
        <v>Yes</v>
      </c>
      <c r="L279">
        <v>3.8</v>
      </c>
      <c r="M279"/>
      <c r="N279" s="9">
        <f>Table2[[#This Row],[Average_Rating]]+(Table2[[#This Row],[rating_count]]/1000)</f>
        <v>5.0999999999999997E-2</v>
      </c>
      <c r="O279" s="4">
        <v>51</v>
      </c>
    </row>
    <row r="280" spans="1:15">
      <c r="A280" t="s">
        <v>2145</v>
      </c>
      <c r="B280" t="s">
        <v>11550</v>
      </c>
      <c r="C280" t="s">
        <v>11275</v>
      </c>
      <c r="D280" s="5">
        <v>21999</v>
      </c>
      <c r="E280" s="5" t="str">
        <f t="shared" si="16"/>
        <v>&gt;₹500</v>
      </c>
      <c r="F280" s="5">
        <v>29999</v>
      </c>
      <c r="G280" s="5">
        <f>Table2[[#This Row],[actual_price]] *Table2[[#This Row],[rating_count]]</f>
        <v>985167160</v>
      </c>
      <c r="H280" s="5">
        <f t="shared" si="17"/>
        <v>29925.667555585187</v>
      </c>
      <c r="I280" s="1">
        <v>0.27</v>
      </c>
      <c r="J280" s="1" t="str">
        <f t="shared" si="18"/>
        <v>21-30%</v>
      </c>
      <c r="K280" s="1" t="str">
        <f t="shared" si="19"/>
        <v>No</v>
      </c>
      <c r="L280">
        <v>4.2</v>
      </c>
      <c r="M280"/>
      <c r="N280" s="9">
        <f>Table2[[#This Row],[Average_Rating]]+(Table2[[#This Row],[rating_count]]/1000)</f>
        <v>32.840000000000003</v>
      </c>
      <c r="O280" s="4">
        <v>32840</v>
      </c>
    </row>
    <row r="281" spans="1:15">
      <c r="A281" t="s">
        <v>2149</v>
      </c>
      <c r="B281" t="s">
        <v>11551</v>
      </c>
      <c r="C281" t="s">
        <v>11275</v>
      </c>
      <c r="D281" s="5">
        <v>299</v>
      </c>
      <c r="E281" s="5" t="str">
        <f t="shared" si="16"/>
        <v>₹200 - ₹500</v>
      </c>
      <c r="F281" s="5">
        <v>599</v>
      </c>
      <c r="G281" s="5">
        <f>Table2[[#This Row],[actual_price]] *Table2[[#This Row],[rating_count]]</f>
        <v>424092</v>
      </c>
      <c r="H281" s="5">
        <f t="shared" si="17"/>
        <v>549.08347245409016</v>
      </c>
      <c r="I281" s="1">
        <v>0.5</v>
      </c>
      <c r="J281" s="1" t="str">
        <f t="shared" si="18"/>
        <v>41-50%</v>
      </c>
      <c r="K281" s="1" t="str">
        <f t="shared" si="19"/>
        <v>Yes</v>
      </c>
      <c r="L281">
        <v>3.7</v>
      </c>
      <c r="M281"/>
      <c r="N281" s="9">
        <f>Table2[[#This Row],[Average_Rating]]+(Table2[[#This Row],[rating_count]]/1000)</f>
        <v>0.70799999999999996</v>
      </c>
      <c r="O281" s="4">
        <v>708</v>
      </c>
    </row>
    <row r="282" spans="1:15">
      <c r="A282" t="s">
        <v>2158</v>
      </c>
      <c r="B282" t="s">
        <v>11552</v>
      </c>
      <c r="C282" t="s">
        <v>11275</v>
      </c>
      <c r="D282" s="5">
        <v>21990</v>
      </c>
      <c r="E282" s="5" t="str">
        <f t="shared" si="16"/>
        <v>&gt;₹500</v>
      </c>
      <c r="F282" s="5">
        <v>34990</v>
      </c>
      <c r="G282" s="5">
        <f>Table2[[#This Row],[actual_price]] *Table2[[#This Row],[rating_count]]</f>
        <v>57978430</v>
      </c>
      <c r="H282" s="5">
        <f t="shared" si="17"/>
        <v>34927.153472420694</v>
      </c>
      <c r="I282" s="1">
        <v>0.37</v>
      </c>
      <c r="J282" s="1" t="str">
        <f t="shared" si="18"/>
        <v>31-40%</v>
      </c>
      <c r="K282" s="1" t="str">
        <f t="shared" si="19"/>
        <v>No</v>
      </c>
      <c r="L282">
        <v>4.3</v>
      </c>
      <c r="M282"/>
      <c r="N282" s="9">
        <f>Table2[[#This Row],[Average_Rating]]+(Table2[[#This Row],[rating_count]]/1000)</f>
        <v>1.657</v>
      </c>
      <c r="O282" s="4">
        <v>1657</v>
      </c>
    </row>
    <row r="283" spans="1:15">
      <c r="A283" t="s">
        <v>2167</v>
      </c>
      <c r="B283" t="s">
        <v>11553</v>
      </c>
      <c r="C283" t="s">
        <v>11277</v>
      </c>
      <c r="D283" s="5">
        <v>417.44</v>
      </c>
      <c r="E283" s="5" t="str">
        <f t="shared" si="16"/>
        <v>₹200 - ₹500</v>
      </c>
      <c r="F283" s="5">
        <v>670</v>
      </c>
      <c r="G283" s="5">
        <f>Table2[[#This Row],[actual_price]] *Table2[[#This Row],[rating_count]]</f>
        <v>350410</v>
      </c>
      <c r="H283" s="5">
        <f t="shared" si="17"/>
        <v>607.69552238805966</v>
      </c>
      <c r="I283" s="1">
        <v>0.38</v>
      </c>
      <c r="J283" s="1" t="str">
        <f t="shared" si="18"/>
        <v>31-40%</v>
      </c>
      <c r="K283" s="1" t="str">
        <f t="shared" si="19"/>
        <v>No</v>
      </c>
      <c r="L283">
        <v>3.9</v>
      </c>
      <c r="M283"/>
      <c r="N283" s="9">
        <f>Table2[[#This Row],[Average_Rating]]+(Table2[[#This Row],[rating_count]]/1000)</f>
        <v>0.52300000000000002</v>
      </c>
      <c r="O283" s="4">
        <v>523</v>
      </c>
    </row>
    <row r="284" spans="1:15">
      <c r="A284" t="s">
        <v>2176</v>
      </c>
      <c r="B284" t="s">
        <v>11554</v>
      </c>
      <c r="C284" t="s">
        <v>11277</v>
      </c>
      <c r="D284" s="5">
        <v>199</v>
      </c>
      <c r="E284" s="5" t="str">
        <f t="shared" si="16"/>
        <v>&lt;₹200</v>
      </c>
      <c r="F284" s="5">
        <v>999</v>
      </c>
      <c r="G284" s="5">
        <f>Table2[[#This Row],[actual_price]] *Table2[[#This Row],[rating_count]]</f>
        <v>0</v>
      </c>
      <c r="H284" s="5">
        <f t="shared" si="17"/>
        <v>979.08008008008005</v>
      </c>
      <c r="I284" s="1">
        <v>0.8</v>
      </c>
      <c r="J284" s="1" t="str">
        <f t="shared" si="18"/>
        <v>71-80%</v>
      </c>
      <c r="K284" s="1" t="str">
        <f t="shared" si="19"/>
        <v>Yes</v>
      </c>
      <c r="L284">
        <v>3</v>
      </c>
      <c r="M284"/>
      <c r="N284" s="9">
        <f>Table2[[#This Row],[Average_Rating]]+(Table2[[#This Row],[rating_count]]/1000)</f>
        <v>0</v>
      </c>
      <c r="O284" s="4">
        <v>0</v>
      </c>
    </row>
    <row r="285" spans="1:15">
      <c r="A285" t="s">
        <v>2185</v>
      </c>
      <c r="B285" t="s">
        <v>11555</v>
      </c>
      <c r="C285" t="s">
        <v>11275</v>
      </c>
      <c r="D285" s="5">
        <v>47990</v>
      </c>
      <c r="E285" s="5" t="str">
        <f t="shared" si="16"/>
        <v>&gt;₹500</v>
      </c>
      <c r="F285" s="5">
        <v>79990</v>
      </c>
      <c r="G285" s="5">
        <f>Table2[[#This Row],[actual_price]] *Table2[[#This Row],[rating_count]]</f>
        <v>110066240</v>
      </c>
      <c r="H285" s="5">
        <f t="shared" si="17"/>
        <v>79930.005000625082</v>
      </c>
      <c r="I285" s="1">
        <v>0.4</v>
      </c>
      <c r="J285" s="1" t="str">
        <f t="shared" si="18"/>
        <v>31-40%</v>
      </c>
      <c r="K285" s="1" t="str">
        <f t="shared" si="19"/>
        <v>No</v>
      </c>
      <c r="L285">
        <v>4.3</v>
      </c>
      <c r="M285"/>
      <c r="N285" s="9">
        <f>Table2[[#This Row],[Average_Rating]]+(Table2[[#This Row],[rating_count]]/1000)</f>
        <v>1.3759999999999999</v>
      </c>
      <c r="O285" s="4">
        <v>1376</v>
      </c>
    </row>
    <row r="286" spans="1:15">
      <c r="A286" t="s">
        <v>2188</v>
      </c>
      <c r="B286" t="s">
        <v>11556</v>
      </c>
      <c r="C286" t="s">
        <v>11275</v>
      </c>
      <c r="D286" s="5">
        <v>215</v>
      </c>
      <c r="E286" s="5" t="str">
        <f t="shared" si="16"/>
        <v>₹200 - ₹500</v>
      </c>
      <c r="F286" s="5">
        <v>499</v>
      </c>
      <c r="G286" s="5">
        <f>Table2[[#This Row],[actual_price]] *Table2[[#This Row],[rating_count]]</f>
        <v>60379</v>
      </c>
      <c r="H286" s="5">
        <f t="shared" si="17"/>
        <v>455.91382765531063</v>
      </c>
      <c r="I286" s="1">
        <v>0.56999999999999995</v>
      </c>
      <c r="J286" s="1" t="str">
        <f t="shared" si="18"/>
        <v>51-60%</v>
      </c>
      <c r="K286" s="1" t="str">
        <f t="shared" si="19"/>
        <v>Yes</v>
      </c>
      <c r="L286">
        <v>3.5</v>
      </c>
      <c r="M286"/>
      <c r="N286" s="9">
        <f>Table2[[#This Row],[Average_Rating]]+(Table2[[#This Row],[rating_count]]/1000)</f>
        <v>0.121</v>
      </c>
      <c r="O286" s="4">
        <v>121</v>
      </c>
    </row>
    <row r="287" spans="1:15">
      <c r="A287" t="s">
        <v>2197</v>
      </c>
      <c r="B287" t="s">
        <v>11557</v>
      </c>
      <c r="C287" t="s">
        <v>11277</v>
      </c>
      <c r="D287" s="5">
        <v>99</v>
      </c>
      <c r="E287" s="5" t="str">
        <f t="shared" si="16"/>
        <v>&lt;₹200</v>
      </c>
      <c r="F287" s="5">
        <v>800</v>
      </c>
      <c r="G287" s="5">
        <f>Table2[[#This Row],[actual_price]] *Table2[[#This Row],[rating_count]]</f>
        <v>860000</v>
      </c>
      <c r="H287" s="5">
        <f t="shared" si="17"/>
        <v>787.625</v>
      </c>
      <c r="I287" s="1">
        <v>0.88</v>
      </c>
      <c r="J287" s="1" t="str">
        <f t="shared" si="18"/>
        <v>81-90%</v>
      </c>
      <c r="K287" s="1" t="str">
        <f t="shared" si="19"/>
        <v>Yes</v>
      </c>
      <c r="L287">
        <v>3.9</v>
      </c>
      <c r="M287"/>
      <c r="N287" s="9">
        <f>Table2[[#This Row],[Average_Rating]]+(Table2[[#This Row],[rating_count]]/1000)</f>
        <v>1.075</v>
      </c>
      <c r="O287" s="4">
        <v>1075</v>
      </c>
    </row>
    <row r="288" spans="1:15">
      <c r="A288" t="s">
        <v>2201</v>
      </c>
      <c r="B288" t="s">
        <v>11558</v>
      </c>
      <c r="C288" t="s">
        <v>11275</v>
      </c>
      <c r="D288" s="5">
        <v>18999</v>
      </c>
      <c r="E288" s="5" t="str">
        <f t="shared" si="16"/>
        <v>&gt;₹500</v>
      </c>
      <c r="F288" s="5">
        <v>35000</v>
      </c>
      <c r="G288" s="5">
        <f>Table2[[#This Row],[actual_price]] *Table2[[#This Row],[rating_count]]</f>
        <v>35035000</v>
      </c>
      <c r="H288" s="5">
        <f t="shared" si="17"/>
        <v>34945.717142857146</v>
      </c>
      <c r="I288" s="1">
        <v>0.46</v>
      </c>
      <c r="J288" s="1" t="str">
        <f t="shared" si="18"/>
        <v>41-50%</v>
      </c>
      <c r="K288" s="1" t="str">
        <f t="shared" si="19"/>
        <v>No</v>
      </c>
      <c r="L288">
        <v>4</v>
      </c>
      <c r="M288"/>
      <c r="N288" s="9">
        <f>Table2[[#This Row],[Average_Rating]]+(Table2[[#This Row],[rating_count]]/1000)</f>
        <v>1.0009999999999999</v>
      </c>
      <c r="O288" s="4">
        <v>1001</v>
      </c>
    </row>
    <row r="289" spans="1:15">
      <c r="A289" t="s">
        <v>2210</v>
      </c>
      <c r="B289" t="s">
        <v>11559</v>
      </c>
      <c r="C289" t="s">
        <v>11277</v>
      </c>
      <c r="D289" s="5">
        <v>249</v>
      </c>
      <c r="E289" s="5" t="str">
        <f t="shared" si="16"/>
        <v>₹200 - ₹500</v>
      </c>
      <c r="F289" s="5">
        <v>999</v>
      </c>
      <c r="G289" s="5">
        <f>Table2[[#This Row],[actual_price]] *Table2[[#This Row],[rating_count]]</f>
        <v>111888</v>
      </c>
      <c r="H289" s="5">
        <f t="shared" si="17"/>
        <v>974.07507507507512</v>
      </c>
      <c r="I289" s="1">
        <v>0.75</v>
      </c>
      <c r="J289" s="1" t="str">
        <f t="shared" si="18"/>
        <v>71-80%</v>
      </c>
      <c r="K289" s="1" t="str">
        <f t="shared" si="19"/>
        <v>Yes</v>
      </c>
      <c r="L289">
        <v>4.3</v>
      </c>
      <c r="M289"/>
      <c r="N289" s="9">
        <f>Table2[[#This Row],[Average_Rating]]+(Table2[[#This Row],[rating_count]]/1000)</f>
        <v>0.112</v>
      </c>
      <c r="O289" s="4">
        <v>112</v>
      </c>
    </row>
    <row r="290" spans="1:15">
      <c r="A290" t="s">
        <v>2219</v>
      </c>
      <c r="B290" t="s">
        <v>11560</v>
      </c>
      <c r="C290" t="s">
        <v>11275</v>
      </c>
      <c r="D290" s="5">
        <v>7999</v>
      </c>
      <c r="E290" s="5" t="str">
        <f t="shared" si="16"/>
        <v>&gt;₹500</v>
      </c>
      <c r="F290" s="5">
        <v>15999</v>
      </c>
      <c r="G290" s="5">
        <f>Table2[[#This Row],[actual_price]] *Table2[[#This Row],[rating_count]]</f>
        <v>48348978</v>
      </c>
      <c r="H290" s="5">
        <f t="shared" si="17"/>
        <v>15949.003125195324</v>
      </c>
      <c r="I290" s="1">
        <v>0.5</v>
      </c>
      <c r="J290" s="1" t="str">
        <f t="shared" si="18"/>
        <v>41-50%</v>
      </c>
      <c r="K290" s="1" t="str">
        <f t="shared" si="19"/>
        <v>Yes</v>
      </c>
      <c r="L290">
        <v>3.8</v>
      </c>
      <c r="M290"/>
      <c r="N290" s="9">
        <f>Table2[[#This Row],[Average_Rating]]+(Table2[[#This Row],[rating_count]]/1000)</f>
        <v>3.0219999999999998</v>
      </c>
      <c r="O290" s="4">
        <v>3022</v>
      </c>
    </row>
    <row r="291" spans="1:15">
      <c r="A291" t="s">
        <v>2228</v>
      </c>
      <c r="B291" t="s">
        <v>12618</v>
      </c>
      <c r="C291" t="s">
        <v>11277</v>
      </c>
      <c r="D291" s="5">
        <v>649</v>
      </c>
      <c r="E291" s="5" t="str">
        <f t="shared" si="16"/>
        <v>&gt;₹500</v>
      </c>
      <c r="F291" s="5">
        <v>1600</v>
      </c>
      <c r="G291" s="5">
        <f>Table2[[#This Row],[actual_price]] *Table2[[#This Row],[rating_count]]</f>
        <v>8721600</v>
      </c>
      <c r="H291" s="5">
        <f t="shared" si="17"/>
        <v>1559.4375</v>
      </c>
      <c r="I291" s="1">
        <v>0.59</v>
      </c>
      <c r="J291" s="1" t="str">
        <f t="shared" si="18"/>
        <v>51-60%</v>
      </c>
      <c r="K291" s="1" t="str">
        <f t="shared" si="19"/>
        <v>Yes</v>
      </c>
      <c r="L291">
        <v>4.3</v>
      </c>
      <c r="M291"/>
      <c r="N291" s="9">
        <f>Table2[[#This Row],[Average_Rating]]+(Table2[[#This Row],[rating_count]]/1000)</f>
        <v>5.4509999999999996</v>
      </c>
      <c r="O291" s="4">
        <v>5451</v>
      </c>
    </row>
    <row r="292" spans="1:15">
      <c r="A292" t="s">
        <v>2232</v>
      </c>
      <c r="B292" t="s">
        <v>11561</v>
      </c>
      <c r="C292" t="s">
        <v>11275</v>
      </c>
      <c r="D292" s="5">
        <v>1289</v>
      </c>
      <c r="E292" s="5" t="str">
        <f t="shared" si="16"/>
        <v>&gt;₹500</v>
      </c>
      <c r="F292" s="5">
        <v>2499</v>
      </c>
      <c r="G292" s="5">
        <f>Table2[[#This Row],[actual_price]] *Table2[[#This Row],[rating_count]]</f>
        <v>182427</v>
      </c>
      <c r="H292" s="5">
        <f t="shared" si="17"/>
        <v>2447.4193677470989</v>
      </c>
      <c r="I292" s="1">
        <v>0.48</v>
      </c>
      <c r="J292" s="1" t="str">
        <f t="shared" si="18"/>
        <v>41-50%</v>
      </c>
      <c r="K292" s="1" t="str">
        <f t="shared" si="19"/>
        <v>No</v>
      </c>
      <c r="L292">
        <v>3.3</v>
      </c>
      <c r="M292"/>
      <c r="N292" s="9">
        <f>Table2[[#This Row],[Average_Rating]]+(Table2[[#This Row],[rating_count]]/1000)</f>
        <v>7.2999999999999995E-2</v>
      </c>
      <c r="O292" s="4">
        <v>73</v>
      </c>
    </row>
    <row r="293" spans="1:15">
      <c r="A293" t="s">
        <v>2241</v>
      </c>
      <c r="B293" t="s">
        <v>12622</v>
      </c>
      <c r="C293" t="s">
        <v>11275</v>
      </c>
      <c r="D293" s="5">
        <v>609</v>
      </c>
      <c r="E293" s="5" t="str">
        <f t="shared" si="16"/>
        <v>&gt;₹500</v>
      </c>
      <c r="F293" s="5">
        <v>1500</v>
      </c>
      <c r="G293" s="5">
        <f>Table2[[#This Row],[actual_price]] *Table2[[#This Row],[rating_count]]</f>
        <v>1543500</v>
      </c>
      <c r="H293" s="5">
        <f t="shared" si="17"/>
        <v>1459.4</v>
      </c>
      <c r="I293" s="1">
        <v>0.59</v>
      </c>
      <c r="J293" s="1" t="str">
        <f t="shared" si="18"/>
        <v>51-60%</v>
      </c>
      <c r="K293" s="1" t="str">
        <f t="shared" si="19"/>
        <v>Yes</v>
      </c>
      <c r="L293">
        <v>4.5</v>
      </c>
      <c r="M293"/>
      <c r="N293" s="9">
        <f>Table2[[#This Row],[Average_Rating]]+(Table2[[#This Row],[rating_count]]/1000)</f>
        <v>1.0289999999999999</v>
      </c>
      <c r="O293" s="4">
        <v>1029</v>
      </c>
    </row>
    <row r="294" spans="1:15">
      <c r="A294" t="s">
        <v>2250</v>
      </c>
      <c r="B294" t="s">
        <v>11563</v>
      </c>
      <c r="C294" t="s">
        <v>11275</v>
      </c>
      <c r="D294" s="5">
        <v>32990</v>
      </c>
      <c r="E294" s="5" t="str">
        <f t="shared" si="16"/>
        <v>&gt;₹500</v>
      </c>
      <c r="F294" s="5">
        <v>54990</v>
      </c>
      <c r="G294" s="5">
        <f>Table2[[#This Row],[actual_price]] *Table2[[#This Row],[rating_count]]</f>
        <v>85509450</v>
      </c>
      <c r="H294" s="5">
        <f t="shared" si="17"/>
        <v>54930.007274049829</v>
      </c>
      <c r="I294" s="1">
        <v>0.4</v>
      </c>
      <c r="J294" s="1" t="str">
        <f t="shared" si="18"/>
        <v>31-40%</v>
      </c>
      <c r="K294" s="1" t="str">
        <f t="shared" si="19"/>
        <v>No</v>
      </c>
      <c r="L294">
        <v>4.0999999999999996</v>
      </c>
      <c r="M294"/>
      <c r="N294" s="9">
        <f>Table2[[#This Row],[Average_Rating]]+(Table2[[#This Row],[rating_count]]/1000)</f>
        <v>1.5549999999999999</v>
      </c>
      <c r="O294" s="4">
        <v>1555</v>
      </c>
    </row>
    <row r="295" spans="1:15">
      <c r="A295" t="s">
        <v>2259</v>
      </c>
      <c r="B295" t="s">
        <v>11564</v>
      </c>
      <c r="C295" t="s">
        <v>11275</v>
      </c>
      <c r="D295" s="5">
        <v>599</v>
      </c>
      <c r="E295" s="5" t="str">
        <f t="shared" si="16"/>
        <v>&gt;₹500</v>
      </c>
      <c r="F295" s="5">
        <v>1999</v>
      </c>
      <c r="G295" s="5">
        <f>Table2[[#This Row],[actual_price]] *Table2[[#This Row],[rating_count]]</f>
        <v>93953</v>
      </c>
      <c r="H295" s="5">
        <f t="shared" si="17"/>
        <v>1969.0350175087544</v>
      </c>
      <c r="I295" s="1">
        <v>0.7</v>
      </c>
      <c r="J295" s="1" t="str">
        <f t="shared" si="18"/>
        <v>61-70%</v>
      </c>
      <c r="K295" s="1" t="str">
        <f t="shared" si="19"/>
        <v>Yes</v>
      </c>
      <c r="L295">
        <v>4.2</v>
      </c>
      <c r="M295"/>
      <c r="N295" s="9">
        <f>Table2[[#This Row],[Average_Rating]]+(Table2[[#This Row],[rating_count]]/1000)</f>
        <v>4.7E-2</v>
      </c>
      <c r="O295" s="4">
        <v>47</v>
      </c>
    </row>
    <row r="296" spans="1:15">
      <c r="A296" t="s">
        <v>2268</v>
      </c>
      <c r="B296" t="s">
        <v>12623</v>
      </c>
      <c r="C296" t="s">
        <v>11277</v>
      </c>
      <c r="D296" s="5">
        <v>349</v>
      </c>
      <c r="E296" s="5" t="str">
        <f t="shared" si="16"/>
        <v>₹200 - ₹500</v>
      </c>
      <c r="F296" s="5">
        <v>899</v>
      </c>
      <c r="G296" s="5">
        <f>Table2[[#This Row],[actual_price]] *Table2[[#This Row],[rating_count]]</f>
        <v>13391504</v>
      </c>
      <c r="H296" s="5">
        <f t="shared" si="17"/>
        <v>860.17908787541717</v>
      </c>
      <c r="I296" s="1">
        <v>0.61</v>
      </c>
      <c r="J296" s="1" t="str">
        <f t="shared" si="18"/>
        <v>61-70%</v>
      </c>
      <c r="K296" s="1" t="str">
        <f t="shared" si="19"/>
        <v>Yes</v>
      </c>
      <c r="L296">
        <v>4.0999999999999996</v>
      </c>
      <c r="M296"/>
      <c r="N296" s="9">
        <f>Table2[[#This Row],[Average_Rating]]+(Table2[[#This Row],[rating_count]]/1000)</f>
        <v>14.896000000000001</v>
      </c>
      <c r="O296" s="4">
        <v>14896</v>
      </c>
    </row>
    <row r="297" spans="1:15">
      <c r="A297" t="s">
        <v>2277</v>
      </c>
      <c r="B297" t="s">
        <v>11566</v>
      </c>
      <c r="C297" t="s">
        <v>11275</v>
      </c>
      <c r="D297" s="5">
        <v>29999</v>
      </c>
      <c r="E297" s="5" t="str">
        <f t="shared" si="16"/>
        <v>&gt;₹500</v>
      </c>
      <c r="F297" s="5">
        <v>50999</v>
      </c>
      <c r="G297" s="5">
        <f>Table2[[#This Row],[actual_price]] *Table2[[#This Row],[rating_count]]</f>
        <v>87310288</v>
      </c>
      <c r="H297" s="5">
        <f t="shared" si="17"/>
        <v>50940.177277985844</v>
      </c>
      <c r="I297" s="1">
        <v>0.41</v>
      </c>
      <c r="J297" s="1" t="str">
        <f t="shared" si="18"/>
        <v>41-50%</v>
      </c>
      <c r="K297" s="1" t="str">
        <f t="shared" si="19"/>
        <v>No</v>
      </c>
      <c r="L297">
        <v>4.4000000000000004</v>
      </c>
      <c r="M297"/>
      <c r="N297" s="9">
        <f>Table2[[#This Row],[Average_Rating]]+(Table2[[#This Row],[rating_count]]/1000)</f>
        <v>1.712</v>
      </c>
      <c r="O297" s="4">
        <v>1712</v>
      </c>
    </row>
    <row r="298" spans="1:15">
      <c r="A298" t="s">
        <v>2286</v>
      </c>
      <c r="B298" t="s">
        <v>11517</v>
      </c>
      <c r="C298" t="s">
        <v>11275</v>
      </c>
      <c r="D298" s="5">
        <v>199</v>
      </c>
      <c r="E298" s="5" t="str">
        <f t="shared" si="16"/>
        <v>&lt;₹200</v>
      </c>
      <c r="F298" s="5">
        <v>399</v>
      </c>
      <c r="G298" s="5">
        <f>Table2[[#This Row],[actual_price]] *Table2[[#This Row],[rating_count]]</f>
        <v>532665</v>
      </c>
      <c r="H298" s="5">
        <f t="shared" si="17"/>
        <v>349.12531328320802</v>
      </c>
      <c r="I298" s="1">
        <v>0.5</v>
      </c>
      <c r="J298" s="1" t="str">
        <f t="shared" si="18"/>
        <v>41-50%</v>
      </c>
      <c r="K298" s="1" t="str">
        <f t="shared" si="19"/>
        <v>Yes</v>
      </c>
      <c r="L298">
        <v>4.2</v>
      </c>
      <c r="M298"/>
      <c r="N298" s="9">
        <f>Table2[[#This Row],[Average_Rating]]+(Table2[[#This Row],[rating_count]]/1000)</f>
        <v>1.335</v>
      </c>
      <c r="O298" s="4">
        <v>1335</v>
      </c>
    </row>
    <row r="299" spans="1:15">
      <c r="A299" t="s">
        <v>2288</v>
      </c>
      <c r="B299" t="s">
        <v>11567</v>
      </c>
      <c r="C299" t="s">
        <v>11275</v>
      </c>
      <c r="D299" s="5">
        <v>349</v>
      </c>
      <c r="E299" s="5" t="str">
        <f t="shared" si="16"/>
        <v>₹200 - ₹500</v>
      </c>
      <c r="F299" s="5">
        <v>699</v>
      </c>
      <c r="G299" s="5">
        <f>Table2[[#This Row],[actual_price]] *Table2[[#This Row],[rating_count]]</f>
        <v>149586</v>
      </c>
      <c r="H299" s="5">
        <f t="shared" si="17"/>
        <v>649.071530758226</v>
      </c>
      <c r="I299" s="1">
        <v>0.5</v>
      </c>
      <c r="J299" s="1" t="str">
        <f t="shared" si="18"/>
        <v>41-50%</v>
      </c>
      <c r="K299" s="1" t="str">
        <f t="shared" si="19"/>
        <v>Yes</v>
      </c>
      <c r="L299">
        <v>3.9</v>
      </c>
      <c r="M299"/>
      <c r="N299" s="9">
        <f>Table2[[#This Row],[Average_Rating]]+(Table2[[#This Row],[rating_count]]/1000)</f>
        <v>0.214</v>
      </c>
      <c r="O299" s="4">
        <v>214</v>
      </c>
    </row>
    <row r="300" spans="1:15">
      <c r="A300" t="s">
        <v>2297</v>
      </c>
      <c r="B300" t="s">
        <v>11568</v>
      </c>
      <c r="C300" t="s">
        <v>11275</v>
      </c>
      <c r="D300" s="5">
        <v>1850</v>
      </c>
      <c r="E300" s="5" t="str">
        <f t="shared" si="16"/>
        <v>&gt;₹500</v>
      </c>
      <c r="F300" s="5">
        <v>4500</v>
      </c>
      <c r="G300" s="5">
        <f>Table2[[#This Row],[actual_price]] *Table2[[#This Row],[rating_count]]</f>
        <v>828000</v>
      </c>
      <c r="H300" s="5">
        <f t="shared" si="17"/>
        <v>4458.8888888888887</v>
      </c>
      <c r="I300" s="1">
        <v>0.59</v>
      </c>
      <c r="J300" s="1" t="str">
        <f t="shared" si="18"/>
        <v>51-60%</v>
      </c>
      <c r="K300" s="1" t="str">
        <f t="shared" si="19"/>
        <v>Yes</v>
      </c>
      <c r="L300">
        <v>4</v>
      </c>
      <c r="M300"/>
      <c r="N300" s="9">
        <f>Table2[[#This Row],[Average_Rating]]+(Table2[[#This Row],[rating_count]]/1000)</f>
        <v>0.184</v>
      </c>
      <c r="O300" s="4">
        <v>184</v>
      </c>
    </row>
    <row r="301" spans="1:15">
      <c r="A301" t="s">
        <v>2306</v>
      </c>
      <c r="B301" t="s">
        <v>11569</v>
      </c>
      <c r="C301" t="s">
        <v>11275</v>
      </c>
      <c r="D301" s="5">
        <v>13990</v>
      </c>
      <c r="E301" s="5" t="str">
        <f t="shared" si="16"/>
        <v>&gt;₹500</v>
      </c>
      <c r="F301" s="5">
        <v>28900</v>
      </c>
      <c r="G301" s="5">
        <f>Table2[[#This Row],[actual_price]] *Table2[[#This Row],[rating_count]]</f>
        <v>202300</v>
      </c>
      <c r="H301" s="5">
        <f t="shared" si="17"/>
        <v>28851.591695501731</v>
      </c>
      <c r="I301" s="1">
        <v>0.52</v>
      </c>
      <c r="J301" s="1" t="str">
        <f t="shared" si="18"/>
        <v>51-60%</v>
      </c>
      <c r="K301" s="1" t="str">
        <f t="shared" si="19"/>
        <v>Yes</v>
      </c>
      <c r="L301">
        <v>4.5</v>
      </c>
      <c r="M301"/>
      <c r="N301" s="9">
        <f>Table2[[#This Row],[Average_Rating]]+(Table2[[#This Row],[rating_count]]/1000)</f>
        <v>7.0000000000000001E-3</v>
      </c>
      <c r="O301" s="4">
        <v>7</v>
      </c>
    </row>
    <row r="302" spans="1:15">
      <c r="A302" t="s">
        <v>2315</v>
      </c>
      <c r="B302" t="s">
        <v>11570</v>
      </c>
      <c r="C302" t="s">
        <v>11277</v>
      </c>
      <c r="D302" s="5">
        <v>129</v>
      </c>
      <c r="E302" s="5" t="str">
        <f t="shared" si="16"/>
        <v>&lt;₹200</v>
      </c>
      <c r="F302" s="5">
        <v>449</v>
      </c>
      <c r="G302" s="5">
        <f>Table2[[#This Row],[actual_price]] *Table2[[#This Row],[rating_count]]</f>
        <v>18409</v>
      </c>
      <c r="H302" s="5">
        <f t="shared" si="17"/>
        <v>420.26948775055678</v>
      </c>
      <c r="I302" s="1">
        <v>0.71</v>
      </c>
      <c r="J302" s="1" t="str">
        <f t="shared" si="18"/>
        <v>71-80%</v>
      </c>
      <c r="K302" s="1" t="str">
        <f t="shared" si="19"/>
        <v>Yes</v>
      </c>
      <c r="L302">
        <v>3.7</v>
      </c>
      <c r="M302"/>
      <c r="N302" s="9">
        <f>Table2[[#This Row],[Average_Rating]]+(Table2[[#This Row],[rating_count]]/1000)</f>
        <v>4.1000000000000002E-2</v>
      </c>
      <c r="O302" s="4">
        <v>41</v>
      </c>
    </row>
    <row r="303" spans="1:15">
      <c r="A303" t="s">
        <v>2324</v>
      </c>
      <c r="B303" t="s">
        <v>11571</v>
      </c>
      <c r="C303" t="s">
        <v>11275</v>
      </c>
      <c r="D303" s="5">
        <v>379</v>
      </c>
      <c r="E303" s="5" t="str">
        <f t="shared" si="16"/>
        <v>₹200 - ₹500</v>
      </c>
      <c r="F303" s="5">
        <v>999</v>
      </c>
      <c r="G303" s="5">
        <f>Table2[[#This Row],[actual_price]] *Table2[[#This Row],[rating_count]]</f>
        <v>12140847</v>
      </c>
      <c r="H303" s="5">
        <f t="shared" si="17"/>
        <v>961.06206206206207</v>
      </c>
      <c r="I303" s="1">
        <v>0.62</v>
      </c>
      <c r="J303" s="1" t="str">
        <f t="shared" si="18"/>
        <v>61-70%</v>
      </c>
      <c r="K303" s="1" t="str">
        <f t="shared" si="19"/>
        <v>Yes</v>
      </c>
      <c r="L303">
        <v>4.2</v>
      </c>
      <c r="M303"/>
      <c r="N303" s="9">
        <f>Table2[[#This Row],[Average_Rating]]+(Table2[[#This Row],[rating_count]]/1000)</f>
        <v>12.153</v>
      </c>
      <c r="O303" s="4">
        <v>12153</v>
      </c>
    </row>
    <row r="304" spans="1:15">
      <c r="A304" t="s">
        <v>2328</v>
      </c>
      <c r="B304" t="s">
        <v>11572</v>
      </c>
      <c r="C304" t="s">
        <v>11275</v>
      </c>
      <c r="D304" s="5">
        <v>185</v>
      </c>
      <c r="E304" s="5" t="str">
        <f t="shared" si="16"/>
        <v>&lt;₹200</v>
      </c>
      <c r="F304" s="5">
        <v>499</v>
      </c>
      <c r="G304" s="5">
        <f>Table2[[#This Row],[actual_price]] *Table2[[#This Row],[rating_count]]</f>
        <v>12475</v>
      </c>
      <c r="H304" s="5">
        <f t="shared" si="17"/>
        <v>461.92585170340681</v>
      </c>
      <c r="I304" s="1">
        <v>0.63</v>
      </c>
      <c r="J304" s="1" t="str">
        <f t="shared" si="18"/>
        <v>61-70%</v>
      </c>
      <c r="K304" s="1" t="str">
        <f t="shared" si="19"/>
        <v>Yes</v>
      </c>
      <c r="L304">
        <v>4.2</v>
      </c>
      <c r="M304"/>
      <c r="N304" s="9">
        <f>Table2[[#This Row],[Average_Rating]]+(Table2[[#This Row],[rating_count]]/1000)</f>
        <v>2.5000000000000001E-2</v>
      </c>
      <c r="O304" s="4">
        <v>25</v>
      </c>
    </row>
    <row r="305" spans="1:15">
      <c r="A305" t="s">
        <v>2337</v>
      </c>
      <c r="B305" t="s">
        <v>11573</v>
      </c>
      <c r="C305" t="s">
        <v>11277</v>
      </c>
      <c r="D305" s="5">
        <v>218</v>
      </c>
      <c r="E305" s="5" t="str">
        <f t="shared" si="16"/>
        <v>₹200 - ₹500</v>
      </c>
      <c r="F305" s="5">
        <v>999</v>
      </c>
      <c r="G305" s="5">
        <f>Table2[[#This Row],[actual_price]] *Table2[[#This Row],[rating_count]]</f>
        <v>162837</v>
      </c>
      <c r="H305" s="5">
        <f t="shared" si="17"/>
        <v>977.1781781781782</v>
      </c>
      <c r="I305" s="1">
        <v>0.78</v>
      </c>
      <c r="J305" s="1" t="str">
        <f t="shared" si="18"/>
        <v>71-80%</v>
      </c>
      <c r="K305" s="1" t="str">
        <f t="shared" si="19"/>
        <v>Yes</v>
      </c>
      <c r="L305">
        <v>4.2</v>
      </c>
      <c r="M305"/>
      <c r="N305" s="9">
        <f>Table2[[#This Row],[Average_Rating]]+(Table2[[#This Row],[rating_count]]/1000)</f>
        <v>0.16300000000000001</v>
      </c>
      <c r="O305" s="4">
        <v>163</v>
      </c>
    </row>
    <row r="306" spans="1:15">
      <c r="A306" t="s">
        <v>2346</v>
      </c>
      <c r="B306" t="s">
        <v>11574</v>
      </c>
      <c r="C306" t="s">
        <v>11277</v>
      </c>
      <c r="D306" s="5">
        <v>199</v>
      </c>
      <c r="E306" s="5" t="str">
        <f t="shared" si="16"/>
        <v>&lt;₹200</v>
      </c>
      <c r="F306" s="5">
        <v>999</v>
      </c>
      <c r="G306" s="5">
        <f>Table2[[#This Row],[actual_price]] *Table2[[#This Row],[rating_count]]</f>
        <v>86913</v>
      </c>
      <c r="H306" s="5">
        <f t="shared" si="17"/>
        <v>979.08008008008005</v>
      </c>
      <c r="I306" s="1">
        <v>0.8</v>
      </c>
      <c r="J306" s="1" t="str">
        <f t="shared" si="18"/>
        <v>71-80%</v>
      </c>
      <c r="K306" s="1" t="str">
        <f t="shared" si="19"/>
        <v>Yes</v>
      </c>
      <c r="L306">
        <v>4.3</v>
      </c>
      <c r="M306"/>
      <c r="N306" s="9">
        <f>Table2[[#This Row],[Average_Rating]]+(Table2[[#This Row],[rating_count]]/1000)</f>
        <v>8.6999999999999994E-2</v>
      </c>
      <c r="O306" s="4">
        <v>87</v>
      </c>
    </row>
    <row r="307" spans="1:15">
      <c r="A307" t="s">
        <v>2355</v>
      </c>
      <c r="B307" t="s">
        <v>12624</v>
      </c>
      <c r="C307" t="s">
        <v>11275</v>
      </c>
      <c r="D307" s="5">
        <v>499</v>
      </c>
      <c r="E307" s="5" t="str">
        <f t="shared" si="16"/>
        <v>₹200 - ₹500</v>
      </c>
      <c r="F307" s="5">
        <v>900</v>
      </c>
      <c r="G307" s="5">
        <f>Table2[[#This Row],[actual_price]] *Table2[[#This Row],[rating_count]]</f>
        <v>1948500</v>
      </c>
      <c r="H307" s="5">
        <f t="shared" si="17"/>
        <v>844.55555555555554</v>
      </c>
      <c r="I307" s="1">
        <v>0.45</v>
      </c>
      <c r="J307" s="1" t="str">
        <f t="shared" si="18"/>
        <v>41-50%</v>
      </c>
      <c r="K307" s="1" t="str">
        <f t="shared" si="19"/>
        <v>No</v>
      </c>
      <c r="L307">
        <v>4.4000000000000004</v>
      </c>
      <c r="M307"/>
      <c r="N307" s="9">
        <f>Table2[[#This Row],[Average_Rating]]+(Table2[[#This Row],[rating_count]]/1000)</f>
        <v>2.165</v>
      </c>
      <c r="O307" s="4">
        <v>2165</v>
      </c>
    </row>
    <row r="308" spans="1:15">
      <c r="A308" t="s">
        <v>2363</v>
      </c>
      <c r="B308" t="s">
        <v>11576</v>
      </c>
      <c r="C308" t="s">
        <v>11275</v>
      </c>
      <c r="D308" s="5">
        <v>26999</v>
      </c>
      <c r="E308" s="5" t="str">
        <f t="shared" si="16"/>
        <v>&gt;₹500</v>
      </c>
      <c r="F308" s="5">
        <v>42999</v>
      </c>
      <c r="G308" s="5">
        <f>Table2[[#This Row],[actual_price]] *Table2[[#This Row],[rating_count]]</f>
        <v>64928490</v>
      </c>
      <c r="H308" s="5">
        <f t="shared" si="17"/>
        <v>42936.21016767832</v>
      </c>
      <c r="I308" s="1">
        <v>0.37</v>
      </c>
      <c r="J308" s="1" t="str">
        <f t="shared" si="18"/>
        <v>31-40%</v>
      </c>
      <c r="K308" s="1" t="str">
        <f t="shared" si="19"/>
        <v>No</v>
      </c>
      <c r="L308">
        <v>4.2</v>
      </c>
      <c r="M308"/>
      <c r="N308" s="9">
        <f>Table2[[#This Row],[Average_Rating]]+(Table2[[#This Row],[rating_count]]/1000)</f>
        <v>1.51</v>
      </c>
      <c r="O308" s="4">
        <v>1510</v>
      </c>
    </row>
    <row r="309" spans="1:15">
      <c r="A309" t="s">
        <v>2372</v>
      </c>
      <c r="B309" t="s">
        <v>11577</v>
      </c>
      <c r="C309" t="s">
        <v>11275</v>
      </c>
      <c r="D309" s="5">
        <v>893</v>
      </c>
      <c r="E309" s="5" t="str">
        <f t="shared" si="16"/>
        <v>&gt;₹500</v>
      </c>
      <c r="F309" s="5">
        <v>1052</v>
      </c>
      <c r="G309" s="5">
        <f>Table2[[#This Row],[actual_price]] *Table2[[#This Row],[rating_count]]</f>
        <v>111512</v>
      </c>
      <c r="H309" s="5">
        <f t="shared" si="17"/>
        <v>967.11406844106466</v>
      </c>
      <c r="I309" s="1">
        <v>0.15</v>
      </c>
      <c r="J309" s="1" t="str">
        <f t="shared" si="18"/>
        <v>11-20%</v>
      </c>
      <c r="K309" s="1" t="str">
        <f t="shared" si="19"/>
        <v>No</v>
      </c>
      <c r="L309">
        <v>4.3</v>
      </c>
      <c r="M309"/>
      <c r="N309" s="9">
        <f>Table2[[#This Row],[Average_Rating]]+(Table2[[#This Row],[rating_count]]/1000)</f>
        <v>0.106</v>
      </c>
      <c r="O309" s="4">
        <v>106</v>
      </c>
    </row>
    <row r="310" spans="1:15">
      <c r="A310" t="s">
        <v>2381</v>
      </c>
      <c r="B310" t="s">
        <v>11578</v>
      </c>
      <c r="C310" t="s">
        <v>11275</v>
      </c>
      <c r="D310" s="5">
        <v>10990</v>
      </c>
      <c r="E310" s="5" t="str">
        <f t="shared" si="16"/>
        <v>&gt;₹500</v>
      </c>
      <c r="F310" s="5">
        <v>19990</v>
      </c>
      <c r="G310" s="5">
        <f>Table2[[#This Row],[actual_price]] *Table2[[#This Row],[rating_count]]</f>
        <v>2578710</v>
      </c>
      <c r="H310" s="5">
        <f t="shared" si="17"/>
        <v>19935.022511255629</v>
      </c>
      <c r="I310" s="1">
        <v>0.45</v>
      </c>
      <c r="J310" s="1" t="str">
        <f t="shared" si="18"/>
        <v>41-50%</v>
      </c>
      <c r="K310" s="1" t="str">
        <f t="shared" si="19"/>
        <v>No</v>
      </c>
      <c r="L310">
        <v>3.7</v>
      </c>
      <c r="M310"/>
      <c r="N310" s="9">
        <f>Table2[[#This Row],[Average_Rating]]+(Table2[[#This Row],[rating_count]]/1000)</f>
        <v>0.129</v>
      </c>
      <c r="O310" s="4">
        <v>129</v>
      </c>
    </row>
    <row r="311" spans="1:15">
      <c r="A311" t="s">
        <v>2390</v>
      </c>
      <c r="B311" t="s">
        <v>11579</v>
      </c>
      <c r="C311" t="s">
        <v>11277</v>
      </c>
      <c r="D311" s="5">
        <v>379</v>
      </c>
      <c r="E311" s="5" t="str">
        <f t="shared" si="16"/>
        <v>₹200 - ₹500</v>
      </c>
      <c r="F311" s="5">
        <v>1099</v>
      </c>
      <c r="G311" s="5">
        <f>Table2[[#This Row],[actual_price]] *Table2[[#This Row],[rating_count]]</f>
        <v>3350851</v>
      </c>
      <c r="H311" s="5">
        <f t="shared" si="17"/>
        <v>1064.5141037306641</v>
      </c>
      <c r="I311" s="1">
        <v>0.66</v>
      </c>
      <c r="J311" s="1" t="str">
        <f t="shared" si="18"/>
        <v>61-70%</v>
      </c>
      <c r="K311" s="1" t="str">
        <f t="shared" si="19"/>
        <v>Yes</v>
      </c>
      <c r="L311">
        <v>4.3</v>
      </c>
      <c r="M311"/>
      <c r="N311" s="9">
        <f>Table2[[#This Row],[Average_Rating]]+(Table2[[#This Row],[rating_count]]/1000)</f>
        <v>3.0489999999999999</v>
      </c>
      <c r="O311" s="4">
        <v>3049</v>
      </c>
    </row>
    <row r="312" spans="1:15">
      <c r="A312" t="s">
        <v>2399</v>
      </c>
      <c r="B312" t="s">
        <v>11580</v>
      </c>
      <c r="C312" t="s">
        <v>11275</v>
      </c>
      <c r="D312" s="5">
        <v>16999</v>
      </c>
      <c r="E312" s="5" t="str">
        <f t="shared" si="16"/>
        <v>&gt;₹500</v>
      </c>
      <c r="F312" s="5">
        <v>25999</v>
      </c>
      <c r="G312" s="5">
        <f>Table2[[#This Row],[actual_price]] *Table2[[#This Row],[rating_count]]</f>
        <v>853807160</v>
      </c>
      <c r="H312" s="5">
        <f t="shared" si="17"/>
        <v>25933.61671602754</v>
      </c>
      <c r="I312" s="1">
        <v>0.35</v>
      </c>
      <c r="J312" s="1" t="str">
        <f t="shared" si="18"/>
        <v>31-40%</v>
      </c>
      <c r="K312" s="1" t="str">
        <f t="shared" si="19"/>
        <v>No</v>
      </c>
      <c r="L312">
        <v>4.2</v>
      </c>
      <c r="M312"/>
      <c r="N312" s="9">
        <f>Table2[[#This Row],[Average_Rating]]+(Table2[[#This Row],[rating_count]]/1000)</f>
        <v>32.840000000000003</v>
      </c>
      <c r="O312" s="4">
        <v>32840</v>
      </c>
    </row>
    <row r="313" spans="1:15">
      <c r="A313" t="s">
        <v>2403</v>
      </c>
      <c r="B313" t="s">
        <v>11581</v>
      </c>
      <c r="C313" t="s">
        <v>11275</v>
      </c>
      <c r="D313" s="5">
        <v>699</v>
      </c>
      <c r="E313" s="5" t="str">
        <f t="shared" si="16"/>
        <v>&gt;₹500</v>
      </c>
      <c r="F313" s="5">
        <v>1899</v>
      </c>
      <c r="G313" s="5">
        <f>Table2[[#This Row],[actual_price]] *Table2[[#This Row],[rating_count]]</f>
        <v>740610</v>
      </c>
      <c r="H313" s="5">
        <f t="shared" si="17"/>
        <v>1862.1911532385466</v>
      </c>
      <c r="I313" s="1">
        <v>0.63</v>
      </c>
      <c r="J313" s="1" t="str">
        <f t="shared" si="18"/>
        <v>61-70%</v>
      </c>
      <c r="K313" s="1" t="str">
        <f t="shared" si="19"/>
        <v>Yes</v>
      </c>
      <c r="L313">
        <v>4.4000000000000004</v>
      </c>
      <c r="M313"/>
      <c r="N313" s="9">
        <f>Table2[[#This Row],[Average_Rating]]+(Table2[[#This Row],[rating_count]]/1000)</f>
        <v>0.39</v>
      </c>
      <c r="O313" s="4">
        <v>390</v>
      </c>
    </row>
    <row r="314" spans="1:15">
      <c r="A314" t="s">
        <v>2412</v>
      </c>
      <c r="B314" t="s">
        <v>11582</v>
      </c>
      <c r="C314" t="s">
        <v>11275</v>
      </c>
      <c r="D314" s="5">
        <v>2699</v>
      </c>
      <c r="E314" s="5" t="str">
        <f t="shared" si="16"/>
        <v>&gt;₹500</v>
      </c>
      <c r="F314" s="5">
        <v>3500</v>
      </c>
      <c r="G314" s="5">
        <f>Table2[[#This Row],[actual_price]] *Table2[[#This Row],[rating_count]]</f>
        <v>2173500</v>
      </c>
      <c r="H314" s="5">
        <f t="shared" si="17"/>
        <v>3422.8857142857141</v>
      </c>
      <c r="I314" s="1">
        <v>0.23</v>
      </c>
      <c r="J314" s="1" t="str">
        <f t="shared" si="18"/>
        <v>21-30%</v>
      </c>
      <c r="K314" s="1" t="str">
        <f t="shared" si="19"/>
        <v>No</v>
      </c>
      <c r="L314">
        <v>3.5</v>
      </c>
      <c r="M314"/>
      <c r="N314" s="9">
        <f>Table2[[#This Row],[Average_Rating]]+(Table2[[#This Row],[rating_count]]/1000)</f>
        <v>0.621</v>
      </c>
      <c r="O314" s="4">
        <v>621</v>
      </c>
    </row>
    <row r="315" spans="1:15">
      <c r="A315" t="s">
        <v>2421</v>
      </c>
      <c r="B315" t="s">
        <v>11554</v>
      </c>
      <c r="C315" t="s">
        <v>11277</v>
      </c>
      <c r="D315" s="5">
        <v>129</v>
      </c>
      <c r="E315" s="5" t="str">
        <f t="shared" si="16"/>
        <v>&lt;₹200</v>
      </c>
      <c r="F315" s="5">
        <v>599</v>
      </c>
      <c r="G315" s="5">
        <f>Table2[[#This Row],[actual_price]] *Table2[[#This Row],[rating_count]]</f>
        <v>158735</v>
      </c>
      <c r="H315" s="5">
        <f t="shared" si="17"/>
        <v>577.4641068447412</v>
      </c>
      <c r="I315" s="1">
        <v>0.78</v>
      </c>
      <c r="J315" s="1" t="str">
        <f t="shared" si="18"/>
        <v>71-80%</v>
      </c>
      <c r="K315" s="1" t="str">
        <f t="shared" si="19"/>
        <v>Yes</v>
      </c>
      <c r="L315">
        <v>4.0999999999999996</v>
      </c>
      <c r="M315"/>
      <c r="N315" s="9">
        <f>Table2[[#This Row],[Average_Rating]]+(Table2[[#This Row],[rating_count]]/1000)</f>
        <v>0.26500000000000001</v>
      </c>
      <c r="O315" s="4">
        <v>265</v>
      </c>
    </row>
    <row r="316" spans="1:15">
      <c r="A316" t="s">
        <v>2430</v>
      </c>
      <c r="B316" t="s">
        <v>11422</v>
      </c>
      <c r="C316" t="s">
        <v>11277</v>
      </c>
      <c r="D316" s="5">
        <v>389</v>
      </c>
      <c r="E316" s="5" t="str">
        <f t="shared" si="16"/>
        <v>₹200 - ₹500</v>
      </c>
      <c r="F316" s="5">
        <v>999</v>
      </c>
      <c r="G316" s="5">
        <f>Table2[[#This Row],[actual_price]] *Table2[[#This Row],[rating_count]]</f>
        <v>837162</v>
      </c>
      <c r="H316" s="5">
        <f t="shared" si="17"/>
        <v>960.06106106106108</v>
      </c>
      <c r="I316" s="1">
        <v>0.61</v>
      </c>
      <c r="J316" s="1" t="str">
        <f t="shared" si="18"/>
        <v>61-70%</v>
      </c>
      <c r="K316" s="1" t="str">
        <f t="shared" si="19"/>
        <v>Yes</v>
      </c>
      <c r="L316">
        <v>4.3</v>
      </c>
      <c r="M316"/>
      <c r="N316" s="9">
        <f>Table2[[#This Row],[Average_Rating]]+(Table2[[#This Row],[rating_count]]/1000)</f>
        <v>0.83799999999999997</v>
      </c>
      <c r="O316" s="4">
        <v>838</v>
      </c>
    </row>
    <row r="317" spans="1:15">
      <c r="A317" t="s">
        <v>2439</v>
      </c>
      <c r="B317" t="s">
        <v>11583</v>
      </c>
      <c r="C317" t="s">
        <v>11275</v>
      </c>
      <c r="D317" s="5">
        <v>246</v>
      </c>
      <c r="E317" s="5" t="str">
        <f t="shared" si="16"/>
        <v>₹200 - ₹500</v>
      </c>
      <c r="F317" s="5">
        <v>600</v>
      </c>
      <c r="G317" s="5">
        <f>Table2[[#This Row],[actual_price]] *Table2[[#This Row],[rating_count]]</f>
        <v>85800</v>
      </c>
      <c r="H317" s="5">
        <f t="shared" si="17"/>
        <v>559</v>
      </c>
      <c r="I317" s="1">
        <v>0.59</v>
      </c>
      <c r="J317" s="1" t="str">
        <f t="shared" si="18"/>
        <v>51-60%</v>
      </c>
      <c r="K317" s="1" t="str">
        <f t="shared" si="19"/>
        <v>Yes</v>
      </c>
      <c r="L317">
        <v>4.2</v>
      </c>
      <c r="M317"/>
      <c r="N317" s="9">
        <f>Table2[[#This Row],[Average_Rating]]+(Table2[[#This Row],[rating_count]]/1000)</f>
        <v>0.14299999999999999</v>
      </c>
      <c r="O317" s="4">
        <v>143</v>
      </c>
    </row>
    <row r="318" spans="1:15">
      <c r="A318" t="s">
        <v>2448</v>
      </c>
      <c r="B318" t="s">
        <v>11584</v>
      </c>
      <c r="C318" t="s">
        <v>11277</v>
      </c>
      <c r="D318" s="5">
        <v>299</v>
      </c>
      <c r="E318" s="5" t="str">
        <f t="shared" si="16"/>
        <v>₹200 - ₹500</v>
      </c>
      <c r="F318" s="5">
        <v>799</v>
      </c>
      <c r="G318" s="5">
        <f>Table2[[#This Row],[actual_price]] *Table2[[#This Row],[rating_count]]</f>
        <v>120649</v>
      </c>
      <c r="H318" s="5">
        <f t="shared" si="17"/>
        <v>761.5782227784731</v>
      </c>
      <c r="I318" s="1">
        <v>0.63</v>
      </c>
      <c r="J318" s="1" t="str">
        <f t="shared" si="18"/>
        <v>61-70%</v>
      </c>
      <c r="K318" s="1" t="str">
        <f t="shared" si="19"/>
        <v>Yes</v>
      </c>
      <c r="L318">
        <v>4</v>
      </c>
      <c r="M318"/>
      <c r="N318" s="9">
        <f>Table2[[#This Row],[Average_Rating]]+(Table2[[#This Row],[rating_count]]/1000)</f>
        <v>0.151</v>
      </c>
      <c r="O318" s="4">
        <v>151</v>
      </c>
    </row>
    <row r="319" spans="1:15">
      <c r="A319" t="s">
        <v>2457</v>
      </c>
      <c r="B319" t="s">
        <v>11585</v>
      </c>
      <c r="C319" t="s">
        <v>11275</v>
      </c>
      <c r="D319" s="5">
        <v>247</v>
      </c>
      <c r="E319" s="5" t="str">
        <f t="shared" si="16"/>
        <v>₹200 - ₹500</v>
      </c>
      <c r="F319" s="5">
        <v>399</v>
      </c>
      <c r="G319" s="5">
        <f>Table2[[#This Row],[actual_price]] *Table2[[#This Row],[rating_count]]</f>
        <v>79800</v>
      </c>
      <c r="H319" s="5">
        <f t="shared" si="17"/>
        <v>337.09523809523807</v>
      </c>
      <c r="I319" s="1">
        <v>0.38</v>
      </c>
      <c r="J319" s="1" t="str">
        <f t="shared" si="18"/>
        <v>31-40%</v>
      </c>
      <c r="K319" s="1" t="str">
        <f t="shared" si="19"/>
        <v>No</v>
      </c>
      <c r="L319">
        <v>3.9</v>
      </c>
      <c r="M319"/>
      <c r="N319" s="9">
        <f>Table2[[#This Row],[Average_Rating]]+(Table2[[#This Row],[rating_count]]/1000)</f>
        <v>0.2</v>
      </c>
      <c r="O319" s="4">
        <v>200</v>
      </c>
    </row>
    <row r="320" spans="1:15">
      <c r="A320" t="s">
        <v>2465</v>
      </c>
      <c r="B320" t="s">
        <v>11586</v>
      </c>
      <c r="C320" t="s">
        <v>11275</v>
      </c>
      <c r="D320" s="5">
        <v>1369</v>
      </c>
      <c r="E320" s="5" t="str">
        <f t="shared" si="16"/>
        <v>&gt;₹500</v>
      </c>
      <c r="F320" s="5">
        <v>2999</v>
      </c>
      <c r="G320" s="5">
        <f>Table2[[#This Row],[actual_price]] *Table2[[#This Row],[rating_count]]</f>
        <v>680773</v>
      </c>
      <c r="H320" s="5">
        <f t="shared" si="17"/>
        <v>2953.3514504834943</v>
      </c>
      <c r="I320" s="1">
        <v>0.54</v>
      </c>
      <c r="J320" s="1" t="str">
        <f t="shared" si="18"/>
        <v>51-60%</v>
      </c>
      <c r="K320" s="1" t="str">
        <f t="shared" si="19"/>
        <v>Yes</v>
      </c>
      <c r="L320">
        <v>3.3</v>
      </c>
      <c r="M320"/>
      <c r="N320" s="9">
        <f>Table2[[#This Row],[Average_Rating]]+(Table2[[#This Row],[rating_count]]/1000)</f>
        <v>0.22700000000000001</v>
      </c>
      <c r="O320" s="4">
        <v>227</v>
      </c>
    </row>
    <row r="321" spans="1:15">
      <c r="A321" t="s">
        <v>2474</v>
      </c>
      <c r="B321" t="s">
        <v>11587</v>
      </c>
      <c r="C321" t="s">
        <v>11275</v>
      </c>
      <c r="D321" s="5">
        <v>199</v>
      </c>
      <c r="E321" s="5" t="str">
        <f t="shared" si="16"/>
        <v>&lt;₹200</v>
      </c>
      <c r="F321" s="5">
        <v>499</v>
      </c>
      <c r="G321" s="5">
        <f>Table2[[#This Row],[actual_price]] *Table2[[#This Row],[rating_count]]</f>
        <v>268462</v>
      </c>
      <c r="H321" s="5">
        <f t="shared" si="17"/>
        <v>459.12024048096191</v>
      </c>
      <c r="I321" s="1">
        <v>0.6</v>
      </c>
      <c r="J321" s="1" t="str">
        <f t="shared" si="18"/>
        <v>51-60%</v>
      </c>
      <c r="K321" s="1" t="str">
        <f t="shared" si="19"/>
        <v>Yes</v>
      </c>
      <c r="L321">
        <v>3.8</v>
      </c>
      <c r="M321"/>
      <c r="N321" s="9">
        <f>Table2[[#This Row],[Average_Rating]]+(Table2[[#This Row],[rating_count]]/1000)</f>
        <v>0.53800000000000003</v>
      </c>
      <c r="O321" s="4">
        <v>538</v>
      </c>
    </row>
    <row r="322" spans="1:15">
      <c r="A322" t="s">
        <v>2483</v>
      </c>
      <c r="B322" t="s">
        <v>11588</v>
      </c>
      <c r="C322" t="s">
        <v>11275</v>
      </c>
      <c r="D322" s="5">
        <v>299</v>
      </c>
      <c r="E322" s="5" t="str">
        <f t="shared" ref="E322:E385" si="20">IF(D322&lt;200,"&lt;₹200",IF(OR(D322=200,D322&lt;=500),"₹200 - ₹500","&gt;₹500"))</f>
        <v>₹200 - ₹500</v>
      </c>
      <c r="F322" s="5">
        <v>599</v>
      </c>
      <c r="G322" s="5">
        <f>Table2[[#This Row],[actual_price]] *Table2[[#This Row],[rating_count]]</f>
        <v>102429</v>
      </c>
      <c r="H322" s="5">
        <f t="shared" ref="H322:H385" si="21">F322-D322/F322*100</f>
        <v>549.08347245409016</v>
      </c>
      <c r="I322" s="1">
        <v>0.5</v>
      </c>
      <c r="J322" s="1" t="str">
        <f t="shared" ref="J322:J385" si="22">IF(I322&lt;=10%,"0-10%",IF(I322&lt;=20%,"11-20%",IF(I322&lt;=30%,"21-30%",IF(I322&lt;=40%,"31-40%",IF(I322&lt;=50%,"41-50%",IF(I322&lt;=60%,"51-60%",IF(I322&lt;=70%,"61-70%",IF(I322&lt;=80%,"71-80%",IF(I322&lt;=90%,"81-90%","91-100%")))))))))</f>
        <v>41-50%</v>
      </c>
      <c r="K322" s="1" t="str">
        <f t="shared" ref="K322:K385" si="23">IF(I322&gt;=50%,"Yes","No")</f>
        <v>Yes</v>
      </c>
      <c r="L322">
        <v>4</v>
      </c>
      <c r="M322"/>
      <c r="N322" s="9">
        <f>Table2[[#This Row],[Average_Rating]]+(Table2[[#This Row],[rating_count]]/1000)</f>
        <v>0.17100000000000001</v>
      </c>
      <c r="O322" s="4">
        <v>171</v>
      </c>
    </row>
    <row r="323" spans="1:15">
      <c r="A323" t="s">
        <v>2492</v>
      </c>
      <c r="B323" t="s">
        <v>11589</v>
      </c>
      <c r="C323" t="s">
        <v>11275</v>
      </c>
      <c r="D323" s="5">
        <v>14999</v>
      </c>
      <c r="E323" s="5" t="str">
        <f t="shared" si="20"/>
        <v>&gt;₹500</v>
      </c>
      <c r="F323" s="5">
        <v>14999</v>
      </c>
      <c r="G323" s="5">
        <f>Table2[[#This Row],[actual_price]] *Table2[[#This Row],[rating_count]]</f>
        <v>412592492</v>
      </c>
      <c r="H323" s="5">
        <f t="shared" si="21"/>
        <v>14899</v>
      </c>
      <c r="I323" s="1">
        <v>0</v>
      </c>
      <c r="J323" s="1" t="str">
        <f t="shared" si="22"/>
        <v>0-10%</v>
      </c>
      <c r="K323" s="1" t="str">
        <f t="shared" si="23"/>
        <v>No</v>
      </c>
      <c r="L323">
        <v>4.3</v>
      </c>
      <c r="M323"/>
      <c r="N323" s="9">
        <f>Table2[[#This Row],[Average_Rating]]+(Table2[[#This Row],[rating_count]]/1000)</f>
        <v>27.507999999999999</v>
      </c>
      <c r="O323" s="4">
        <v>27508</v>
      </c>
    </row>
    <row r="324" spans="1:15">
      <c r="A324" t="s">
        <v>2501</v>
      </c>
      <c r="B324" t="s">
        <v>11590</v>
      </c>
      <c r="C324" t="s">
        <v>11277</v>
      </c>
      <c r="D324" s="5">
        <v>299</v>
      </c>
      <c r="E324" s="5" t="str">
        <f t="shared" si="20"/>
        <v>₹200 - ₹500</v>
      </c>
      <c r="F324" s="5">
        <v>699</v>
      </c>
      <c r="G324" s="5">
        <f>Table2[[#This Row],[actual_price]] *Table2[[#This Row],[rating_count]]</f>
        <v>1016346</v>
      </c>
      <c r="H324" s="5">
        <f t="shared" si="21"/>
        <v>656.2246065808298</v>
      </c>
      <c r="I324" s="1">
        <v>0.56999999999999995</v>
      </c>
      <c r="J324" s="1" t="str">
        <f t="shared" si="22"/>
        <v>51-60%</v>
      </c>
      <c r="K324" s="1" t="str">
        <f t="shared" si="23"/>
        <v>Yes</v>
      </c>
      <c r="L324">
        <v>3.9</v>
      </c>
      <c r="M324"/>
      <c r="N324" s="9">
        <f>Table2[[#This Row],[Average_Rating]]+(Table2[[#This Row],[rating_count]]/1000)</f>
        <v>1.454</v>
      </c>
      <c r="O324" s="4">
        <v>1454</v>
      </c>
    </row>
    <row r="325" spans="1:15">
      <c r="A325" t="s">
        <v>2510</v>
      </c>
      <c r="B325" t="s">
        <v>11591</v>
      </c>
      <c r="C325" t="s">
        <v>11275</v>
      </c>
      <c r="D325" s="5">
        <v>24990</v>
      </c>
      <c r="E325" s="5" t="str">
        <f t="shared" si="20"/>
        <v>&gt;₹500</v>
      </c>
      <c r="F325" s="5">
        <v>51990</v>
      </c>
      <c r="G325" s="5">
        <f>Table2[[#This Row],[actual_price]] *Table2[[#This Row],[rating_count]]</f>
        <v>153422490</v>
      </c>
      <c r="H325" s="5">
        <f t="shared" si="21"/>
        <v>51941.933064050776</v>
      </c>
      <c r="I325" s="1">
        <v>0.52</v>
      </c>
      <c r="J325" s="1" t="str">
        <f t="shared" si="22"/>
        <v>51-60%</v>
      </c>
      <c r="K325" s="1" t="str">
        <f t="shared" si="23"/>
        <v>Yes</v>
      </c>
      <c r="L325">
        <v>4.2</v>
      </c>
      <c r="M325"/>
      <c r="N325" s="9">
        <f>Table2[[#This Row],[Average_Rating]]+(Table2[[#This Row],[rating_count]]/1000)</f>
        <v>2.9510000000000001</v>
      </c>
      <c r="O325" s="4">
        <v>2951</v>
      </c>
    </row>
    <row r="326" spans="1:15">
      <c r="A326" t="s">
        <v>2519</v>
      </c>
      <c r="B326" t="s">
        <v>11592</v>
      </c>
      <c r="C326" t="s">
        <v>11277</v>
      </c>
      <c r="D326" s="5">
        <v>249</v>
      </c>
      <c r="E326" s="5" t="str">
        <f t="shared" si="20"/>
        <v>₹200 - ₹500</v>
      </c>
      <c r="F326" s="5">
        <v>999</v>
      </c>
      <c r="G326" s="5">
        <f>Table2[[#This Row],[actual_price]] *Table2[[#This Row],[rating_count]]</f>
        <v>0</v>
      </c>
      <c r="H326" s="5">
        <f t="shared" si="21"/>
        <v>974.07507507507512</v>
      </c>
      <c r="I326" s="1">
        <v>0.75</v>
      </c>
      <c r="J326" s="1" t="str">
        <f t="shared" si="22"/>
        <v>71-80%</v>
      </c>
      <c r="K326" s="1" t="str">
        <f t="shared" si="23"/>
        <v>Yes</v>
      </c>
      <c r="L326">
        <v>5</v>
      </c>
      <c r="M326"/>
      <c r="N326" s="9">
        <f>Table2[[#This Row],[Average_Rating]]+(Table2[[#This Row],[rating_count]]/1000)</f>
        <v>0</v>
      </c>
      <c r="O326" s="4">
        <v>0</v>
      </c>
    </row>
    <row r="327" spans="1:15">
      <c r="A327" t="s">
        <v>2528</v>
      </c>
      <c r="B327" t="s">
        <v>11593</v>
      </c>
      <c r="C327" t="s">
        <v>11275</v>
      </c>
      <c r="D327" s="5">
        <v>61999</v>
      </c>
      <c r="E327" s="5" t="str">
        <f t="shared" si="20"/>
        <v>&gt;₹500</v>
      </c>
      <c r="F327" s="5">
        <v>69999</v>
      </c>
      <c r="G327" s="5">
        <f>Table2[[#This Row],[actual_price]] *Table2[[#This Row],[rating_count]]</f>
        <v>472703247</v>
      </c>
      <c r="H327" s="5">
        <f t="shared" si="21"/>
        <v>69910.428734696208</v>
      </c>
      <c r="I327" s="1">
        <v>0.11</v>
      </c>
      <c r="J327" s="1" t="str">
        <f t="shared" si="22"/>
        <v>11-20%</v>
      </c>
      <c r="K327" s="1" t="str">
        <f t="shared" si="23"/>
        <v>No</v>
      </c>
      <c r="L327">
        <v>4.0999999999999996</v>
      </c>
      <c r="M327"/>
      <c r="N327" s="9">
        <f>Table2[[#This Row],[Average_Rating]]+(Table2[[#This Row],[rating_count]]/1000)</f>
        <v>6.7530000000000001</v>
      </c>
      <c r="O327" s="4">
        <v>6753</v>
      </c>
    </row>
    <row r="328" spans="1:15">
      <c r="A328" t="s">
        <v>2532</v>
      </c>
      <c r="B328" t="s">
        <v>12569</v>
      </c>
      <c r="C328" t="s">
        <v>11275</v>
      </c>
      <c r="D328" s="5">
        <v>24499</v>
      </c>
      <c r="E328" s="5" t="str">
        <f t="shared" si="20"/>
        <v>&gt;₹500</v>
      </c>
      <c r="F328" s="5">
        <v>50000</v>
      </c>
      <c r="G328" s="5">
        <f>Table2[[#This Row],[actual_price]] *Table2[[#This Row],[rating_count]]</f>
        <v>175900000</v>
      </c>
      <c r="H328" s="5">
        <f t="shared" si="21"/>
        <v>49951.002</v>
      </c>
      <c r="I328" s="1">
        <v>0.51</v>
      </c>
      <c r="J328" s="1" t="str">
        <f t="shared" si="22"/>
        <v>51-60%</v>
      </c>
      <c r="K328" s="1" t="str">
        <f t="shared" si="23"/>
        <v>Yes</v>
      </c>
      <c r="L328">
        <v>3.9</v>
      </c>
      <c r="M328"/>
      <c r="N328" s="9">
        <f>Table2[[#This Row],[Average_Rating]]+(Table2[[#This Row],[rating_count]]/1000)</f>
        <v>3.5179999999999998</v>
      </c>
      <c r="O328" s="4">
        <v>3518</v>
      </c>
    </row>
    <row r="329" spans="1:15">
      <c r="A329" t="s">
        <v>2541</v>
      </c>
      <c r="B329" t="s">
        <v>11595</v>
      </c>
      <c r="C329" t="s">
        <v>11275</v>
      </c>
      <c r="D329" s="5">
        <v>10499</v>
      </c>
      <c r="E329" s="5" t="str">
        <f t="shared" si="20"/>
        <v>&gt;₹500</v>
      </c>
      <c r="F329" s="5">
        <v>19499</v>
      </c>
      <c r="G329" s="5">
        <f>Table2[[#This Row],[actual_price]] *Table2[[#This Row],[rating_count]]</f>
        <v>29443490</v>
      </c>
      <c r="H329" s="5">
        <f t="shared" si="21"/>
        <v>19445.156213139137</v>
      </c>
      <c r="I329" s="1">
        <v>0.46</v>
      </c>
      <c r="J329" s="1" t="str">
        <f t="shared" si="22"/>
        <v>41-50%</v>
      </c>
      <c r="K329" s="1" t="str">
        <f t="shared" si="23"/>
        <v>No</v>
      </c>
      <c r="L329">
        <v>4.2</v>
      </c>
      <c r="M329"/>
      <c r="N329" s="9">
        <f>Table2[[#This Row],[Average_Rating]]+(Table2[[#This Row],[rating_count]]/1000)</f>
        <v>1.51</v>
      </c>
      <c r="O329" s="4">
        <v>1510</v>
      </c>
    </row>
    <row r="330" spans="1:15">
      <c r="A330" t="s">
        <v>2545</v>
      </c>
      <c r="B330" t="s">
        <v>11596</v>
      </c>
      <c r="C330" t="s">
        <v>11277</v>
      </c>
      <c r="D330" s="5">
        <v>349</v>
      </c>
      <c r="E330" s="5" t="str">
        <f t="shared" si="20"/>
        <v>₹200 - ₹500</v>
      </c>
      <c r="F330" s="5">
        <v>999</v>
      </c>
      <c r="G330" s="5">
        <f>Table2[[#This Row],[actual_price]] *Table2[[#This Row],[rating_count]]</f>
        <v>837162</v>
      </c>
      <c r="H330" s="5">
        <f t="shared" si="21"/>
        <v>964.06506506506503</v>
      </c>
      <c r="I330" s="1">
        <v>0.65</v>
      </c>
      <c r="J330" s="1" t="str">
        <f t="shared" si="22"/>
        <v>61-70%</v>
      </c>
      <c r="K330" s="1" t="str">
        <f t="shared" si="23"/>
        <v>Yes</v>
      </c>
      <c r="L330">
        <v>4.3</v>
      </c>
      <c r="M330"/>
      <c r="N330" s="9">
        <f>Table2[[#This Row],[Average_Rating]]+(Table2[[#This Row],[rating_count]]/1000)</f>
        <v>0.83799999999999997</v>
      </c>
      <c r="O330" s="4">
        <v>838</v>
      </c>
    </row>
    <row r="331" spans="1:15">
      <c r="A331" t="s">
        <v>2549</v>
      </c>
      <c r="B331" t="s">
        <v>11597</v>
      </c>
      <c r="C331" t="s">
        <v>11275</v>
      </c>
      <c r="D331" s="5">
        <v>197</v>
      </c>
      <c r="E331" s="5" t="str">
        <f t="shared" si="20"/>
        <v>&lt;₹200</v>
      </c>
      <c r="F331" s="5">
        <v>499</v>
      </c>
      <c r="G331" s="5">
        <f>Table2[[#This Row],[actual_price]] *Table2[[#This Row],[rating_count]]</f>
        <v>67864</v>
      </c>
      <c r="H331" s="5">
        <f t="shared" si="21"/>
        <v>459.52104208416836</v>
      </c>
      <c r="I331" s="1">
        <v>0.61</v>
      </c>
      <c r="J331" s="1" t="str">
        <f t="shared" si="22"/>
        <v>61-70%</v>
      </c>
      <c r="K331" s="1" t="str">
        <f t="shared" si="23"/>
        <v>Yes</v>
      </c>
      <c r="L331">
        <v>3.8</v>
      </c>
      <c r="M331"/>
      <c r="N331" s="9">
        <f>Table2[[#This Row],[Average_Rating]]+(Table2[[#This Row],[rating_count]]/1000)</f>
        <v>0.13600000000000001</v>
      </c>
      <c r="O331" s="4">
        <v>136</v>
      </c>
    </row>
    <row r="332" spans="1:15">
      <c r="A332" t="s">
        <v>2558</v>
      </c>
      <c r="B332" t="s">
        <v>11598</v>
      </c>
      <c r="C332" t="s">
        <v>11275</v>
      </c>
      <c r="D332" s="5">
        <v>1299</v>
      </c>
      <c r="E332" s="5" t="str">
        <f t="shared" si="20"/>
        <v>&gt;₹500</v>
      </c>
      <c r="F332" s="5">
        <v>2499</v>
      </c>
      <c r="G332" s="5">
        <f>Table2[[#This Row],[actual_price]] *Table2[[#This Row],[rating_count]]</f>
        <v>752199</v>
      </c>
      <c r="H332" s="5">
        <f t="shared" si="21"/>
        <v>2447.0192076830731</v>
      </c>
      <c r="I332" s="1">
        <v>0.48</v>
      </c>
      <c r="J332" s="1" t="str">
        <f t="shared" si="22"/>
        <v>41-50%</v>
      </c>
      <c r="K332" s="1" t="str">
        <f t="shared" si="23"/>
        <v>No</v>
      </c>
      <c r="L332">
        <v>4.3</v>
      </c>
      <c r="M332"/>
      <c r="N332" s="9">
        <f>Table2[[#This Row],[Average_Rating]]+(Table2[[#This Row],[rating_count]]/1000)</f>
        <v>0.30099999999999999</v>
      </c>
      <c r="O332" s="4">
        <v>301</v>
      </c>
    </row>
    <row r="333" spans="1:15">
      <c r="A333" t="s">
        <v>2567</v>
      </c>
      <c r="B333" t="s">
        <v>11599</v>
      </c>
      <c r="C333" t="s">
        <v>11277</v>
      </c>
      <c r="D333" s="5">
        <v>1519</v>
      </c>
      <c r="E333" s="5" t="str">
        <f t="shared" si="20"/>
        <v>&gt;₹500</v>
      </c>
      <c r="F333" s="5">
        <v>1899</v>
      </c>
      <c r="G333" s="5">
        <f>Table2[[#This Row],[actual_price]] *Table2[[#This Row],[rating_count]]</f>
        <v>37529937</v>
      </c>
      <c r="H333" s="5">
        <f t="shared" si="21"/>
        <v>1819.010531858873</v>
      </c>
      <c r="I333" s="1">
        <v>0.2</v>
      </c>
      <c r="J333" s="1" t="str">
        <f t="shared" si="22"/>
        <v>11-20%</v>
      </c>
      <c r="K333" s="1" t="str">
        <f t="shared" si="23"/>
        <v>No</v>
      </c>
      <c r="L333">
        <v>4.4000000000000004</v>
      </c>
      <c r="M333"/>
      <c r="N333" s="9">
        <f>Table2[[#This Row],[Average_Rating]]+(Table2[[#This Row],[rating_count]]/1000)</f>
        <v>19.763000000000002</v>
      </c>
      <c r="O333" s="4">
        <v>19763</v>
      </c>
    </row>
    <row r="334" spans="1:15">
      <c r="A334" t="s">
        <v>2576</v>
      </c>
      <c r="B334" t="s">
        <v>11600</v>
      </c>
      <c r="C334" t="s">
        <v>11275</v>
      </c>
      <c r="D334" s="5">
        <v>46999</v>
      </c>
      <c r="E334" s="5" t="str">
        <f t="shared" si="20"/>
        <v>&gt;₹500</v>
      </c>
      <c r="F334" s="5">
        <v>69999</v>
      </c>
      <c r="G334" s="5">
        <f>Table2[[#This Row],[actual_price]] *Table2[[#This Row],[rating_count]]</f>
        <v>1487618748</v>
      </c>
      <c r="H334" s="5">
        <f t="shared" si="21"/>
        <v>69931.85761225161</v>
      </c>
      <c r="I334" s="1">
        <v>0.33</v>
      </c>
      <c r="J334" s="1" t="str">
        <f t="shared" si="22"/>
        <v>31-40%</v>
      </c>
      <c r="K334" s="1" t="str">
        <f t="shared" si="23"/>
        <v>No</v>
      </c>
      <c r="L334">
        <v>4.3</v>
      </c>
      <c r="M334"/>
      <c r="N334" s="9">
        <f>Table2[[#This Row],[Average_Rating]]+(Table2[[#This Row],[rating_count]]/1000)</f>
        <v>21.251999999999999</v>
      </c>
      <c r="O334" s="4">
        <v>21252</v>
      </c>
    </row>
    <row r="335" spans="1:15">
      <c r="A335" t="s">
        <v>2585</v>
      </c>
      <c r="B335" t="s">
        <v>11601</v>
      </c>
      <c r="C335" t="s">
        <v>11277</v>
      </c>
      <c r="D335" s="5">
        <v>299</v>
      </c>
      <c r="E335" s="5" t="str">
        <f t="shared" si="20"/>
        <v>₹200 - ₹500</v>
      </c>
      <c r="F335" s="5">
        <v>799</v>
      </c>
      <c r="G335" s="5">
        <f>Table2[[#This Row],[actual_price]] *Table2[[#This Row],[rating_count]]</f>
        <v>1519698</v>
      </c>
      <c r="H335" s="5">
        <f t="shared" si="21"/>
        <v>761.5782227784731</v>
      </c>
      <c r="I335" s="1">
        <v>0.63</v>
      </c>
      <c r="J335" s="1" t="str">
        <f t="shared" si="22"/>
        <v>61-70%</v>
      </c>
      <c r="K335" s="1" t="str">
        <f t="shared" si="23"/>
        <v>Yes</v>
      </c>
      <c r="L335">
        <v>4.3</v>
      </c>
      <c r="M335"/>
      <c r="N335" s="9">
        <f>Table2[[#This Row],[Average_Rating]]+(Table2[[#This Row],[rating_count]]/1000)</f>
        <v>1.9019999999999999</v>
      </c>
      <c r="O335" s="4">
        <v>1902</v>
      </c>
    </row>
    <row r="336" spans="1:15">
      <c r="A336" t="s">
        <v>2594</v>
      </c>
      <c r="B336" t="s">
        <v>11602</v>
      </c>
      <c r="C336" t="s">
        <v>11275</v>
      </c>
      <c r="D336" s="5">
        <v>1799</v>
      </c>
      <c r="E336" s="5" t="str">
        <f t="shared" si="20"/>
        <v>&gt;₹500</v>
      </c>
      <c r="F336" s="5">
        <v>19999</v>
      </c>
      <c r="G336" s="5">
        <f>Table2[[#This Row],[actual_price]] *Table2[[#This Row],[rating_count]]</f>
        <v>278726063</v>
      </c>
      <c r="H336" s="5">
        <f t="shared" si="21"/>
        <v>19990.00455022751</v>
      </c>
      <c r="I336" s="1">
        <v>0.91</v>
      </c>
      <c r="J336" s="1" t="str">
        <f t="shared" si="22"/>
        <v>91-100%</v>
      </c>
      <c r="K336" s="1" t="str">
        <f t="shared" si="23"/>
        <v>Yes</v>
      </c>
      <c r="L336">
        <v>4.2</v>
      </c>
      <c r="M336"/>
      <c r="N336" s="9">
        <f>Table2[[#This Row],[Average_Rating]]+(Table2[[#This Row],[rating_count]]/1000)</f>
        <v>13.936999999999999</v>
      </c>
      <c r="O336" s="4">
        <v>13937</v>
      </c>
    </row>
    <row r="337" spans="1:15">
      <c r="A337" t="s">
        <v>2603</v>
      </c>
      <c r="B337" t="s">
        <v>11603</v>
      </c>
      <c r="C337" t="s">
        <v>11275</v>
      </c>
      <c r="D337" s="5">
        <v>1998</v>
      </c>
      <c r="E337" s="5" t="str">
        <f t="shared" si="20"/>
        <v>&gt;₹500</v>
      </c>
      <c r="F337" s="5">
        <v>9999</v>
      </c>
      <c r="G337" s="5">
        <f>Table2[[#This Row],[actual_price]] *Table2[[#This Row],[rating_count]]</f>
        <v>276932304</v>
      </c>
      <c r="H337" s="5">
        <f t="shared" si="21"/>
        <v>9979.0180018001793</v>
      </c>
      <c r="I337" s="1">
        <v>0.8</v>
      </c>
      <c r="J337" s="1" t="str">
        <f t="shared" si="22"/>
        <v>71-80%</v>
      </c>
      <c r="K337" s="1" t="str">
        <f t="shared" si="23"/>
        <v>Yes</v>
      </c>
      <c r="L337">
        <v>4.3</v>
      </c>
      <c r="M337"/>
      <c r="N337" s="9">
        <f>Table2[[#This Row],[Average_Rating]]+(Table2[[#This Row],[rating_count]]/1000)</f>
        <v>27.696000000000002</v>
      </c>
      <c r="O337" s="4">
        <v>27696</v>
      </c>
    </row>
    <row r="338" spans="1:15">
      <c r="A338" t="s">
        <v>2612</v>
      </c>
      <c r="B338" t="s">
        <v>12591</v>
      </c>
      <c r="C338" t="s">
        <v>11275</v>
      </c>
      <c r="D338" s="5">
        <v>1999</v>
      </c>
      <c r="E338" s="5" t="str">
        <f t="shared" si="20"/>
        <v>&gt;₹500</v>
      </c>
      <c r="F338" s="5">
        <v>7990</v>
      </c>
      <c r="G338" s="5">
        <f>Table2[[#This Row],[actual_price]] *Table2[[#This Row],[rating_count]]</f>
        <v>142469690</v>
      </c>
      <c r="H338" s="5">
        <f t="shared" si="21"/>
        <v>7964.9812265331666</v>
      </c>
      <c r="I338" s="1">
        <v>0.75</v>
      </c>
      <c r="J338" s="1" t="str">
        <f t="shared" si="22"/>
        <v>71-80%</v>
      </c>
      <c r="K338" s="1" t="str">
        <f t="shared" si="23"/>
        <v>Yes</v>
      </c>
      <c r="L338">
        <v>3.8</v>
      </c>
      <c r="M338"/>
      <c r="N338" s="9">
        <f>Table2[[#This Row],[Average_Rating]]+(Table2[[#This Row],[rating_count]]/1000)</f>
        <v>17.831</v>
      </c>
      <c r="O338" s="4">
        <v>17831</v>
      </c>
    </row>
    <row r="339" spans="1:15">
      <c r="A339" t="s">
        <v>2621</v>
      </c>
      <c r="B339" t="s">
        <v>11605</v>
      </c>
      <c r="C339" t="s">
        <v>11275</v>
      </c>
      <c r="D339" s="5">
        <v>2049</v>
      </c>
      <c r="E339" s="5" t="str">
        <f t="shared" si="20"/>
        <v>&gt;₹500</v>
      </c>
      <c r="F339" s="5">
        <v>2199</v>
      </c>
      <c r="G339" s="5">
        <f>Table2[[#This Row],[actual_price]] *Table2[[#This Row],[rating_count]]</f>
        <v>393427488</v>
      </c>
      <c r="H339" s="5">
        <f t="shared" si="21"/>
        <v>2105.8212824010916</v>
      </c>
      <c r="I339" s="1">
        <v>7.0000000000000007E-2</v>
      </c>
      <c r="J339" s="1" t="str">
        <f t="shared" si="22"/>
        <v>0-10%</v>
      </c>
      <c r="K339" s="1" t="str">
        <f t="shared" si="23"/>
        <v>No</v>
      </c>
      <c r="L339">
        <v>4.3</v>
      </c>
      <c r="M339"/>
      <c r="N339" s="9">
        <f>Table2[[#This Row],[Average_Rating]]+(Table2[[#This Row],[rating_count]]/1000)</f>
        <v>178.91200000000001</v>
      </c>
      <c r="O339" s="4">
        <v>178912</v>
      </c>
    </row>
    <row r="340" spans="1:15">
      <c r="A340" t="s">
        <v>2630</v>
      </c>
      <c r="B340" t="s">
        <v>11606</v>
      </c>
      <c r="C340" t="s">
        <v>11275</v>
      </c>
      <c r="D340" s="5">
        <v>6499</v>
      </c>
      <c r="E340" s="5" t="str">
        <f t="shared" si="20"/>
        <v>&gt;₹500</v>
      </c>
      <c r="F340" s="5">
        <v>8999</v>
      </c>
      <c r="G340" s="5">
        <f>Table2[[#This Row],[actual_price]] *Table2[[#This Row],[rating_count]]</f>
        <v>70255193</v>
      </c>
      <c r="H340" s="5">
        <f t="shared" si="21"/>
        <v>8926.7808645405039</v>
      </c>
      <c r="I340" s="1">
        <v>0.28000000000000003</v>
      </c>
      <c r="J340" s="1" t="str">
        <f t="shared" si="22"/>
        <v>21-30%</v>
      </c>
      <c r="K340" s="1" t="str">
        <f t="shared" si="23"/>
        <v>No</v>
      </c>
      <c r="L340">
        <v>4</v>
      </c>
      <c r="M340"/>
      <c r="N340" s="9">
        <f>Table2[[#This Row],[Average_Rating]]+(Table2[[#This Row],[rating_count]]/1000)</f>
        <v>7.8070000000000004</v>
      </c>
      <c r="O340" s="4">
        <v>7807</v>
      </c>
    </row>
    <row r="341" spans="1:15">
      <c r="A341" t="s">
        <v>2639</v>
      </c>
      <c r="B341" t="s">
        <v>11607</v>
      </c>
      <c r="C341" t="s">
        <v>11275</v>
      </c>
      <c r="D341" s="5">
        <v>28999</v>
      </c>
      <c r="E341" s="5" t="str">
        <f t="shared" si="20"/>
        <v>&gt;₹500</v>
      </c>
      <c r="F341" s="5">
        <v>28999</v>
      </c>
      <c r="G341" s="5">
        <f>Table2[[#This Row],[actual_price]] *Table2[[#This Row],[rating_count]]</f>
        <v>505017585</v>
      </c>
      <c r="H341" s="5">
        <f t="shared" si="21"/>
        <v>28899</v>
      </c>
      <c r="I341" s="1">
        <v>0</v>
      </c>
      <c r="J341" s="1" t="str">
        <f t="shared" si="22"/>
        <v>0-10%</v>
      </c>
      <c r="K341" s="1" t="str">
        <f t="shared" si="23"/>
        <v>No</v>
      </c>
      <c r="L341">
        <v>4.3</v>
      </c>
      <c r="M341"/>
      <c r="N341" s="9">
        <f>Table2[[#This Row],[Average_Rating]]+(Table2[[#This Row],[rating_count]]/1000)</f>
        <v>17.414999999999999</v>
      </c>
      <c r="O341" s="4">
        <v>17415</v>
      </c>
    </row>
    <row r="342" spans="1:15">
      <c r="A342" t="s">
        <v>2648</v>
      </c>
      <c r="B342" t="s">
        <v>11608</v>
      </c>
      <c r="C342" t="s">
        <v>11275</v>
      </c>
      <c r="D342" s="5">
        <v>28999</v>
      </c>
      <c r="E342" s="5" t="str">
        <f t="shared" si="20"/>
        <v>&gt;₹500</v>
      </c>
      <c r="F342" s="5">
        <v>28999</v>
      </c>
      <c r="G342" s="5">
        <f>Table2[[#This Row],[actual_price]] *Table2[[#This Row],[rating_count]]</f>
        <v>505017585</v>
      </c>
      <c r="H342" s="5">
        <f t="shared" si="21"/>
        <v>28899</v>
      </c>
      <c r="I342" s="1">
        <v>0</v>
      </c>
      <c r="J342" s="1" t="str">
        <f t="shared" si="22"/>
        <v>0-10%</v>
      </c>
      <c r="K342" s="1" t="str">
        <f t="shared" si="23"/>
        <v>No</v>
      </c>
      <c r="L342">
        <v>4.3</v>
      </c>
      <c r="M342"/>
      <c r="N342" s="9">
        <f>Table2[[#This Row],[Average_Rating]]+(Table2[[#This Row],[rating_count]]/1000)</f>
        <v>17.414999999999999</v>
      </c>
      <c r="O342" s="4">
        <v>17415</v>
      </c>
    </row>
    <row r="343" spans="1:15">
      <c r="A343" t="s">
        <v>2652</v>
      </c>
      <c r="B343" t="s">
        <v>11606</v>
      </c>
      <c r="C343" t="s">
        <v>11275</v>
      </c>
      <c r="D343" s="5">
        <v>6499</v>
      </c>
      <c r="E343" s="5" t="str">
        <f t="shared" si="20"/>
        <v>&gt;₹500</v>
      </c>
      <c r="F343" s="5">
        <v>8999</v>
      </c>
      <c r="G343" s="5">
        <f>Table2[[#This Row],[actual_price]] *Table2[[#This Row],[rating_count]]</f>
        <v>70255193</v>
      </c>
      <c r="H343" s="5">
        <f t="shared" si="21"/>
        <v>8926.7808645405039</v>
      </c>
      <c r="I343" s="1">
        <v>0.28000000000000003</v>
      </c>
      <c r="J343" s="1" t="str">
        <f t="shared" si="22"/>
        <v>21-30%</v>
      </c>
      <c r="K343" s="1" t="str">
        <f t="shared" si="23"/>
        <v>No</v>
      </c>
      <c r="L343">
        <v>4</v>
      </c>
      <c r="M343"/>
      <c r="N343" s="9">
        <f>Table2[[#This Row],[Average_Rating]]+(Table2[[#This Row],[rating_count]]/1000)</f>
        <v>7.8070000000000004</v>
      </c>
      <c r="O343" s="4">
        <v>7807</v>
      </c>
    </row>
    <row r="344" spans="1:15">
      <c r="A344" t="s">
        <v>2655</v>
      </c>
      <c r="B344" t="s">
        <v>11609</v>
      </c>
      <c r="C344" t="s">
        <v>11275</v>
      </c>
      <c r="D344" s="5">
        <v>6499</v>
      </c>
      <c r="E344" s="5" t="str">
        <f t="shared" si="20"/>
        <v>&gt;₹500</v>
      </c>
      <c r="F344" s="5">
        <v>8999</v>
      </c>
      <c r="G344" s="5">
        <f>Table2[[#This Row],[actual_price]] *Table2[[#This Row],[rating_count]]</f>
        <v>70255193</v>
      </c>
      <c r="H344" s="5">
        <f t="shared" si="21"/>
        <v>8926.7808645405039</v>
      </c>
      <c r="I344" s="1">
        <v>0.28000000000000003</v>
      </c>
      <c r="J344" s="1" t="str">
        <f t="shared" si="22"/>
        <v>21-30%</v>
      </c>
      <c r="K344" s="1" t="str">
        <f t="shared" si="23"/>
        <v>No</v>
      </c>
      <c r="L344">
        <v>4</v>
      </c>
      <c r="M344"/>
      <c r="N344" s="9">
        <f>Table2[[#This Row],[Average_Rating]]+(Table2[[#This Row],[rating_count]]/1000)</f>
        <v>7.8070000000000004</v>
      </c>
      <c r="O344" s="4">
        <v>7807</v>
      </c>
    </row>
    <row r="345" spans="1:15">
      <c r="A345" t="s">
        <v>2658</v>
      </c>
      <c r="B345" t="s">
        <v>11610</v>
      </c>
      <c r="C345" t="s">
        <v>11275</v>
      </c>
      <c r="D345" s="5">
        <v>569</v>
      </c>
      <c r="E345" s="5" t="str">
        <f t="shared" si="20"/>
        <v>&gt;₹500</v>
      </c>
      <c r="F345" s="5">
        <v>1000</v>
      </c>
      <c r="G345" s="5">
        <f>Table2[[#This Row],[actual_price]] *Table2[[#This Row],[rating_count]]</f>
        <v>67259000</v>
      </c>
      <c r="H345" s="5">
        <f t="shared" si="21"/>
        <v>943.1</v>
      </c>
      <c r="I345" s="1">
        <v>0.43</v>
      </c>
      <c r="J345" s="1" t="str">
        <f t="shared" si="22"/>
        <v>41-50%</v>
      </c>
      <c r="K345" s="1" t="str">
        <f t="shared" si="23"/>
        <v>No</v>
      </c>
      <c r="L345">
        <v>4.4000000000000004</v>
      </c>
      <c r="M345"/>
      <c r="N345" s="9">
        <f>Table2[[#This Row],[Average_Rating]]+(Table2[[#This Row],[rating_count]]/1000)</f>
        <v>67.259</v>
      </c>
      <c r="O345" s="4">
        <v>67259</v>
      </c>
    </row>
    <row r="346" spans="1:15">
      <c r="A346" t="s">
        <v>2667</v>
      </c>
      <c r="B346" t="s">
        <v>11611</v>
      </c>
      <c r="C346" t="s">
        <v>11275</v>
      </c>
      <c r="D346" s="5">
        <v>1898</v>
      </c>
      <c r="E346" s="5" t="str">
        <f t="shared" si="20"/>
        <v>&gt;₹500</v>
      </c>
      <c r="F346" s="5">
        <v>4999</v>
      </c>
      <c r="G346" s="5">
        <f>Table2[[#This Row],[actual_price]] *Table2[[#This Row],[rating_count]]</f>
        <v>53434311</v>
      </c>
      <c r="H346" s="5">
        <f t="shared" si="21"/>
        <v>4961.0324064812967</v>
      </c>
      <c r="I346" s="1">
        <v>0.62</v>
      </c>
      <c r="J346" s="1" t="str">
        <f t="shared" si="22"/>
        <v>61-70%</v>
      </c>
      <c r="K346" s="1" t="str">
        <f t="shared" si="23"/>
        <v>Yes</v>
      </c>
      <c r="L346">
        <v>4.0999999999999996</v>
      </c>
      <c r="M346"/>
      <c r="N346" s="9">
        <f>Table2[[#This Row],[Average_Rating]]+(Table2[[#This Row],[rating_count]]/1000)</f>
        <v>10.689</v>
      </c>
      <c r="O346" s="4">
        <v>10689</v>
      </c>
    </row>
    <row r="347" spans="1:15">
      <c r="A347" t="s">
        <v>2676</v>
      </c>
      <c r="B347" t="s">
        <v>11612</v>
      </c>
      <c r="C347" t="s">
        <v>11275</v>
      </c>
      <c r="D347" s="5">
        <v>1299</v>
      </c>
      <c r="E347" s="5" t="str">
        <f t="shared" si="20"/>
        <v>&gt;₹500</v>
      </c>
      <c r="F347" s="5">
        <v>1599</v>
      </c>
      <c r="G347" s="5">
        <f>Table2[[#This Row],[actual_price]] *Table2[[#This Row],[rating_count]]</f>
        <v>205169289</v>
      </c>
      <c r="H347" s="5">
        <f t="shared" si="21"/>
        <v>1517.7617260787993</v>
      </c>
      <c r="I347" s="1">
        <v>0.19</v>
      </c>
      <c r="J347" s="1" t="str">
        <f t="shared" si="22"/>
        <v>11-20%</v>
      </c>
      <c r="K347" s="1" t="str">
        <f t="shared" si="23"/>
        <v>No</v>
      </c>
      <c r="L347">
        <v>4</v>
      </c>
      <c r="M347"/>
      <c r="N347" s="9">
        <f>Table2[[#This Row],[Average_Rating]]+(Table2[[#This Row],[rating_count]]/1000)</f>
        <v>128.31100000000001</v>
      </c>
      <c r="O347" s="4">
        <v>128311</v>
      </c>
    </row>
    <row r="348" spans="1:15">
      <c r="A348" t="s">
        <v>2685</v>
      </c>
      <c r="B348" t="s">
        <v>12592</v>
      </c>
      <c r="C348" t="s">
        <v>11275</v>
      </c>
      <c r="D348" s="5">
        <v>1499</v>
      </c>
      <c r="E348" s="5" t="str">
        <f t="shared" si="20"/>
        <v>&gt;₹500</v>
      </c>
      <c r="F348" s="5">
        <v>6990</v>
      </c>
      <c r="G348" s="5">
        <f>Table2[[#This Row],[actual_price]] *Table2[[#This Row],[rating_count]]</f>
        <v>152354040</v>
      </c>
      <c r="H348" s="5">
        <f t="shared" si="21"/>
        <v>6968.5550786838339</v>
      </c>
      <c r="I348" s="1">
        <v>0.79</v>
      </c>
      <c r="J348" s="1" t="str">
        <f t="shared" si="22"/>
        <v>71-80%</v>
      </c>
      <c r="K348" s="1" t="str">
        <f t="shared" si="23"/>
        <v>Yes</v>
      </c>
      <c r="L348">
        <v>3.9</v>
      </c>
      <c r="M348"/>
      <c r="N348" s="9">
        <f>Table2[[#This Row],[Average_Rating]]+(Table2[[#This Row],[rating_count]]/1000)</f>
        <v>21.795999999999999</v>
      </c>
      <c r="O348" s="4">
        <v>21796</v>
      </c>
    </row>
    <row r="349" spans="1:15">
      <c r="A349" t="s">
        <v>2694</v>
      </c>
      <c r="B349" t="s">
        <v>11614</v>
      </c>
      <c r="C349" t="s">
        <v>11275</v>
      </c>
      <c r="D349" s="5">
        <v>599</v>
      </c>
      <c r="E349" s="5" t="str">
        <f t="shared" si="20"/>
        <v>&gt;₹500</v>
      </c>
      <c r="F349" s="5">
        <v>999</v>
      </c>
      <c r="G349" s="5">
        <f>Table2[[#This Row],[actual_price]] *Table2[[#This Row],[rating_count]]</f>
        <v>192397410</v>
      </c>
      <c r="H349" s="5">
        <f t="shared" si="21"/>
        <v>939.04004004004003</v>
      </c>
      <c r="I349" s="1">
        <v>0.4</v>
      </c>
      <c r="J349" s="1" t="str">
        <f t="shared" si="22"/>
        <v>31-40%</v>
      </c>
      <c r="K349" s="1" t="str">
        <f t="shared" si="23"/>
        <v>No</v>
      </c>
      <c r="L349">
        <v>4.0999999999999996</v>
      </c>
      <c r="M349"/>
      <c r="N349" s="9">
        <f>Table2[[#This Row],[Average_Rating]]+(Table2[[#This Row],[rating_count]]/1000)</f>
        <v>192.59</v>
      </c>
      <c r="O349" s="4">
        <v>192590</v>
      </c>
    </row>
    <row r="350" spans="1:15">
      <c r="A350" t="s">
        <v>2703</v>
      </c>
      <c r="B350" t="s">
        <v>11615</v>
      </c>
      <c r="C350" t="s">
        <v>11275</v>
      </c>
      <c r="D350" s="5">
        <v>9499</v>
      </c>
      <c r="E350" s="5" t="str">
        <f t="shared" si="20"/>
        <v>&gt;₹500</v>
      </c>
      <c r="F350" s="5">
        <v>11999</v>
      </c>
      <c r="G350" s="5">
        <f>Table2[[#This Row],[actual_price]] *Table2[[#This Row],[rating_count]]</f>
        <v>3407716</v>
      </c>
      <c r="H350" s="5">
        <f t="shared" si="21"/>
        <v>11919.835069589133</v>
      </c>
      <c r="I350" s="1">
        <v>0.21</v>
      </c>
      <c r="J350" s="1" t="str">
        <f t="shared" si="22"/>
        <v>21-30%</v>
      </c>
      <c r="K350" s="1" t="str">
        <f t="shared" si="23"/>
        <v>No</v>
      </c>
      <c r="L350">
        <v>4.2</v>
      </c>
      <c r="M350"/>
      <c r="N350" s="9">
        <f>Table2[[#This Row],[Average_Rating]]+(Table2[[#This Row],[rating_count]]/1000)</f>
        <v>0.28399999999999997</v>
      </c>
      <c r="O350" s="4">
        <v>284</v>
      </c>
    </row>
    <row r="351" spans="1:15">
      <c r="A351" t="s">
        <v>2712</v>
      </c>
      <c r="B351" t="s">
        <v>11616</v>
      </c>
      <c r="C351" t="s">
        <v>11275</v>
      </c>
      <c r="D351" s="5">
        <v>599</v>
      </c>
      <c r="E351" s="5" t="str">
        <f t="shared" si="20"/>
        <v>&gt;₹500</v>
      </c>
      <c r="F351" s="5">
        <v>2499</v>
      </c>
      <c r="G351" s="5">
        <f>Table2[[#This Row],[actual_price]] *Table2[[#This Row],[rating_count]]</f>
        <v>145346838</v>
      </c>
      <c r="H351" s="5">
        <f t="shared" si="21"/>
        <v>2475.030412164866</v>
      </c>
      <c r="I351" s="1">
        <v>0.76</v>
      </c>
      <c r="J351" s="1" t="str">
        <f t="shared" si="22"/>
        <v>71-80%</v>
      </c>
      <c r="K351" s="1" t="str">
        <f t="shared" si="23"/>
        <v>Yes</v>
      </c>
      <c r="L351">
        <v>3.9</v>
      </c>
      <c r="M351"/>
      <c r="N351" s="9">
        <f>Table2[[#This Row],[Average_Rating]]+(Table2[[#This Row],[rating_count]]/1000)</f>
        <v>58.161999999999999</v>
      </c>
      <c r="O351" s="4">
        <v>58162</v>
      </c>
    </row>
    <row r="352" spans="1:15">
      <c r="A352" t="s">
        <v>2721</v>
      </c>
      <c r="B352" t="s">
        <v>11617</v>
      </c>
      <c r="C352" t="s">
        <v>11275</v>
      </c>
      <c r="D352" s="5">
        <v>8999</v>
      </c>
      <c r="E352" s="5" t="str">
        <f t="shared" si="20"/>
        <v>&gt;₹500</v>
      </c>
      <c r="F352" s="5">
        <v>11999</v>
      </c>
      <c r="G352" s="5">
        <f>Table2[[#This Row],[actual_price]] *Table2[[#This Row],[rating_count]]</f>
        <v>153539204</v>
      </c>
      <c r="H352" s="5">
        <f t="shared" si="21"/>
        <v>11924.002083506959</v>
      </c>
      <c r="I352" s="1">
        <v>0.25</v>
      </c>
      <c r="J352" s="1" t="str">
        <f t="shared" si="22"/>
        <v>21-30%</v>
      </c>
      <c r="K352" s="1" t="str">
        <f t="shared" si="23"/>
        <v>No</v>
      </c>
      <c r="L352">
        <v>4</v>
      </c>
      <c r="M352"/>
      <c r="N352" s="9">
        <f>Table2[[#This Row],[Average_Rating]]+(Table2[[#This Row],[rating_count]]/1000)</f>
        <v>12.795999999999999</v>
      </c>
      <c r="O352" s="4">
        <v>12796</v>
      </c>
    </row>
    <row r="353" spans="1:15">
      <c r="A353" t="s">
        <v>2730</v>
      </c>
      <c r="B353" t="s">
        <v>11618</v>
      </c>
      <c r="C353" t="s">
        <v>11275</v>
      </c>
      <c r="D353" s="5">
        <v>349</v>
      </c>
      <c r="E353" s="5" t="str">
        <f t="shared" si="20"/>
        <v>₹200 - ₹500</v>
      </c>
      <c r="F353" s="5">
        <v>1299</v>
      </c>
      <c r="G353" s="5">
        <f>Table2[[#This Row],[actual_price]] *Table2[[#This Row],[rating_count]]</f>
        <v>18552318</v>
      </c>
      <c r="H353" s="5">
        <f t="shared" si="21"/>
        <v>1272.1331793687452</v>
      </c>
      <c r="I353" s="1">
        <v>0.73</v>
      </c>
      <c r="J353" s="1" t="str">
        <f t="shared" si="22"/>
        <v>71-80%</v>
      </c>
      <c r="K353" s="1" t="str">
        <f t="shared" si="23"/>
        <v>Yes</v>
      </c>
      <c r="L353">
        <v>4</v>
      </c>
      <c r="M353"/>
      <c r="N353" s="9">
        <f>Table2[[#This Row],[Average_Rating]]+(Table2[[#This Row],[rating_count]]/1000)</f>
        <v>14.282</v>
      </c>
      <c r="O353" s="4">
        <v>14282</v>
      </c>
    </row>
    <row r="354" spans="1:15">
      <c r="A354" t="s">
        <v>2739</v>
      </c>
      <c r="B354" t="s">
        <v>11619</v>
      </c>
      <c r="C354" t="s">
        <v>11275</v>
      </c>
      <c r="D354" s="5">
        <v>349</v>
      </c>
      <c r="E354" s="5" t="str">
        <f t="shared" si="20"/>
        <v>₹200 - ₹500</v>
      </c>
      <c r="F354" s="5">
        <v>999</v>
      </c>
      <c r="G354" s="5">
        <f>Table2[[#This Row],[actual_price]] *Table2[[#This Row],[rating_count]]</f>
        <v>363349287</v>
      </c>
      <c r="H354" s="5">
        <f t="shared" si="21"/>
        <v>964.06506506506503</v>
      </c>
      <c r="I354" s="1">
        <v>0.65</v>
      </c>
      <c r="J354" s="1" t="str">
        <f t="shared" si="22"/>
        <v>61-70%</v>
      </c>
      <c r="K354" s="1" t="str">
        <f t="shared" si="23"/>
        <v>Yes</v>
      </c>
      <c r="L354">
        <v>4.0999999999999996</v>
      </c>
      <c r="M354"/>
      <c r="N354" s="9">
        <f>Table2[[#This Row],[Average_Rating]]+(Table2[[#This Row],[rating_count]]/1000)</f>
        <v>363.71300000000002</v>
      </c>
      <c r="O354" s="4">
        <v>363713</v>
      </c>
    </row>
    <row r="355" spans="1:15">
      <c r="A355" t="s">
        <v>2748</v>
      </c>
      <c r="B355" t="s">
        <v>11610</v>
      </c>
      <c r="C355" t="s">
        <v>11275</v>
      </c>
      <c r="D355" s="5">
        <v>959</v>
      </c>
      <c r="E355" s="5" t="str">
        <f t="shared" si="20"/>
        <v>&gt;₹500</v>
      </c>
      <c r="F355" s="5">
        <v>1800</v>
      </c>
      <c r="G355" s="5">
        <f>Table2[[#This Row],[actual_price]] *Table2[[#This Row],[rating_count]]</f>
        <v>121066200</v>
      </c>
      <c r="H355" s="5">
        <f t="shared" si="21"/>
        <v>1746.7222222222222</v>
      </c>
      <c r="I355" s="1">
        <v>0.47</v>
      </c>
      <c r="J355" s="1" t="str">
        <f t="shared" si="22"/>
        <v>41-50%</v>
      </c>
      <c r="K355" s="1" t="str">
        <f t="shared" si="23"/>
        <v>No</v>
      </c>
      <c r="L355">
        <v>4.4000000000000004</v>
      </c>
      <c r="M355"/>
      <c r="N355" s="9">
        <f>Table2[[#This Row],[Average_Rating]]+(Table2[[#This Row],[rating_count]]/1000)</f>
        <v>67.259</v>
      </c>
      <c r="O355" s="4">
        <v>67259</v>
      </c>
    </row>
    <row r="356" spans="1:15">
      <c r="A356" t="s">
        <v>2751</v>
      </c>
      <c r="B356" t="s">
        <v>11615</v>
      </c>
      <c r="C356" t="s">
        <v>11275</v>
      </c>
      <c r="D356" s="5">
        <v>9499</v>
      </c>
      <c r="E356" s="5" t="str">
        <f t="shared" si="20"/>
        <v>&gt;₹500</v>
      </c>
      <c r="F356" s="5">
        <v>11999</v>
      </c>
      <c r="G356" s="5">
        <f>Table2[[#This Row],[actual_price]] *Table2[[#This Row],[rating_count]]</f>
        <v>3407716</v>
      </c>
      <c r="H356" s="5">
        <f t="shared" si="21"/>
        <v>11919.835069589133</v>
      </c>
      <c r="I356" s="1">
        <v>0.21</v>
      </c>
      <c r="J356" s="1" t="str">
        <f t="shared" si="22"/>
        <v>21-30%</v>
      </c>
      <c r="K356" s="1" t="str">
        <f t="shared" si="23"/>
        <v>No</v>
      </c>
      <c r="L356">
        <v>4.2</v>
      </c>
      <c r="M356"/>
      <c r="N356" s="9">
        <f>Table2[[#This Row],[Average_Rating]]+(Table2[[#This Row],[rating_count]]/1000)</f>
        <v>0.28399999999999997</v>
      </c>
      <c r="O356" s="4">
        <v>284</v>
      </c>
    </row>
    <row r="357" spans="1:15">
      <c r="A357" t="s">
        <v>2754</v>
      </c>
      <c r="B357" t="s">
        <v>11620</v>
      </c>
      <c r="C357" t="s">
        <v>11275</v>
      </c>
      <c r="D357" s="5">
        <v>1499</v>
      </c>
      <c r="E357" s="5" t="str">
        <f t="shared" si="20"/>
        <v>&gt;₹500</v>
      </c>
      <c r="F357" s="5">
        <v>2499</v>
      </c>
      <c r="G357" s="5">
        <f>Table2[[#This Row],[actual_price]] *Table2[[#This Row],[rating_count]]</f>
        <v>39909030</v>
      </c>
      <c r="H357" s="5">
        <f t="shared" si="21"/>
        <v>2439.0160064025608</v>
      </c>
      <c r="I357" s="1">
        <v>0.4</v>
      </c>
      <c r="J357" s="1" t="str">
        <f t="shared" si="22"/>
        <v>31-40%</v>
      </c>
      <c r="K357" s="1" t="str">
        <f t="shared" si="23"/>
        <v>No</v>
      </c>
      <c r="L357">
        <v>4.3</v>
      </c>
      <c r="M357"/>
      <c r="N357" s="9">
        <f>Table2[[#This Row],[Average_Rating]]+(Table2[[#This Row],[rating_count]]/1000)</f>
        <v>15.97</v>
      </c>
      <c r="O357" s="4">
        <v>15970</v>
      </c>
    </row>
    <row r="358" spans="1:15">
      <c r="A358" t="s">
        <v>2763</v>
      </c>
      <c r="B358" t="s">
        <v>11621</v>
      </c>
      <c r="C358" t="s">
        <v>11275</v>
      </c>
      <c r="D358" s="5">
        <v>1149</v>
      </c>
      <c r="E358" s="5" t="str">
        <f t="shared" si="20"/>
        <v>&gt;₹500</v>
      </c>
      <c r="F358" s="5">
        <v>2199</v>
      </c>
      <c r="G358" s="5">
        <f>Table2[[#This Row],[actual_price]] *Table2[[#This Row],[rating_count]]</f>
        <v>393427488</v>
      </c>
      <c r="H358" s="5">
        <f t="shared" si="21"/>
        <v>2146.7489768076398</v>
      </c>
      <c r="I358" s="1">
        <v>0.48</v>
      </c>
      <c r="J358" s="1" t="str">
        <f t="shared" si="22"/>
        <v>41-50%</v>
      </c>
      <c r="K358" s="1" t="str">
        <f t="shared" si="23"/>
        <v>No</v>
      </c>
      <c r="L358">
        <v>4.3</v>
      </c>
      <c r="M358"/>
      <c r="N358" s="9">
        <f>Table2[[#This Row],[Average_Rating]]+(Table2[[#This Row],[rating_count]]/1000)</f>
        <v>178.91200000000001</v>
      </c>
      <c r="O358" s="4">
        <v>178912</v>
      </c>
    </row>
    <row r="359" spans="1:15">
      <c r="A359" t="s">
        <v>2767</v>
      </c>
      <c r="B359" t="s">
        <v>11622</v>
      </c>
      <c r="C359" t="s">
        <v>11275</v>
      </c>
      <c r="D359" s="5">
        <v>349</v>
      </c>
      <c r="E359" s="5" t="str">
        <f t="shared" si="20"/>
        <v>₹200 - ₹500</v>
      </c>
      <c r="F359" s="5">
        <v>999</v>
      </c>
      <c r="G359" s="5">
        <f>Table2[[#This Row],[actual_price]] *Table2[[#This Row],[rating_count]]</f>
        <v>46352601</v>
      </c>
      <c r="H359" s="5">
        <f t="shared" si="21"/>
        <v>964.06506506506503</v>
      </c>
      <c r="I359" s="1">
        <v>0.65</v>
      </c>
      <c r="J359" s="1" t="str">
        <f t="shared" si="22"/>
        <v>61-70%</v>
      </c>
      <c r="K359" s="1" t="str">
        <f t="shared" si="23"/>
        <v>Yes</v>
      </c>
      <c r="L359">
        <v>3.9</v>
      </c>
      <c r="M359"/>
      <c r="N359" s="9">
        <f>Table2[[#This Row],[Average_Rating]]+(Table2[[#This Row],[rating_count]]/1000)</f>
        <v>46.399000000000001</v>
      </c>
      <c r="O359" s="4">
        <v>46399</v>
      </c>
    </row>
    <row r="360" spans="1:15">
      <c r="A360" t="s">
        <v>2776</v>
      </c>
      <c r="B360" t="s">
        <v>11623</v>
      </c>
      <c r="C360" t="s">
        <v>11275</v>
      </c>
      <c r="D360" s="5">
        <v>1219</v>
      </c>
      <c r="E360" s="5" t="str">
        <f t="shared" si="20"/>
        <v>&gt;₹500</v>
      </c>
      <c r="F360" s="5">
        <v>1699</v>
      </c>
      <c r="G360" s="5">
        <f>Table2[[#This Row],[actual_price]] *Table2[[#This Row],[rating_count]]</f>
        <v>15105809</v>
      </c>
      <c r="H360" s="5">
        <f t="shared" si="21"/>
        <v>1627.2519128899353</v>
      </c>
      <c r="I360" s="1">
        <v>0.28000000000000003</v>
      </c>
      <c r="J360" s="1" t="str">
        <f t="shared" si="22"/>
        <v>21-30%</v>
      </c>
      <c r="K360" s="1" t="str">
        <f t="shared" si="23"/>
        <v>No</v>
      </c>
      <c r="L360">
        <v>4.4000000000000004</v>
      </c>
      <c r="M360"/>
      <c r="N360" s="9">
        <f>Table2[[#This Row],[Average_Rating]]+(Table2[[#This Row],[rating_count]]/1000)</f>
        <v>8.891</v>
      </c>
      <c r="O360" s="4">
        <v>8891</v>
      </c>
    </row>
    <row r="361" spans="1:15">
      <c r="A361" t="s">
        <v>2785</v>
      </c>
      <c r="B361" t="s">
        <v>11624</v>
      </c>
      <c r="C361" t="s">
        <v>11275</v>
      </c>
      <c r="D361" s="5">
        <v>1599</v>
      </c>
      <c r="E361" s="5" t="str">
        <f t="shared" si="20"/>
        <v>&gt;₹500</v>
      </c>
      <c r="F361" s="5">
        <v>3999</v>
      </c>
      <c r="G361" s="5">
        <f>Table2[[#This Row],[actual_price]] *Table2[[#This Row],[rating_count]]</f>
        <v>120985746</v>
      </c>
      <c r="H361" s="5">
        <f t="shared" si="21"/>
        <v>3959.0150037509379</v>
      </c>
      <c r="I361" s="1">
        <v>0.6</v>
      </c>
      <c r="J361" s="1" t="str">
        <f t="shared" si="22"/>
        <v>51-60%</v>
      </c>
      <c r="K361" s="1" t="str">
        <f t="shared" si="23"/>
        <v>Yes</v>
      </c>
      <c r="L361">
        <v>4</v>
      </c>
      <c r="M361"/>
      <c r="N361" s="9">
        <f>Table2[[#This Row],[Average_Rating]]+(Table2[[#This Row],[rating_count]]/1000)</f>
        <v>30.254000000000001</v>
      </c>
      <c r="O361" s="4">
        <v>30254</v>
      </c>
    </row>
    <row r="362" spans="1:15">
      <c r="A362" t="s">
        <v>2794</v>
      </c>
      <c r="B362" t="s">
        <v>11625</v>
      </c>
      <c r="C362" t="s">
        <v>11275</v>
      </c>
      <c r="D362" s="5">
        <v>1499</v>
      </c>
      <c r="E362" s="5" t="str">
        <f t="shared" si="20"/>
        <v>&gt;₹500</v>
      </c>
      <c r="F362" s="5">
        <v>7999</v>
      </c>
      <c r="G362" s="5">
        <f>Table2[[#This Row],[actual_price]] *Table2[[#This Row],[rating_count]]</f>
        <v>181065364</v>
      </c>
      <c r="H362" s="5">
        <f t="shared" si="21"/>
        <v>7980.2601575196895</v>
      </c>
      <c r="I362" s="1">
        <v>0.81</v>
      </c>
      <c r="J362" s="1" t="str">
        <f t="shared" si="22"/>
        <v>81-90%</v>
      </c>
      <c r="K362" s="1" t="str">
        <f t="shared" si="23"/>
        <v>Yes</v>
      </c>
      <c r="L362">
        <v>4.2</v>
      </c>
      <c r="M362"/>
      <c r="N362" s="9">
        <f>Table2[[#This Row],[Average_Rating]]+(Table2[[#This Row],[rating_count]]/1000)</f>
        <v>22.635999999999999</v>
      </c>
      <c r="O362" s="4">
        <v>22636</v>
      </c>
    </row>
    <row r="363" spans="1:15">
      <c r="A363" t="s">
        <v>2803</v>
      </c>
      <c r="B363" t="s">
        <v>11626</v>
      </c>
      <c r="C363" t="s">
        <v>11275</v>
      </c>
      <c r="D363" s="5">
        <v>18499</v>
      </c>
      <c r="E363" s="5" t="str">
        <f t="shared" si="20"/>
        <v>&gt;₹500</v>
      </c>
      <c r="F363" s="5">
        <v>25999</v>
      </c>
      <c r="G363" s="5">
        <f>Table2[[#This Row],[actual_price]] *Table2[[#This Row],[rating_count]]</f>
        <v>580245682</v>
      </c>
      <c r="H363" s="5">
        <f t="shared" si="21"/>
        <v>25927.847263356281</v>
      </c>
      <c r="I363" s="1">
        <v>0.28999999999999998</v>
      </c>
      <c r="J363" s="1" t="str">
        <f t="shared" si="22"/>
        <v>21-30%</v>
      </c>
      <c r="K363" s="1" t="str">
        <f t="shared" si="23"/>
        <v>No</v>
      </c>
      <c r="L363">
        <v>4.0999999999999996</v>
      </c>
      <c r="M363"/>
      <c r="N363" s="9">
        <f>Table2[[#This Row],[Average_Rating]]+(Table2[[#This Row],[rating_count]]/1000)</f>
        <v>22.318000000000001</v>
      </c>
      <c r="O363" s="4">
        <v>22318</v>
      </c>
    </row>
    <row r="364" spans="1:15">
      <c r="A364" t="s">
        <v>2812</v>
      </c>
      <c r="B364" t="s">
        <v>11627</v>
      </c>
      <c r="C364" t="s">
        <v>11275</v>
      </c>
      <c r="D364" s="5">
        <v>369</v>
      </c>
      <c r="E364" s="5" t="str">
        <f t="shared" si="20"/>
        <v>₹200 - ₹500</v>
      </c>
      <c r="F364" s="5">
        <v>700</v>
      </c>
      <c r="G364" s="5">
        <f>Table2[[#This Row],[actual_price]] *Table2[[#This Row],[rating_count]]</f>
        <v>47081300</v>
      </c>
      <c r="H364" s="5">
        <f t="shared" si="21"/>
        <v>647.28571428571433</v>
      </c>
      <c r="I364" s="1">
        <v>0.47</v>
      </c>
      <c r="J364" s="1" t="str">
        <f t="shared" si="22"/>
        <v>41-50%</v>
      </c>
      <c r="K364" s="1" t="str">
        <f t="shared" si="23"/>
        <v>No</v>
      </c>
      <c r="L364">
        <v>4.4000000000000004</v>
      </c>
      <c r="M364"/>
      <c r="N364" s="9">
        <f>Table2[[#This Row],[Average_Rating]]+(Table2[[#This Row],[rating_count]]/1000)</f>
        <v>67.259</v>
      </c>
      <c r="O364" s="4">
        <v>67259</v>
      </c>
    </row>
    <row r="365" spans="1:15">
      <c r="A365" t="s">
        <v>2816</v>
      </c>
      <c r="B365" t="s">
        <v>11628</v>
      </c>
      <c r="C365" t="s">
        <v>11275</v>
      </c>
      <c r="D365" s="5">
        <v>12999</v>
      </c>
      <c r="E365" s="5" t="str">
        <f t="shared" si="20"/>
        <v>&gt;₹500</v>
      </c>
      <c r="F365" s="5">
        <v>17999</v>
      </c>
      <c r="G365" s="5">
        <f>Table2[[#This Row],[actual_price]] *Table2[[#This Row],[rating_count]]</f>
        <v>341945002</v>
      </c>
      <c r="H365" s="5">
        <f t="shared" si="21"/>
        <v>17926.779321073394</v>
      </c>
      <c r="I365" s="1">
        <v>0.28000000000000003</v>
      </c>
      <c r="J365" s="1" t="str">
        <f t="shared" si="22"/>
        <v>21-30%</v>
      </c>
      <c r="K365" s="1" t="str">
        <f t="shared" si="23"/>
        <v>No</v>
      </c>
      <c r="L365">
        <v>4.0999999999999996</v>
      </c>
      <c r="M365"/>
      <c r="N365" s="9">
        <f>Table2[[#This Row],[Average_Rating]]+(Table2[[#This Row],[rating_count]]/1000)</f>
        <v>18.998000000000001</v>
      </c>
      <c r="O365" s="4">
        <v>18998</v>
      </c>
    </row>
    <row r="366" spans="1:15">
      <c r="A366" t="s">
        <v>2825</v>
      </c>
      <c r="B366" t="s">
        <v>11602</v>
      </c>
      <c r="C366" t="s">
        <v>11275</v>
      </c>
      <c r="D366" s="5">
        <v>1799</v>
      </c>
      <c r="E366" s="5" t="str">
        <f t="shared" si="20"/>
        <v>&gt;₹500</v>
      </c>
      <c r="F366" s="5">
        <v>19999</v>
      </c>
      <c r="G366" s="5">
        <f>Table2[[#This Row],[actual_price]] *Table2[[#This Row],[rating_count]]</f>
        <v>278726063</v>
      </c>
      <c r="H366" s="5">
        <f t="shared" si="21"/>
        <v>19990.00455022751</v>
      </c>
      <c r="I366" s="1">
        <v>0.91</v>
      </c>
      <c r="J366" s="1" t="str">
        <f t="shared" si="22"/>
        <v>91-100%</v>
      </c>
      <c r="K366" s="1" t="str">
        <f t="shared" si="23"/>
        <v>Yes</v>
      </c>
      <c r="L366">
        <v>4.2</v>
      </c>
      <c r="M366"/>
      <c r="N366" s="9">
        <f>Table2[[#This Row],[Average_Rating]]+(Table2[[#This Row],[rating_count]]/1000)</f>
        <v>13.936999999999999</v>
      </c>
      <c r="O366" s="4">
        <v>13937</v>
      </c>
    </row>
    <row r="367" spans="1:15">
      <c r="A367" t="s">
        <v>2829</v>
      </c>
      <c r="B367" t="s">
        <v>11629</v>
      </c>
      <c r="C367" t="s">
        <v>11275</v>
      </c>
      <c r="D367" s="5">
        <v>2199</v>
      </c>
      <c r="E367" s="5" t="str">
        <f t="shared" si="20"/>
        <v>&gt;₹500</v>
      </c>
      <c r="F367" s="5">
        <v>9999</v>
      </c>
      <c r="G367" s="5">
        <f>Table2[[#This Row],[actual_price]] *Table2[[#This Row],[rating_count]]</f>
        <v>294680529</v>
      </c>
      <c r="H367" s="5">
        <f t="shared" si="21"/>
        <v>9977.0078007800785</v>
      </c>
      <c r="I367" s="1">
        <v>0.78</v>
      </c>
      <c r="J367" s="1" t="str">
        <f t="shared" si="22"/>
        <v>71-80%</v>
      </c>
      <c r="K367" s="1" t="str">
        <f t="shared" si="23"/>
        <v>Yes</v>
      </c>
      <c r="L367">
        <v>4.2</v>
      </c>
      <c r="M367"/>
      <c r="N367" s="9">
        <f>Table2[[#This Row],[Average_Rating]]+(Table2[[#This Row],[rating_count]]/1000)</f>
        <v>29.471</v>
      </c>
      <c r="O367" s="4">
        <v>29471</v>
      </c>
    </row>
    <row r="368" spans="1:15">
      <c r="A368" t="s">
        <v>2838</v>
      </c>
      <c r="B368" t="s">
        <v>11630</v>
      </c>
      <c r="C368" t="s">
        <v>11275</v>
      </c>
      <c r="D368" s="5">
        <v>16999</v>
      </c>
      <c r="E368" s="5" t="str">
        <f t="shared" si="20"/>
        <v>&gt;₹500</v>
      </c>
      <c r="F368" s="5">
        <v>24999</v>
      </c>
      <c r="G368" s="5">
        <f>Table2[[#This Row],[actual_price]] *Table2[[#This Row],[rating_count]]</f>
        <v>557927682</v>
      </c>
      <c r="H368" s="5">
        <f t="shared" si="21"/>
        <v>24931.001280051201</v>
      </c>
      <c r="I368" s="1">
        <v>0.32</v>
      </c>
      <c r="J368" s="1" t="str">
        <f t="shared" si="22"/>
        <v>31-40%</v>
      </c>
      <c r="K368" s="1" t="str">
        <f t="shared" si="23"/>
        <v>No</v>
      </c>
      <c r="L368">
        <v>4.0999999999999996</v>
      </c>
      <c r="M368"/>
      <c r="N368" s="9">
        <f>Table2[[#This Row],[Average_Rating]]+(Table2[[#This Row],[rating_count]]/1000)</f>
        <v>22.318000000000001</v>
      </c>
      <c r="O368" s="4">
        <v>22318</v>
      </c>
    </row>
    <row r="369" spans="1:15">
      <c r="A369" t="s">
        <v>2842</v>
      </c>
      <c r="B369" t="s">
        <v>12635</v>
      </c>
      <c r="C369" t="s">
        <v>11275</v>
      </c>
      <c r="D369" s="5">
        <v>16499</v>
      </c>
      <c r="E369" s="5" t="str">
        <f t="shared" si="20"/>
        <v>&gt;₹500</v>
      </c>
      <c r="F369" s="5">
        <v>20999</v>
      </c>
      <c r="G369" s="5">
        <f>Table2[[#This Row],[actual_price]] *Table2[[#This Row],[rating_count]]</f>
        <v>448328650</v>
      </c>
      <c r="H369" s="5">
        <f t="shared" si="21"/>
        <v>20920.429591885328</v>
      </c>
      <c r="I369" s="1">
        <v>0.21</v>
      </c>
      <c r="J369" s="1" t="str">
        <f t="shared" si="22"/>
        <v>21-30%</v>
      </c>
      <c r="K369" s="1" t="str">
        <f t="shared" si="23"/>
        <v>No</v>
      </c>
      <c r="L369">
        <v>4</v>
      </c>
      <c r="M369"/>
      <c r="N369" s="9">
        <f>Table2[[#This Row],[Average_Rating]]+(Table2[[#This Row],[rating_count]]/1000)</f>
        <v>21.35</v>
      </c>
      <c r="O369" s="4">
        <v>21350</v>
      </c>
    </row>
    <row r="370" spans="1:15">
      <c r="A370" t="s">
        <v>2851</v>
      </c>
      <c r="B370" t="s">
        <v>11602</v>
      </c>
      <c r="C370" t="s">
        <v>11275</v>
      </c>
      <c r="D370" s="5">
        <v>1799</v>
      </c>
      <c r="E370" s="5" t="str">
        <f t="shared" si="20"/>
        <v>&gt;₹500</v>
      </c>
      <c r="F370" s="5">
        <v>19999</v>
      </c>
      <c r="G370" s="5">
        <f>Table2[[#This Row],[actual_price]] *Table2[[#This Row],[rating_count]]</f>
        <v>278726063</v>
      </c>
      <c r="H370" s="5">
        <f t="shared" si="21"/>
        <v>19990.00455022751</v>
      </c>
      <c r="I370" s="1">
        <v>0.91</v>
      </c>
      <c r="J370" s="1" t="str">
        <f t="shared" si="22"/>
        <v>91-100%</v>
      </c>
      <c r="K370" s="1" t="str">
        <f t="shared" si="23"/>
        <v>Yes</v>
      </c>
      <c r="L370">
        <v>4.2</v>
      </c>
      <c r="M370"/>
      <c r="N370" s="9">
        <f>Table2[[#This Row],[Average_Rating]]+(Table2[[#This Row],[rating_count]]/1000)</f>
        <v>13.936999999999999</v>
      </c>
      <c r="O370" s="4">
        <v>13937</v>
      </c>
    </row>
    <row r="371" spans="1:15">
      <c r="A371" t="s">
        <v>2854</v>
      </c>
      <c r="B371" t="s">
        <v>11632</v>
      </c>
      <c r="C371" t="s">
        <v>11275</v>
      </c>
      <c r="D371" s="5">
        <v>8499</v>
      </c>
      <c r="E371" s="5" t="str">
        <f t="shared" si="20"/>
        <v>&gt;₹500</v>
      </c>
      <c r="F371" s="5">
        <v>10999</v>
      </c>
      <c r="G371" s="5">
        <f>Table2[[#This Row],[actual_price]] *Table2[[#This Row],[rating_count]]</f>
        <v>3451882164</v>
      </c>
      <c r="H371" s="5">
        <f t="shared" si="21"/>
        <v>10921.72933903082</v>
      </c>
      <c r="I371" s="1">
        <v>0.23</v>
      </c>
      <c r="J371" s="1" t="str">
        <f t="shared" si="22"/>
        <v>21-30%</v>
      </c>
      <c r="K371" s="1" t="str">
        <f t="shared" si="23"/>
        <v>No</v>
      </c>
      <c r="L371">
        <v>4.0999999999999996</v>
      </c>
      <c r="M371"/>
      <c r="N371" s="9">
        <f>Table2[[#This Row],[Average_Rating]]+(Table2[[#This Row],[rating_count]]/1000)</f>
        <v>313.83600000000001</v>
      </c>
      <c r="O371" s="4">
        <v>313836</v>
      </c>
    </row>
    <row r="372" spans="1:15">
      <c r="A372" t="s">
        <v>2863</v>
      </c>
      <c r="B372" t="s">
        <v>11633</v>
      </c>
      <c r="C372" t="s">
        <v>11275</v>
      </c>
      <c r="D372" s="5">
        <v>6499</v>
      </c>
      <c r="E372" s="5" t="str">
        <f t="shared" si="20"/>
        <v>&gt;₹500</v>
      </c>
      <c r="F372" s="5">
        <v>8499</v>
      </c>
      <c r="G372" s="5">
        <f>Table2[[#This Row],[actual_price]] *Table2[[#This Row],[rating_count]]</f>
        <v>2667292164</v>
      </c>
      <c r="H372" s="5">
        <f t="shared" si="21"/>
        <v>8422.5321802565013</v>
      </c>
      <c r="I372" s="1">
        <v>0.24</v>
      </c>
      <c r="J372" s="1" t="str">
        <f t="shared" si="22"/>
        <v>21-30%</v>
      </c>
      <c r="K372" s="1" t="str">
        <f t="shared" si="23"/>
        <v>No</v>
      </c>
      <c r="L372">
        <v>4.0999999999999996</v>
      </c>
      <c r="M372"/>
      <c r="N372" s="9">
        <f>Table2[[#This Row],[Average_Rating]]+(Table2[[#This Row],[rating_count]]/1000)</f>
        <v>313.83600000000001</v>
      </c>
      <c r="O372" s="4">
        <v>313836</v>
      </c>
    </row>
    <row r="373" spans="1:15">
      <c r="A373" t="s">
        <v>2867</v>
      </c>
      <c r="B373" t="s">
        <v>11602</v>
      </c>
      <c r="C373" t="s">
        <v>11275</v>
      </c>
      <c r="D373" s="5">
        <v>1799</v>
      </c>
      <c r="E373" s="5" t="str">
        <f t="shared" si="20"/>
        <v>&gt;₹500</v>
      </c>
      <c r="F373" s="5">
        <v>19999</v>
      </c>
      <c r="G373" s="5">
        <f>Table2[[#This Row],[actual_price]] *Table2[[#This Row],[rating_count]]</f>
        <v>278726063</v>
      </c>
      <c r="H373" s="5">
        <f t="shared" si="21"/>
        <v>19990.00455022751</v>
      </c>
      <c r="I373" s="1">
        <v>0.91</v>
      </c>
      <c r="J373" s="1" t="str">
        <f t="shared" si="22"/>
        <v>91-100%</v>
      </c>
      <c r="K373" s="1" t="str">
        <f t="shared" si="23"/>
        <v>Yes</v>
      </c>
      <c r="L373">
        <v>4.2</v>
      </c>
      <c r="M373"/>
      <c r="N373" s="9">
        <f>Table2[[#This Row],[Average_Rating]]+(Table2[[#This Row],[rating_count]]/1000)</f>
        <v>13.936999999999999</v>
      </c>
      <c r="O373" s="4">
        <v>13937</v>
      </c>
    </row>
    <row r="374" spans="1:15">
      <c r="A374" t="s">
        <v>2871</v>
      </c>
      <c r="B374" t="s">
        <v>11634</v>
      </c>
      <c r="C374" t="s">
        <v>11275</v>
      </c>
      <c r="D374" s="5">
        <v>8999</v>
      </c>
      <c r="E374" s="5" t="str">
        <f t="shared" si="20"/>
        <v>&gt;₹500</v>
      </c>
      <c r="F374" s="5">
        <v>11999</v>
      </c>
      <c r="G374" s="5">
        <f>Table2[[#This Row],[actual_price]] *Table2[[#This Row],[rating_count]]</f>
        <v>153539204</v>
      </c>
      <c r="H374" s="5">
        <f t="shared" si="21"/>
        <v>11924.002083506959</v>
      </c>
      <c r="I374" s="1">
        <v>0.25</v>
      </c>
      <c r="J374" s="1" t="str">
        <f t="shared" si="22"/>
        <v>21-30%</v>
      </c>
      <c r="K374" s="1" t="str">
        <f t="shared" si="23"/>
        <v>No</v>
      </c>
      <c r="L374">
        <v>4</v>
      </c>
      <c r="M374"/>
      <c r="N374" s="9">
        <f>Table2[[#This Row],[Average_Rating]]+(Table2[[#This Row],[rating_count]]/1000)</f>
        <v>12.795999999999999</v>
      </c>
      <c r="O374" s="4">
        <v>12796</v>
      </c>
    </row>
    <row r="375" spans="1:15">
      <c r="A375" t="s">
        <v>2874</v>
      </c>
      <c r="B375" t="s">
        <v>11635</v>
      </c>
      <c r="C375" t="s">
        <v>11275</v>
      </c>
      <c r="D375" s="5">
        <v>139</v>
      </c>
      <c r="E375" s="5" t="str">
        <f t="shared" si="20"/>
        <v>&lt;₹200</v>
      </c>
      <c r="F375" s="5">
        <v>495</v>
      </c>
      <c r="G375" s="5">
        <f>Table2[[#This Row],[actual_price]] *Table2[[#This Row],[rating_count]]</f>
        <v>7021575</v>
      </c>
      <c r="H375" s="5">
        <f t="shared" si="21"/>
        <v>466.91919191919192</v>
      </c>
      <c r="I375" s="1">
        <v>0.72</v>
      </c>
      <c r="J375" s="1" t="str">
        <f t="shared" si="22"/>
        <v>71-80%</v>
      </c>
      <c r="K375" s="1" t="str">
        <f t="shared" si="23"/>
        <v>Yes</v>
      </c>
      <c r="L375">
        <v>4.3</v>
      </c>
      <c r="M375"/>
      <c r="N375" s="9">
        <f>Table2[[#This Row],[Average_Rating]]+(Table2[[#This Row],[rating_count]]/1000)</f>
        <v>14.185</v>
      </c>
      <c r="O375" s="4">
        <v>14185</v>
      </c>
    </row>
    <row r="376" spans="1:15">
      <c r="A376" t="s">
        <v>2879</v>
      </c>
      <c r="B376" t="s">
        <v>11636</v>
      </c>
      <c r="C376" t="s">
        <v>11275</v>
      </c>
      <c r="D376" s="5">
        <v>3999</v>
      </c>
      <c r="E376" s="5" t="str">
        <f t="shared" si="20"/>
        <v>&gt;₹500</v>
      </c>
      <c r="F376" s="5">
        <v>16999</v>
      </c>
      <c r="G376" s="5">
        <f>Table2[[#This Row],[actual_price]] *Table2[[#This Row],[rating_count]]</f>
        <v>291685841</v>
      </c>
      <c r="H376" s="5">
        <f t="shared" si="21"/>
        <v>16975.475086769809</v>
      </c>
      <c r="I376" s="1">
        <v>0.76</v>
      </c>
      <c r="J376" s="1" t="str">
        <f t="shared" si="22"/>
        <v>71-80%</v>
      </c>
      <c r="K376" s="1" t="str">
        <f t="shared" si="23"/>
        <v>Yes</v>
      </c>
      <c r="L376">
        <v>4.3</v>
      </c>
      <c r="M376"/>
      <c r="N376" s="9">
        <f>Table2[[#This Row],[Average_Rating]]+(Table2[[#This Row],[rating_count]]/1000)</f>
        <v>17.158999999999999</v>
      </c>
      <c r="O376" s="4">
        <v>17159</v>
      </c>
    </row>
    <row r="377" spans="1:15">
      <c r="A377" t="s">
        <v>2888</v>
      </c>
      <c r="B377" t="s">
        <v>11637</v>
      </c>
      <c r="C377" t="s">
        <v>11275</v>
      </c>
      <c r="D377" s="5">
        <v>2998</v>
      </c>
      <c r="E377" s="5" t="str">
        <f t="shared" si="20"/>
        <v>&gt;₹500</v>
      </c>
      <c r="F377" s="5">
        <v>5999</v>
      </c>
      <c r="G377" s="5">
        <f>Table2[[#This Row],[actual_price]] *Table2[[#This Row],[rating_count]]</f>
        <v>31068821</v>
      </c>
      <c r="H377" s="5">
        <f t="shared" si="21"/>
        <v>5949.0250041673617</v>
      </c>
      <c r="I377" s="1">
        <v>0.5</v>
      </c>
      <c r="J377" s="1" t="str">
        <f t="shared" si="22"/>
        <v>41-50%</v>
      </c>
      <c r="K377" s="1" t="str">
        <f t="shared" si="23"/>
        <v>Yes</v>
      </c>
      <c r="L377">
        <v>4.0999999999999996</v>
      </c>
      <c r="M377"/>
      <c r="N377" s="9">
        <f>Table2[[#This Row],[Average_Rating]]+(Table2[[#This Row],[rating_count]]/1000)</f>
        <v>5.1790000000000003</v>
      </c>
      <c r="O377" s="4">
        <v>5179</v>
      </c>
    </row>
    <row r="378" spans="1:15">
      <c r="A378" t="s">
        <v>2897</v>
      </c>
      <c r="B378" t="s">
        <v>12629</v>
      </c>
      <c r="C378" t="s">
        <v>11275</v>
      </c>
      <c r="D378" s="5">
        <v>15499</v>
      </c>
      <c r="E378" s="5" t="str">
        <f t="shared" si="20"/>
        <v>&gt;₹500</v>
      </c>
      <c r="F378" s="5">
        <v>18999</v>
      </c>
      <c r="G378" s="5">
        <f>Table2[[#This Row],[actual_price]] *Table2[[#This Row],[rating_count]]</f>
        <v>365768748</v>
      </c>
      <c r="H378" s="5">
        <f t="shared" si="21"/>
        <v>18917.422022211696</v>
      </c>
      <c r="I378" s="1">
        <v>0.18</v>
      </c>
      <c r="J378" s="1" t="str">
        <f t="shared" si="22"/>
        <v>11-20%</v>
      </c>
      <c r="K378" s="1" t="str">
        <f t="shared" si="23"/>
        <v>No</v>
      </c>
      <c r="L378">
        <v>4.0999999999999996</v>
      </c>
      <c r="M378"/>
      <c r="N378" s="9">
        <f>Table2[[#This Row],[Average_Rating]]+(Table2[[#This Row],[rating_count]]/1000)</f>
        <v>19.251999999999999</v>
      </c>
      <c r="O378" s="4">
        <v>19252</v>
      </c>
    </row>
    <row r="379" spans="1:15">
      <c r="A379" t="s">
        <v>2906</v>
      </c>
      <c r="B379" t="s">
        <v>11602</v>
      </c>
      <c r="C379" t="s">
        <v>11275</v>
      </c>
      <c r="D379" s="5">
        <v>1799</v>
      </c>
      <c r="E379" s="5" t="str">
        <f t="shared" si="20"/>
        <v>&gt;₹500</v>
      </c>
      <c r="F379" s="5">
        <v>19999</v>
      </c>
      <c r="G379" s="5">
        <f>Table2[[#This Row],[actual_price]] *Table2[[#This Row],[rating_count]]</f>
        <v>278726063</v>
      </c>
      <c r="H379" s="5">
        <f t="shared" si="21"/>
        <v>19990.00455022751</v>
      </c>
      <c r="I379" s="1">
        <v>0.91</v>
      </c>
      <c r="J379" s="1" t="str">
        <f t="shared" si="22"/>
        <v>91-100%</v>
      </c>
      <c r="K379" s="1" t="str">
        <f t="shared" si="23"/>
        <v>Yes</v>
      </c>
      <c r="L379">
        <v>4.2</v>
      </c>
      <c r="M379"/>
      <c r="N379" s="9">
        <f>Table2[[#This Row],[Average_Rating]]+(Table2[[#This Row],[rating_count]]/1000)</f>
        <v>13.936999999999999</v>
      </c>
      <c r="O379" s="4">
        <v>13937</v>
      </c>
    </row>
    <row r="380" spans="1:15">
      <c r="A380" t="s">
        <v>2909</v>
      </c>
      <c r="B380" t="s">
        <v>11634</v>
      </c>
      <c r="C380" t="s">
        <v>11275</v>
      </c>
      <c r="D380" s="5">
        <v>8999</v>
      </c>
      <c r="E380" s="5" t="str">
        <f t="shared" si="20"/>
        <v>&gt;₹500</v>
      </c>
      <c r="F380" s="5">
        <v>11999</v>
      </c>
      <c r="G380" s="5">
        <f>Table2[[#This Row],[actual_price]] *Table2[[#This Row],[rating_count]]</f>
        <v>153539204</v>
      </c>
      <c r="H380" s="5">
        <f t="shared" si="21"/>
        <v>11924.002083506959</v>
      </c>
      <c r="I380" s="1">
        <v>0.25</v>
      </c>
      <c r="J380" s="1" t="str">
        <f t="shared" si="22"/>
        <v>21-30%</v>
      </c>
      <c r="K380" s="1" t="str">
        <f t="shared" si="23"/>
        <v>No</v>
      </c>
      <c r="L380">
        <v>4</v>
      </c>
      <c r="M380"/>
      <c r="N380" s="9">
        <f>Table2[[#This Row],[Average_Rating]]+(Table2[[#This Row],[rating_count]]/1000)</f>
        <v>12.795999999999999</v>
      </c>
      <c r="O380" s="4">
        <v>12796</v>
      </c>
    </row>
    <row r="381" spans="1:15">
      <c r="A381" t="s">
        <v>2912</v>
      </c>
      <c r="B381" t="s">
        <v>11639</v>
      </c>
      <c r="C381" t="s">
        <v>11275</v>
      </c>
      <c r="D381" s="5">
        <v>873</v>
      </c>
      <c r="E381" s="5" t="str">
        <f t="shared" si="20"/>
        <v>&gt;₹500</v>
      </c>
      <c r="F381" s="5">
        <v>1699</v>
      </c>
      <c r="G381" s="5">
        <f>Table2[[#This Row],[actual_price]] *Table2[[#This Row],[rating_count]]</f>
        <v>2854320</v>
      </c>
      <c r="H381" s="5">
        <f t="shared" si="21"/>
        <v>1647.6168334314302</v>
      </c>
      <c r="I381" s="1">
        <v>0.49</v>
      </c>
      <c r="J381" s="1" t="str">
        <f t="shared" si="22"/>
        <v>41-50%</v>
      </c>
      <c r="K381" s="1" t="str">
        <f t="shared" si="23"/>
        <v>No</v>
      </c>
      <c r="L381">
        <v>4.4000000000000004</v>
      </c>
      <c r="M381"/>
      <c r="N381" s="9">
        <f>Table2[[#This Row],[Average_Rating]]+(Table2[[#This Row],[rating_count]]/1000)</f>
        <v>1.68</v>
      </c>
      <c r="O381" s="4">
        <v>1680</v>
      </c>
    </row>
    <row r="382" spans="1:15">
      <c r="A382" t="s">
        <v>2921</v>
      </c>
      <c r="B382" t="s">
        <v>11640</v>
      </c>
      <c r="C382" t="s">
        <v>11275</v>
      </c>
      <c r="D382" s="5">
        <v>12999</v>
      </c>
      <c r="E382" s="5" t="str">
        <f t="shared" si="20"/>
        <v>&gt;₹500</v>
      </c>
      <c r="F382" s="5">
        <v>15999</v>
      </c>
      <c r="G382" s="5">
        <f>Table2[[#This Row],[actual_price]] *Table2[[#This Row],[rating_count]]</f>
        <v>211922754</v>
      </c>
      <c r="H382" s="5">
        <f t="shared" si="21"/>
        <v>15917.751171948246</v>
      </c>
      <c r="I382" s="1">
        <v>0.19</v>
      </c>
      <c r="J382" s="1" t="str">
        <f t="shared" si="22"/>
        <v>11-20%</v>
      </c>
      <c r="K382" s="1" t="str">
        <f t="shared" si="23"/>
        <v>No</v>
      </c>
      <c r="L382">
        <v>4.2</v>
      </c>
      <c r="M382"/>
      <c r="N382" s="9">
        <f>Table2[[#This Row],[Average_Rating]]+(Table2[[#This Row],[rating_count]]/1000)</f>
        <v>13.246</v>
      </c>
      <c r="O382" s="4">
        <v>13246</v>
      </c>
    </row>
    <row r="383" spans="1:15">
      <c r="A383" t="s">
        <v>2930</v>
      </c>
      <c r="B383" t="s">
        <v>11641</v>
      </c>
      <c r="C383" t="s">
        <v>11275</v>
      </c>
      <c r="D383" s="5">
        <v>539</v>
      </c>
      <c r="E383" s="5" t="str">
        <f t="shared" si="20"/>
        <v>&gt;₹500</v>
      </c>
      <c r="F383" s="5">
        <v>1599</v>
      </c>
      <c r="G383" s="5">
        <f>Table2[[#This Row],[actual_price]] *Table2[[#This Row],[rating_count]]</f>
        <v>23422152</v>
      </c>
      <c r="H383" s="5">
        <f t="shared" si="21"/>
        <v>1565.2914321450908</v>
      </c>
      <c r="I383" s="1">
        <v>0.66</v>
      </c>
      <c r="J383" s="1" t="str">
        <f t="shared" si="22"/>
        <v>61-70%</v>
      </c>
      <c r="K383" s="1" t="str">
        <f t="shared" si="23"/>
        <v>Yes</v>
      </c>
      <c r="L383">
        <v>3.8</v>
      </c>
      <c r="M383"/>
      <c r="N383" s="9">
        <f>Table2[[#This Row],[Average_Rating]]+(Table2[[#This Row],[rating_count]]/1000)</f>
        <v>14.648</v>
      </c>
      <c r="O383" s="4">
        <v>14648</v>
      </c>
    </row>
    <row r="384" spans="1:15">
      <c r="A384" t="s">
        <v>2939</v>
      </c>
      <c r="B384" t="s">
        <v>11603</v>
      </c>
      <c r="C384" t="s">
        <v>11275</v>
      </c>
      <c r="D384" s="5">
        <v>1999</v>
      </c>
      <c r="E384" s="5" t="str">
        <f t="shared" si="20"/>
        <v>&gt;₹500</v>
      </c>
      <c r="F384" s="5">
        <v>9999</v>
      </c>
      <c r="G384" s="5">
        <f>Table2[[#This Row],[actual_price]] *Table2[[#This Row],[rating_count]]</f>
        <v>276932304</v>
      </c>
      <c r="H384" s="5">
        <f t="shared" si="21"/>
        <v>9979.0080008000805</v>
      </c>
      <c r="I384" s="1">
        <v>0.8</v>
      </c>
      <c r="J384" s="1" t="str">
        <f t="shared" si="22"/>
        <v>71-80%</v>
      </c>
      <c r="K384" s="1" t="str">
        <f t="shared" si="23"/>
        <v>Yes</v>
      </c>
      <c r="L384">
        <v>4.3</v>
      </c>
      <c r="M384"/>
      <c r="N384" s="9">
        <f>Table2[[#This Row],[Average_Rating]]+(Table2[[#This Row],[rating_count]]/1000)</f>
        <v>27.696000000000002</v>
      </c>
      <c r="O384" s="4">
        <v>27696</v>
      </c>
    </row>
    <row r="385" spans="1:15">
      <c r="A385" t="s">
        <v>2943</v>
      </c>
      <c r="B385" t="s">
        <v>11642</v>
      </c>
      <c r="C385" t="s">
        <v>11275</v>
      </c>
      <c r="D385" s="5">
        <v>15490</v>
      </c>
      <c r="E385" s="5" t="str">
        <f t="shared" si="20"/>
        <v>&gt;₹500</v>
      </c>
      <c r="F385" s="5">
        <v>20990</v>
      </c>
      <c r="G385" s="5">
        <f>Table2[[#This Row],[actual_price]] *Table2[[#This Row],[rating_count]]</f>
        <v>690906840</v>
      </c>
      <c r="H385" s="5">
        <f t="shared" si="21"/>
        <v>20916.202953787517</v>
      </c>
      <c r="I385" s="1">
        <v>0.26</v>
      </c>
      <c r="J385" s="1" t="str">
        <f t="shared" si="22"/>
        <v>21-30%</v>
      </c>
      <c r="K385" s="1" t="str">
        <f t="shared" si="23"/>
        <v>No</v>
      </c>
      <c r="L385">
        <v>4.2</v>
      </c>
      <c r="M385"/>
      <c r="N385" s="9">
        <f>Table2[[#This Row],[Average_Rating]]+(Table2[[#This Row],[rating_count]]/1000)</f>
        <v>32.915999999999997</v>
      </c>
      <c r="O385" s="4">
        <v>32916</v>
      </c>
    </row>
    <row r="386" spans="1:15">
      <c r="A386" t="s">
        <v>2952</v>
      </c>
      <c r="B386" t="s">
        <v>11643</v>
      </c>
      <c r="C386" t="s">
        <v>11275</v>
      </c>
      <c r="D386" s="5">
        <v>19999</v>
      </c>
      <c r="E386" s="5" t="str">
        <f t="shared" ref="E386:E449" si="24">IF(D386&lt;200,"&lt;₹200",IF(OR(D386=200,D386&lt;=500),"₹200 - ₹500","&gt;₹500"))</f>
        <v>&gt;₹500</v>
      </c>
      <c r="F386" s="5">
        <v>24999</v>
      </c>
      <c r="G386" s="5">
        <f>Table2[[#This Row],[actual_price]] *Table2[[#This Row],[rating_count]]</f>
        <v>645574176</v>
      </c>
      <c r="H386" s="5">
        <f t="shared" ref="H386:H449" si="25">F386-D386/F386*100</f>
        <v>24919.000800032001</v>
      </c>
      <c r="I386" s="1">
        <v>0.2</v>
      </c>
      <c r="J386" s="1" t="str">
        <f t="shared" ref="J386:J449" si="26">IF(I386&lt;=10%,"0-10%",IF(I386&lt;=20%,"11-20%",IF(I386&lt;=30%,"21-30%",IF(I386&lt;=40%,"31-40%",IF(I386&lt;=50%,"41-50%",IF(I386&lt;=60%,"51-60%",IF(I386&lt;=70%,"61-70%",IF(I386&lt;=80%,"71-80%",IF(I386&lt;=90%,"81-90%","91-100%")))))))))</f>
        <v>11-20%</v>
      </c>
      <c r="K386" s="1" t="str">
        <f t="shared" ref="K386:K449" si="27">IF(I386&gt;=50%,"Yes","No")</f>
        <v>No</v>
      </c>
      <c r="L386">
        <v>3.9</v>
      </c>
      <c r="M386"/>
      <c r="N386" s="9">
        <f>Table2[[#This Row],[Average_Rating]]+(Table2[[#This Row],[rating_count]]/1000)</f>
        <v>25.824000000000002</v>
      </c>
      <c r="O386" s="4">
        <v>25824</v>
      </c>
    </row>
    <row r="387" spans="1:15">
      <c r="A387" t="s">
        <v>2961</v>
      </c>
      <c r="B387" t="s">
        <v>11644</v>
      </c>
      <c r="C387" t="s">
        <v>11275</v>
      </c>
      <c r="D387" s="5">
        <v>1075</v>
      </c>
      <c r="E387" s="5" t="str">
        <f t="shared" si="24"/>
        <v>&gt;₹500</v>
      </c>
      <c r="F387" s="5">
        <v>1699</v>
      </c>
      <c r="G387" s="5">
        <f>Table2[[#This Row],[actual_price]] *Table2[[#This Row],[rating_count]]</f>
        <v>12677938</v>
      </c>
      <c r="H387" s="5">
        <f t="shared" si="25"/>
        <v>1635.7274867569158</v>
      </c>
      <c r="I387" s="1">
        <v>0.37</v>
      </c>
      <c r="J387" s="1" t="str">
        <f t="shared" si="26"/>
        <v>31-40%</v>
      </c>
      <c r="K387" s="1" t="str">
        <f t="shared" si="27"/>
        <v>No</v>
      </c>
      <c r="L387">
        <v>4.4000000000000004</v>
      </c>
      <c r="M387"/>
      <c r="N387" s="9">
        <f>Table2[[#This Row],[Average_Rating]]+(Table2[[#This Row],[rating_count]]/1000)</f>
        <v>7.4619999999999997</v>
      </c>
      <c r="O387" s="4">
        <v>7462</v>
      </c>
    </row>
    <row r="388" spans="1:15">
      <c r="A388" t="s">
        <v>2970</v>
      </c>
      <c r="B388" t="s">
        <v>11645</v>
      </c>
      <c r="C388" t="s">
        <v>11275</v>
      </c>
      <c r="D388" s="5">
        <v>399</v>
      </c>
      <c r="E388" s="5" t="str">
        <f t="shared" si="24"/>
        <v>₹200 - ₹500</v>
      </c>
      <c r="F388" s="5">
        <v>699</v>
      </c>
      <c r="G388" s="5">
        <f>Table2[[#This Row],[actual_price]] *Table2[[#This Row],[rating_count]]</f>
        <v>26434083</v>
      </c>
      <c r="H388" s="5">
        <f t="shared" si="25"/>
        <v>641.91845493562232</v>
      </c>
      <c r="I388" s="1">
        <v>0.43</v>
      </c>
      <c r="J388" s="1" t="str">
        <f t="shared" si="26"/>
        <v>41-50%</v>
      </c>
      <c r="K388" s="1" t="str">
        <f t="shared" si="27"/>
        <v>No</v>
      </c>
      <c r="L388">
        <v>4</v>
      </c>
      <c r="M388"/>
      <c r="N388" s="9">
        <f>Table2[[#This Row],[Average_Rating]]+(Table2[[#This Row],[rating_count]]/1000)</f>
        <v>37.817</v>
      </c>
      <c r="O388" s="4">
        <v>37817</v>
      </c>
    </row>
    <row r="389" spans="1:15">
      <c r="A389" t="s">
        <v>2979</v>
      </c>
      <c r="B389" t="s">
        <v>11624</v>
      </c>
      <c r="C389" t="s">
        <v>11275</v>
      </c>
      <c r="D389" s="5">
        <v>1999</v>
      </c>
      <c r="E389" s="5" t="str">
        <f t="shared" si="24"/>
        <v>&gt;₹500</v>
      </c>
      <c r="F389" s="5">
        <v>3990</v>
      </c>
      <c r="G389" s="5">
        <f>Table2[[#This Row],[actual_price]] *Table2[[#This Row],[rating_count]]</f>
        <v>120713460</v>
      </c>
      <c r="H389" s="5">
        <f t="shared" si="25"/>
        <v>3939.8997493734337</v>
      </c>
      <c r="I389" s="1">
        <v>0.5</v>
      </c>
      <c r="J389" s="1" t="str">
        <f t="shared" si="26"/>
        <v>41-50%</v>
      </c>
      <c r="K389" s="1" t="str">
        <f t="shared" si="27"/>
        <v>Yes</v>
      </c>
      <c r="L389">
        <v>4</v>
      </c>
      <c r="M389"/>
      <c r="N389" s="9">
        <f>Table2[[#This Row],[Average_Rating]]+(Table2[[#This Row],[rating_count]]/1000)</f>
        <v>30.254000000000001</v>
      </c>
      <c r="O389" s="4">
        <v>30254</v>
      </c>
    </row>
    <row r="390" spans="1:15">
      <c r="A390" t="s">
        <v>2983</v>
      </c>
      <c r="B390" t="s">
        <v>12591</v>
      </c>
      <c r="C390" t="s">
        <v>11275</v>
      </c>
      <c r="D390" s="5">
        <v>1999</v>
      </c>
      <c r="E390" s="5" t="str">
        <f t="shared" si="24"/>
        <v>&gt;₹500</v>
      </c>
      <c r="F390" s="5">
        <v>7990</v>
      </c>
      <c r="G390" s="5">
        <f>Table2[[#This Row],[actual_price]] *Table2[[#This Row],[rating_count]]</f>
        <v>142469690</v>
      </c>
      <c r="H390" s="5">
        <f t="shared" si="25"/>
        <v>7964.9812265331666</v>
      </c>
      <c r="I390" s="1">
        <v>0.75</v>
      </c>
      <c r="J390" s="1" t="str">
        <f t="shared" si="26"/>
        <v>71-80%</v>
      </c>
      <c r="K390" s="1" t="str">
        <f t="shared" si="27"/>
        <v>Yes</v>
      </c>
      <c r="L390">
        <v>3.8</v>
      </c>
      <c r="M390"/>
      <c r="N390" s="9">
        <f>Table2[[#This Row],[Average_Rating]]+(Table2[[#This Row],[rating_count]]/1000)</f>
        <v>17.831</v>
      </c>
      <c r="O390" s="4">
        <v>17831</v>
      </c>
    </row>
    <row r="391" spans="1:15">
      <c r="A391" t="s">
        <v>2986</v>
      </c>
      <c r="B391" t="s">
        <v>12630</v>
      </c>
      <c r="C391" t="s">
        <v>11275</v>
      </c>
      <c r="D391" s="5">
        <v>28999</v>
      </c>
      <c r="E391" s="5" t="str">
        <f t="shared" si="24"/>
        <v>&gt;₹500</v>
      </c>
      <c r="F391" s="5">
        <v>34999</v>
      </c>
      <c r="G391" s="5">
        <f>Table2[[#This Row],[actual_price]] *Table2[[#This Row],[rating_count]]</f>
        <v>710864689</v>
      </c>
      <c r="H391" s="5">
        <f t="shared" si="25"/>
        <v>34916.143346952769</v>
      </c>
      <c r="I391" s="1">
        <v>0.17</v>
      </c>
      <c r="J391" s="1" t="str">
        <f t="shared" si="26"/>
        <v>11-20%</v>
      </c>
      <c r="K391" s="1" t="str">
        <f t="shared" si="27"/>
        <v>No</v>
      </c>
      <c r="L391">
        <v>4.4000000000000004</v>
      </c>
      <c r="M391"/>
      <c r="N391" s="9">
        <f>Table2[[#This Row],[Average_Rating]]+(Table2[[#This Row],[rating_count]]/1000)</f>
        <v>20.311</v>
      </c>
      <c r="O391" s="4">
        <v>20311</v>
      </c>
    </row>
    <row r="392" spans="1:15">
      <c r="A392" t="s">
        <v>2995</v>
      </c>
      <c r="B392" t="s">
        <v>12593</v>
      </c>
      <c r="C392" t="s">
        <v>11275</v>
      </c>
      <c r="D392" s="5">
        <v>2299</v>
      </c>
      <c r="E392" s="5" t="str">
        <f t="shared" si="24"/>
        <v>&gt;₹500</v>
      </c>
      <c r="F392" s="5">
        <v>7990</v>
      </c>
      <c r="G392" s="5">
        <f>Table2[[#This Row],[actual_price]] *Table2[[#This Row],[rating_count]]</f>
        <v>556279780</v>
      </c>
      <c r="H392" s="5">
        <f t="shared" si="25"/>
        <v>7961.2265331664585</v>
      </c>
      <c r="I392" s="1">
        <v>0.71</v>
      </c>
      <c r="J392" s="1" t="str">
        <f t="shared" si="26"/>
        <v>71-80%</v>
      </c>
      <c r="K392" s="1" t="str">
        <f t="shared" si="27"/>
        <v>Yes</v>
      </c>
      <c r="L392">
        <v>4.2</v>
      </c>
      <c r="M392"/>
      <c r="N392" s="9">
        <f>Table2[[#This Row],[Average_Rating]]+(Table2[[#This Row],[rating_count]]/1000)</f>
        <v>69.622</v>
      </c>
      <c r="O392" s="4">
        <v>69622</v>
      </c>
    </row>
    <row r="393" spans="1:15">
      <c r="A393" t="s">
        <v>3004</v>
      </c>
      <c r="B393" t="s">
        <v>11648</v>
      </c>
      <c r="C393" t="s">
        <v>11275</v>
      </c>
      <c r="D393" s="5">
        <v>399</v>
      </c>
      <c r="E393" s="5" t="str">
        <f t="shared" si="24"/>
        <v>₹200 - ₹500</v>
      </c>
      <c r="F393" s="5">
        <v>1999</v>
      </c>
      <c r="G393" s="5">
        <f>Table2[[#This Row],[actual_price]] *Table2[[#This Row],[rating_count]]</f>
        <v>6760618</v>
      </c>
      <c r="H393" s="5">
        <f t="shared" si="25"/>
        <v>1979.040020010005</v>
      </c>
      <c r="I393" s="1">
        <v>0.8</v>
      </c>
      <c r="J393" s="1" t="str">
        <f t="shared" si="26"/>
        <v>71-80%</v>
      </c>
      <c r="K393" s="1" t="str">
        <f t="shared" si="27"/>
        <v>Yes</v>
      </c>
      <c r="L393">
        <v>4</v>
      </c>
      <c r="M393"/>
      <c r="N393" s="9">
        <f>Table2[[#This Row],[Average_Rating]]+(Table2[[#This Row],[rating_count]]/1000)</f>
        <v>3.3820000000000001</v>
      </c>
      <c r="O393" s="4">
        <v>3382</v>
      </c>
    </row>
    <row r="394" spans="1:15">
      <c r="A394" t="s">
        <v>3012</v>
      </c>
      <c r="B394" t="s">
        <v>11649</v>
      </c>
      <c r="C394" t="s">
        <v>11275</v>
      </c>
      <c r="D394" s="5">
        <v>1149</v>
      </c>
      <c r="E394" s="5" t="str">
        <f t="shared" si="24"/>
        <v>&gt;₹500</v>
      </c>
      <c r="F394" s="5">
        <v>3999</v>
      </c>
      <c r="G394" s="5">
        <f>Table2[[#This Row],[actual_price]] *Table2[[#This Row],[rating_count]]</f>
        <v>560003964</v>
      </c>
      <c r="H394" s="5">
        <f t="shared" si="25"/>
        <v>3970.2678169542387</v>
      </c>
      <c r="I394" s="1">
        <v>0.71</v>
      </c>
      <c r="J394" s="1" t="str">
        <f t="shared" si="26"/>
        <v>71-80%</v>
      </c>
      <c r="K394" s="1" t="str">
        <f t="shared" si="27"/>
        <v>Yes</v>
      </c>
      <c r="L394">
        <v>4.3</v>
      </c>
      <c r="M394"/>
      <c r="N394" s="9">
        <f>Table2[[#This Row],[Average_Rating]]+(Table2[[#This Row],[rating_count]]/1000)</f>
        <v>140.036</v>
      </c>
      <c r="O394" s="4">
        <v>140036</v>
      </c>
    </row>
    <row r="395" spans="1:15">
      <c r="A395" t="s">
        <v>3021</v>
      </c>
      <c r="B395" t="s">
        <v>11650</v>
      </c>
      <c r="C395" t="s">
        <v>11275</v>
      </c>
      <c r="D395" s="5">
        <v>529</v>
      </c>
      <c r="E395" s="5" t="str">
        <f t="shared" si="24"/>
        <v>&gt;₹500</v>
      </c>
      <c r="F395" s="5">
        <v>1499</v>
      </c>
      <c r="G395" s="5">
        <f>Table2[[#This Row],[actual_price]] *Table2[[#This Row],[rating_count]]</f>
        <v>12889901</v>
      </c>
      <c r="H395" s="5">
        <f t="shared" si="25"/>
        <v>1463.7098065376917</v>
      </c>
      <c r="I395" s="1">
        <v>0.65</v>
      </c>
      <c r="J395" s="1" t="str">
        <f t="shared" si="26"/>
        <v>61-70%</v>
      </c>
      <c r="K395" s="1" t="str">
        <f t="shared" si="27"/>
        <v>Yes</v>
      </c>
      <c r="L395">
        <v>4.0999999999999996</v>
      </c>
      <c r="M395"/>
      <c r="N395" s="9">
        <f>Table2[[#This Row],[Average_Rating]]+(Table2[[#This Row],[rating_count]]/1000)</f>
        <v>8.5990000000000002</v>
      </c>
      <c r="O395" s="4">
        <v>8599</v>
      </c>
    </row>
    <row r="396" spans="1:15">
      <c r="A396" t="s">
        <v>3030</v>
      </c>
      <c r="B396" t="s">
        <v>11651</v>
      </c>
      <c r="C396" t="s">
        <v>11275</v>
      </c>
      <c r="D396" s="5">
        <v>13999</v>
      </c>
      <c r="E396" s="5" t="str">
        <f t="shared" si="24"/>
        <v>&gt;₹500</v>
      </c>
      <c r="F396" s="5">
        <v>19499</v>
      </c>
      <c r="G396" s="5">
        <f>Table2[[#This Row],[actual_price]] *Table2[[#This Row],[rating_count]]</f>
        <v>370442002</v>
      </c>
      <c r="H396" s="5">
        <f t="shared" si="25"/>
        <v>19427.206574696138</v>
      </c>
      <c r="I396" s="1">
        <v>0.28000000000000003</v>
      </c>
      <c r="J396" s="1" t="str">
        <f t="shared" si="26"/>
        <v>21-30%</v>
      </c>
      <c r="K396" s="1" t="str">
        <f t="shared" si="27"/>
        <v>No</v>
      </c>
      <c r="L396">
        <v>4.0999999999999996</v>
      </c>
      <c r="M396"/>
      <c r="N396" s="9">
        <f>Table2[[#This Row],[Average_Rating]]+(Table2[[#This Row],[rating_count]]/1000)</f>
        <v>18.998000000000001</v>
      </c>
      <c r="O396" s="4">
        <v>18998</v>
      </c>
    </row>
    <row r="397" spans="1:15">
      <c r="A397" t="s">
        <v>3034</v>
      </c>
      <c r="B397" t="s">
        <v>11619</v>
      </c>
      <c r="C397" t="s">
        <v>11275</v>
      </c>
      <c r="D397" s="5">
        <v>379</v>
      </c>
      <c r="E397" s="5" t="str">
        <f t="shared" si="24"/>
        <v>₹200 - ₹500</v>
      </c>
      <c r="F397" s="5">
        <v>999</v>
      </c>
      <c r="G397" s="5">
        <f>Table2[[#This Row],[actual_price]] *Table2[[#This Row],[rating_count]]</f>
        <v>363349287</v>
      </c>
      <c r="H397" s="5">
        <f t="shared" si="25"/>
        <v>961.06206206206207</v>
      </c>
      <c r="I397" s="1">
        <v>0.62</v>
      </c>
      <c r="J397" s="1" t="str">
        <f t="shared" si="26"/>
        <v>61-70%</v>
      </c>
      <c r="K397" s="1" t="str">
        <f t="shared" si="27"/>
        <v>Yes</v>
      </c>
      <c r="L397">
        <v>4.0999999999999996</v>
      </c>
      <c r="M397"/>
      <c r="N397" s="9">
        <f>Table2[[#This Row],[Average_Rating]]+(Table2[[#This Row],[rating_count]]/1000)</f>
        <v>363.71300000000002</v>
      </c>
      <c r="O397" s="4">
        <v>363713</v>
      </c>
    </row>
    <row r="398" spans="1:15">
      <c r="A398" t="s">
        <v>3038</v>
      </c>
      <c r="B398" t="s">
        <v>12636</v>
      </c>
      <c r="C398" t="s">
        <v>11275</v>
      </c>
      <c r="D398" s="5">
        <v>13999</v>
      </c>
      <c r="E398" s="5" t="str">
        <f t="shared" si="24"/>
        <v>&gt;₹500</v>
      </c>
      <c r="F398" s="5">
        <v>19999</v>
      </c>
      <c r="G398" s="5">
        <f>Table2[[#This Row],[actual_price]] *Table2[[#This Row],[rating_count]]</f>
        <v>385020748</v>
      </c>
      <c r="H398" s="5">
        <f t="shared" si="25"/>
        <v>19929.001500075003</v>
      </c>
      <c r="I398" s="1">
        <v>0.3</v>
      </c>
      <c r="J398" s="1" t="str">
        <f t="shared" si="26"/>
        <v>21-30%</v>
      </c>
      <c r="K398" s="1" t="str">
        <f t="shared" si="27"/>
        <v>No</v>
      </c>
      <c r="L398">
        <v>4.0999999999999996</v>
      </c>
      <c r="M398"/>
      <c r="N398" s="9">
        <f>Table2[[#This Row],[Average_Rating]]+(Table2[[#This Row],[rating_count]]/1000)</f>
        <v>19.251999999999999</v>
      </c>
      <c r="O398" s="4">
        <v>19252</v>
      </c>
    </row>
    <row r="399" spans="1:15">
      <c r="A399" t="s">
        <v>3042</v>
      </c>
      <c r="B399" t="s">
        <v>11653</v>
      </c>
      <c r="C399" t="s">
        <v>11275</v>
      </c>
      <c r="D399" s="5">
        <v>3999</v>
      </c>
      <c r="E399" s="5" t="str">
        <f t="shared" si="24"/>
        <v>&gt;₹500</v>
      </c>
      <c r="F399" s="5">
        <v>9999</v>
      </c>
      <c r="G399" s="5">
        <f>Table2[[#This Row],[actual_price]] *Table2[[#This Row],[rating_count]]</f>
        <v>729927</v>
      </c>
      <c r="H399" s="5">
        <f t="shared" si="25"/>
        <v>9959.0060006000604</v>
      </c>
      <c r="I399" s="1">
        <v>0.6</v>
      </c>
      <c r="J399" s="1" t="str">
        <f t="shared" si="26"/>
        <v>51-60%</v>
      </c>
      <c r="K399" s="1" t="str">
        <f t="shared" si="27"/>
        <v>Yes</v>
      </c>
      <c r="L399">
        <v>4.4000000000000004</v>
      </c>
      <c r="M399"/>
      <c r="N399" s="9">
        <f>Table2[[#This Row],[Average_Rating]]+(Table2[[#This Row],[rating_count]]/1000)</f>
        <v>7.2999999999999995E-2</v>
      </c>
      <c r="O399" s="4">
        <v>73</v>
      </c>
    </row>
    <row r="400" spans="1:15">
      <c r="A400" t="s">
        <v>3051</v>
      </c>
      <c r="B400" t="s">
        <v>11654</v>
      </c>
      <c r="C400" t="s">
        <v>11275</v>
      </c>
      <c r="D400" s="5">
        <v>99</v>
      </c>
      <c r="E400" s="5" t="str">
        <f t="shared" si="24"/>
        <v>&lt;₹200</v>
      </c>
      <c r="F400" s="5">
        <v>499</v>
      </c>
      <c r="G400" s="5">
        <f>Table2[[#This Row],[actual_price]] *Table2[[#This Row],[rating_count]]</f>
        <v>21277859</v>
      </c>
      <c r="H400" s="5">
        <f t="shared" si="25"/>
        <v>479.16032064128257</v>
      </c>
      <c r="I400" s="1">
        <v>0.8</v>
      </c>
      <c r="J400" s="1" t="str">
        <f t="shared" si="26"/>
        <v>71-80%</v>
      </c>
      <c r="K400" s="1" t="str">
        <f t="shared" si="27"/>
        <v>Yes</v>
      </c>
      <c r="L400">
        <v>4.3</v>
      </c>
      <c r="M400"/>
      <c r="N400" s="9">
        <f>Table2[[#This Row],[Average_Rating]]+(Table2[[#This Row],[rating_count]]/1000)</f>
        <v>42.640999999999998</v>
      </c>
      <c r="O400" s="4">
        <v>42641</v>
      </c>
    </row>
    <row r="401" spans="1:15">
      <c r="A401" t="s">
        <v>3059</v>
      </c>
      <c r="B401" t="s">
        <v>11655</v>
      </c>
      <c r="C401" t="s">
        <v>11275</v>
      </c>
      <c r="D401" s="5">
        <v>4790</v>
      </c>
      <c r="E401" s="5" t="str">
        <f t="shared" si="24"/>
        <v>&gt;₹500</v>
      </c>
      <c r="F401" s="5">
        <v>15990</v>
      </c>
      <c r="G401" s="5">
        <f>Table2[[#This Row],[actual_price]] *Table2[[#This Row],[rating_count]]</f>
        <v>70196100</v>
      </c>
      <c r="H401" s="5">
        <f t="shared" si="25"/>
        <v>15960.04377736085</v>
      </c>
      <c r="I401" s="1">
        <v>0.7</v>
      </c>
      <c r="J401" s="1" t="str">
        <f t="shared" si="26"/>
        <v>61-70%</v>
      </c>
      <c r="K401" s="1" t="str">
        <f t="shared" si="27"/>
        <v>Yes</v>
      </c>
      <c r="L401">
        <v>4</v>
      </c>
      <c r="M401"/>
      <c r="N401" s="9">
        <f>Table2[[#This Row],[Average_Rating]]+(Table2[[#This Row],[rating_count]]/1000)</f>
        <v>4.3899999999999997</v>
      </c>
      <c r="O401" s="4">
        <v>4390</v>
      </c>
    </row>
    <row r="402" spans="1:15">
      <c r="A402" t="s">
        <v>3068</v>
      </c>
      <c r="B402" t="s">
        <v>11656</v>
      </c>
      <c r="C402" t="s">
        <v>11275</v>
      </c>
      <c r="D402" s="5">
        <v>33999</v>
      </c>
      <c r="E402" s="5" t="str">
        <f t="shared" si="24"/>
        <v>&gt;₹500</v>
      </c>
      <c r="F402" s="5">
        <v>33999</v>
      </c>
      <c r="G402" s="5">
        <f>Table2[[#This Row],[actual_price]] *Table2[[#This Row],[rating_count]]</f>
        <v>592092585</v>
      </c>
      <c r="H402" s="5">
        <f t="shared" si="25"/>
        <v>33899</v>
      </c>
      <c r="I402" s="1">
        <v>0</v>
      </c>
      <c r="J402" s="1" t="str">
        <f t="shared" si="26"/>
        <v>0-10%</v>
      </c>
      <c r="K402" s="1" t="str">
        <f t="shared" si="27"/>
        <v>No</v>
      </c>
      <c r="L402">
        <v>4.3</v>
      </c>
      <c r="M402"/>
      <c r="N402" s="9">
        <f>Table2[[#This Row],[Average_Rating]]+(Table2[[#This Row],[rating_count]]/1000)</f>
        <v>17.414999999999999</v>
      </c>
      <c r="O402" s="4">
        <v>17415</v>
      </c>
    </row>
    <row r="403" spans="1:15">
      <c r="A403" t="s">
        <v>3071</v>
      </c>
      <c r="B403" t="s">
        <v>11657</v>
      </c>
      <c r="C403" t="s">
        <v>11277</v>
      </c>
      <c r="D403" s="5">
        <v>99</v>
      </c>
      <c r="E403" s="5" t="str">
        <f t="shared" si="24"/>
        <v>&lt;₹200</v>
      </c>
      <c r="F403" s="5">
        <v>999</v>
      </c>
      <c r="G403" s="5">
        <f>Table2[[#This Row],[actual_price]] *Table2[[#This Row],[rating_count]]</f>
        <v>1394604</v>
      </c>
      <c r="H403" s="5">
        <f t="shared" si="25"/>
        <v>989.09009009009014</v>
      </c>
      <c r="I403" s="1">
        <v>0.9</v>
      </c>
      <c r="J403" s="1" t="str">
        <f t="shared" si="26"/>
        <v>81-90%</v>
      </c>
      <c r="K403" s="1" t="str">
        <f t="shared" si="27"/>
        <v>Yes</v>
      </c>
      <c r="L403">
        <v>4</v>
      </c>
      <c r="M403"/>
      <c r="N403" s="9">
        <f>Table2[[#This Row],[Average_Rating]]+(Table2[[#This Row],[rating_count]]/1000)</f>
        <v>1.3959999999999999</v>
      </c>
      <c r="O403" s="4">
        <v>1396</v>
      </c>
    </row>
    <row r="404" spans="1:15">
      <c r="A404" t="s">
        <v>3080</v>
      </c>
      <c r="B404" t="s">
        <v>11658</v>
      </c>
      <c r="C404" t="s">
        <v>11275</v>
      </c>
      <c r="D404" s="5">
        <v>299</v>
      </c>
      <c r="E404" s="5" t="str">
        <f t="shared" si="24"/>
        <v>₹200 - ₹500</v>
      </c>
      <c r="F404" s="5">
        <v>1900</v>
      </c>
      <c r="G404" s="5">
        <f>Table2[[#This Row],[actual_price]] *Table2[[#This Row],[rating_count]]</f>
        <v>34583800</v>
      </c>
      <c r="H404" s="5">
        <f t="shared" si="25"/>
        <v>1884.2631578947369</v>
      </c>
      <c r="I404" s="1">
        <v>0.84</v>
      </c>
      <c r="J404" s="1" t="str">
        <f t="shared" si="26"/>
        <v>81-90%</v>
      </c>
      <c r="K404" s="1" t="str">
        <f t="shared" si="27"/>
        <v>Yes</v>
      </c>
      <c r="L404">
        <v>3.6</v>
      </c>
      <c r="M404"/>
      <c r="N404" s="9">
        <f>Table2[[#This Row],[Average_Rating]]+(Table2[[#This Row],[rating_count]]/1000)</f>
        <v>18.202000000000002</v>
      </c>
      <c r="O404" s="4">
        <v>18202</v>
      </c>
    </row>
    <row r="405" spans="1:15">
      <c r="A405" t="s">
        <v>3089</v>
      </c>
      <c r="B405" t="s">
        <v>11628</v>
      </c>
      <c r="C405" t="s">
        <v>11275</v>
      </c>
      <c r="D405" s="5">
        <v>10999</v>
      </c>
      <c r="E405" s="5" t="str">
        <f t="shared" si="24"/>
        <v>&gt;₹500</v>
      </c>
      <c r="F405" s="5">
        <v>14999</v>
      </c>
      <c r="G405" s="5">
        <f>Table2[[#This Row],[actual_price]] *Table2[[#This Row],[rating_count]]</f>
        <v>284951002</v>
      </c>
      <c r="H405" s="5">
        <f t="shared" si="25"/>
        <v>14925.668444562971</v>
      </c>
      <c r="I405" s="1">
        <v>0.27</v>
      </c>
      <c r="J405" s="1" t="str">
        <f t="shared" si="26"/>
        <v>21-30%</v>
      </c>
      <c r="K405" s="1" t="str">
        <f t="shared" si="27"/>
        <v>No</v>
      </c>
      <c r="L405">
        <v>4.0999999999999996</v>
      </c>
      <c r="M405"/>
      <c r="N405" s="9">
        <f>Table2[[#This Row],[Average_Rating]]+(Table2[[#This Row],[rating_count]]/1000)</f>
        <v>18.998000000000001</v>
      </c>
      <c r="O405" s="4">
        <v>18998</v>
      </c>
    </row>
    <row r="406" spans="1:15">
      <c r="A406" t="s">
        <v>3092</v>
      </c>
      <c r="B406" t="s">
        <v>11659</v>
      </c>
      <c r="C406" t="s">
        <v>11275</v>
      </c>
      <c r="D406" s="5">
        <v>34999</v>
      </c>
      <c r="E406" s="5" t="str">
        <f t="shared" si="24"/>
        <v>&gt;₹500</v>
      </c>
      <c r="F406" s="5">
        <v>38999</v>
      </c>
      <c r="G406" s="5">
        <f>Table2[[#This Row],[actual_price]] *Table2[[#This Row],[rating_count]]</f>
        <v>430119971</v>
      </c>
      <c r="H406" s="5">
        <f t="shared" si="25"/>
        <v>38909.256673248034</v>
      </c>
      <c r="I406" s="1">
        <v>0.1</v>
      </c>
      <c r="J406" s="1" t="str">
        <f t="shared" si="26"/>
        <v>0-10%</v>
      </c>
      <c r="K406" s="1" t="str">
        <f t="shared" si="27"/>
        <v>No</v>
      </c>
      <c r="L406">
        <v>4.2</v>
      </c>
      <c r="M406"/>
      <c r="N406" s="9">
        <f>Table2[[#This Row],[Average_Rating]]+(Table2[[#This Row],[rating_count]]/1000)</f>
        <v>11.029</v>
      </c>
      <c r="O406" s="4">
        <v>11029</v>
      </c>
    </row>
    <row r="407" spans="1:15">
      <c r="A407" t="s">
        <v>3101</v>
      </c>
      <c r="B407" t="s">
        <v>11660</v>
      </c>
      <c r="C407" t="s">
        <v>11275</v>
      </c>
      <c r="D407" s="5">
        <v>16999</v>
      </c>
      <c r="E407" s="5" t="str">
        <f t="shared" si="24"/>
        <v>&gt;₹500</v>
      </c>
      <c r="F407" s="5">
        <v>24999</v>
      </c>
      <c r="G407" s="5">
        <f>Table2[[#This Row],[actual_price]] *Table2[[#This Row],[rating_count]]</f>
        <v>557927682</v>
      </c>
      <c r="H407" s="5">
        <f t="shared" si="25"/>
        <v>24931.001280051201</v>
      </c>
      <c r="I407" s="1">
        <v>0.32</v>
      </c>
      <c r="J407" s="1" t="str">
        <f t="shared" si="26"/>
        <v>31-40%</v>
      </c>
      <c r="K407" s="1" t="str">
        <f t="shared" si="27"/>
        <v>No</v>
      </c>
      <c r="L407">
        <v>4.0999999999999996</v>
      </c>
      <c r="M407"/>
      <c r="N407" s="9">
        <f>Table2[[#This Row],[Average_Rating]]+(Table2[[#This Row],[rating_count]]/1000)</f>
        <v>22.318000000000001</v>
      </c>
      <c r="O407" s="4">
        <v>22318</v>
      </c>
    </row>
    <row r="408" spans="1:15">
      <c r="A408" t="s">
        <v>3103</v>
      </c>
      <c r="B408" t="s">
        <v>11661</v>
      </c>
      <c r="C408" t="s">
        <v>11275</v>
      </c>
      <c r="D408" s="5">
        <v>199</v>
      </c>
      <c r="E408" s="5" t="str">
        <f t="shared" si="24"/>
        <v>&lt;₹200</v>
      </c>
      <c r="F408" s="5">
        <v>499</v>
      </c>
      <c r="G408" s="5">
        <f>Table2[[#This Row],[actual_price]] *Table2[[#This Row],[rating_count]]</f>
        <v>891214</v>
      </c>
      <c r="H408" s="5">
        <f t="shared" si="25"/>
        <v>459.12024048096191</v>
      </c>
      <c r="I408" s="1">
        <v>0.6</v>
      </c>
      <c r="J408" s="1" t="str">
        <f t="shared" si="26"/>
        <v>51-60%</v>
      </c>
      <c r="K408" s="1" t="str">
        <f t="shared" si="27"/>
        <v>Yes</v>
      </c>
      <c r="L408">
        <v>4.0999999999999996</v>
      </c>
      <c r="M408"/>
      <c r="N408" s="9">
        <f>Table2[[#This Row],[Average_Rating]]+(Table2[[#This Row],[rating_count]]/1000)</f>
        <v>1.786</v>
      </c>
      <c r="O408" s="4">
        <v>1786</v>
      </c>
    </row>
    <row r="409" spans="1:15">
      <c r="A409" t="s">
        <v>3112</v>
      </c>
      <c r="B409" t="s">
        <v>11662</v>
      </c>
      <c r="C409" t="s">
        <v>11275</v>
      </c>
      <c r="D409" s="5">
        <v>999</v>
      </c>
      <c r="E409" s="5" t="str">
        <f t="shared" si="24"/>
        <v>&gt;₹500</v>
      </c>
      <c r="F409" s="5">
        <v>1599</v>
      </c>
      <c r="G409" s="5">
        <f>Table2[[#This Row],[actual_price]] *Table2[[#This Row],[rating_count]]</f>
        <v>11547978</v>
      </c>
      <c r="H409" s="5">
        <f t="shared" si="25"/>
        <v>1536.5234521575985</v>
      </c>
      <c r="I409" s="1">
        <v>0.38</v>
      </c>
      <c r="J409" s="1" t="str">
        <f t="shared" si="26"/>
        <v>31-40%</v>
      </c>
      <c r="K409" s="1" t="str">
        <f t="shared" si="27"/>
        <v>No</v>
      </c>
      <c r="L409">
        <v>4</v>
      </c>
      <c r="M409"/>
      <c r="N409" s="9">
        <f>Table2[[#This Row],[Average_Rating]]+(Table2[[#This Row],[rating_count]]/1000)</f>
        <v>7.2220000000000004</v>
      </c>
      <c r="O409" s="4">
        <v>7222</v>
      </c>
    </row>
    <row r="410" spans="1:15">
      <c r="A410" t="s">
        <v>3121</v>
      </c>
      <c r="B410" t="s">
        <v>11663</v>
      </c>
      <c r="C410" t="s">
        <v>11275</v>
      </c>
      <c r="D410" s="5">
        <v>1299</v>
      </c>
      <c r="E410" s="5" t="str">
        <f t="shared" si="24"/>
        <v>&gt;₹500</v>
      </c>
      <c r="F410" s="5">
        <v>1599</v>
      </c>
      <c r="G410" s="5">
        <f>Table2[[#This Row],[actual_price]] *Table2[[#This Row],[rating_count]]</f>
        <v>205169289</v>
      </c>
      <c r="H410" s="5">
        <f t="shared" si="25"/>
        <v>1517.7617260787993</v>
      </c>
      <c r="I410" s="1">
        <v>0.19</v>
      </c>
      <c r="J410" s="1" t="str">
        <f t="shared" si="26"/>
        <v>11-20%</v>
      </c>
      <c r="K410" s="1" t="str">
        <f t="shared" si="27"/>
        <v>No</v>
      </c>
      <c r="L410">
        <v>4</v>
      </c>
      <c r="M410"/>
      <c r="N410" s="9">
        <f>Table2[[#This Row],[Average_Rating]]+(Table2[[#This Row],[rating_count]]/1000)</f>
        <v>128.31100000000001</v>
      </c>
      <c r="O410" s="4">
        <v>128311</v>
      </c>
    </row>
    <row r="411" spans="1:15">
      <c r="A411" t="s">
        <v>3124</v>
      </c>
      <c r="B411" t="s">
        <v>11664</v>
      </c>
      <c r="C411" t="s">
        <v>11275</v>
      </c>
      <c r="D411" s="5">
        <v>599</v>
      </c>
      <c r="E411" s="5" t="str">
        <f t="shared" si="24"/>
        <v>&gt;₹500</v>
      </c>
      <c r="F411" s="5">
        <v>1800</v>
      </c>
      <c r="G411" s="5">
        <f>Table2[[#This Row],[actual_price]] *Table2[[#This Row],[rating_count]]</f>
        <v>151192800</v>
      </c>
      <c r="H411" s="5">
        <f t="shared" si="25"/>
        <v>1766.7222222222222</v>
      </c>
      <c r="I411" s="1">
        <v>0.67</v>
      </c>
      <c r="J411" s="1" t="str">
        <f t="shared" si="26"/>
        <v>61-70%</v>
      </c>
      <c r="K411" s="1" t="str">
        <f t="shared" si="27"/>
        <v>Yes</v>
      </c>
      <c r="L411">
        <v>3.5</v>
      </c>
      <c r="M411"/>
      <c r="N411" s="9">
        <f>Table2[[#This Row],[Average_Rating]]+(Table2[[#This Row],[rating_count]]/1000)</f>
        <v>83.995999999999995</v>
      </c>
      <c r="O411" s="4">
        <v>83996</v>
      </c>
    </row>
    <row r="412" spans="1:15">
      <c r="A412" t="s">
        <v>3133</v>
      </c>
      <c r="B412" t="s">
        <v>11665</v>
      </c>
      <c r="C412" t="s">
        <v>11275</v>
      </c>
      <c r="D412" s="5">
        <v>599</v>
      </c>
      <c r="E412" s="5" t="str">
        <f t="shared" si="24"/>
        <v>&gt;₹500</v>
      </c>
      <c r="F412" s="5">
        <v>1899</v>
      </c>
      <c r="G412" s="5">
        <f>Table2[[#This Row],[actual_price]] *Table2[[#This Row],[rating_count]]</f>
        <v>265928364</v>
      </c>
      <c r="H412" s="5">
        <f t="shared" si="25"/>
        <v>1867.4570826750921</v>
      </c>
      <c r="I412" s="1">
        <v>0.68</v>
      </c>
      <c r="J412" s="1" t="str">
        <f t="shared" si="26"/>
        <v>61-70%</v>
      </c>
      <c r="K412" s="1" t="str">
        <f t="shared" si="27"/>
        <v>Yes</v>
      </c>
      <c r="L412">
        <v>4.3</v>
      </c>
      <c r="M412"/>
      <c r="N412" s="9">
        <f>Table2[[#This Row],[Average_Rating]]+(Table2[[#This Row],[rating_count]]/1000)</f>
        <v>140.036</v>
      </c>
      <c r="O412" s="4">
        <v>140036</v>
      </c>
    </row>
    <row r="413" spans="1:15">
      <c r="A413" t="s">
        <v>3136</v>
      </c>
      <c r="B413" t="s">
        <v>11666</v>
      </c>
      <c r="C413" t="s">
        <v>11275</v>
      </c>
      <c r="D413" s="5">
        <v>1799</v>
      </c>
      <c r="E413" s="5" t="str">
        <f t="shared" si="24"/>
        <v>&gt;₹500</v>
      </c>
      <c r="F413" s="5">
        <v>2499</v>
      </c>
      <c r="G413" s="5">
        <f>Table2[[#This Row],[actual_price]] *Table2[[#This Row],[rating_count]]</f>
        <v>46676322</v>
      </c>
      <c r="H413" s="5">
        <f t="shared" si="25"/>
        <v>2427.0112044817929</v>
      </c>
      <c r="I413" s="1">
        <v>0.28000000000000003</v>
      </c>
      <c r="J413" s="1" t="str">
        <f t="shared" si="26"/>
        <v>21-30%</v>
      </c>
      <c r="K413" s="1" t="str">
        <f t="shared" si="27"/>
        <v>No</v>
      </c>
      <c r="L413">
        <v>4.0999999999999996</v>
      </c>
      <c r="M413"/>
      <c r="N413" s="9">
        <f>Table2[[#This Row],[Average_Rating]]+(Table2[[#This Row],[rating_count]]/1000)</f>
        <v>18.678000000000001</v>
      </c>
      <c r="O413" s="4">
        <v>18678</v>
      </c>
    </row>
    <row r="414" spans="1:15">
      <c r="A414" t="s">
        <v>3144</v>
      </c>
      <c r="B414" t="s">
        <v>11667</v>
      </c>
      <c r="C414" t="s">
        <v>11275</v>
      </c>
      <c r="D414" s="5">
        <v>10999</v>
      </c>
      <c r="E414" s="5" t="str">
        <f t="shared" si="24"/>
        <v>&gt;₹500</v>
      </c>
      <c r="F414" s="5">
        <v>14999</v>
      </c>
      <c r="G414" s="5">
        <f>Table2[[#This Row],[actual_price]] *Table2[[#This Row],[rating_count]]</f>
        <v>284951002</v>
      </c>
      <c r="H414" s="5">
        <f t="shared" si="25"/>
        <v>14925.668444562971</v>
      </c>
      <c r="I414" s="1">
        <v>0.27</v>
      </c>
      <c r="J414" s="1" t="str">
        <f t="shared" si="26"/>
        <v>21-30%</v>
      </c>
      <c r="K414" s="1" t="str">
        <f t="shared" si="27"/>
        <v>No</v>
      </c>
      <c r="L414">
        <v>4.0999999999999996</v>
      </c>
      <c r="M414"/>
      <c r="N414" s="9">
        <f>Table2[[#This Row],[Average_Rating]]+(Table2[[#This Row],[rating_count]]/1000)</f>
        <v>18.998000000000001</v>
      </c>
      <c r="O414" s="4">
        <v>18998</v>
      </c>
    </row>
    <row r="415" spans="1:15">
      <c r="A415" t="s">
        <v>3147</v>
      </c>
      <c r="B415" t="s">
        <v>12594</v>
      </c>
      <c r="C415" t="s">
        <v>11275</v>
      </c>
      <c r="D415" s="5">
        <v>2999</v>
      </c>
      <c r="E415" s="5" t="str">
        <f t="shared" si="24"/>
        <v>&gt;₹500</v>
      </c>
      <c r="F415" s="5">
        <v>7990</v>
      </c>
      <c r="G415" s="5">
        <f>Table2[[#This Row],[actual_price]] *Table2[[#This Row],[rating_count]]</f>
        <v>387107510</v>
      </c>
      <c r="H415" s="5">
        <f t="shared" si="25"/>
        <v>7952.4655819774716</v>
      </c>
      <c r="I415" s="1">
        <v>0.62</v>
      </c>
      <c r="J415" s="1" t="str">
        <f t="shared" si="26"/>
        <v>61-70%</v>
      </c>
      <c r="K415" s="1" t="str">
        <f t="shared" si="27"/>
        <v>Yes</v>
      </c>
      <c r="L415">
        <v>4.0999999999999996</v>
      </c>
      <c r="M415"/>
      <c r="N415" s="9">
        <f>Table2[[#This Row],[Average_Rating]]+(Table2[[#This Row],[rating_count]]/1000)</f>
        <v>48.448999999999998</v>
      </c>
      <c r="O415" s="4">
        <v>48449</v>
      </c>
    </row>
    <row r="416" spans="1:15">
      <c r="A416" t="s">
        <v>3155</v>
      </c>
      <c r="B416" t="s">
        <v>12591</v>
      </c>
      <c r="C416" t="s">
        <v>11275</v>
      </c>
      <c r="D416" s="5">
        <v>1999</v>
      </c>
      <c r="E416" s="5" t="str">
        <f t="shared" si="24"/>
        <v>&gt;₹500</v>
      </c>
      <c r="F416" s="5">
        <v>7990</v>
      </c>
      <c r="G416" s="5">
        <f>Table2[[#This Row],[actual_price]] *Table2[[#This Row],[rating_count]]</f>
        <v>142469690</v>
      </c>
      <c r="H416" s="5">
        <f t="shared" si="25"/>
        <v>7964.9812265331666</v>
      </c>
      <c r="I416" s="1">
        <v>0.75</v>
      </c>
      <c r="J416" s="1" t="str">
        <f t="shared" si="26"/>
        <v>71-80%</v>
      </c>
      <c r="K416" s="1" t="str">
        <f t="shared" si="27"/>
        <v>Yes</v>
      </c>
      <c r="L416">
        <v>3.8</v>
      </c>
      <c r="M416"/>
      <c r="N416" s="9">
        <f>Table2[[#This Row],[Average_Rating]]+(Table2[[#This Row],[rating_count]]/1000)</f>
        <v>17.831</v>
      </c>
      <c r="O416" s="4">
        <v>17831</v>
      </c>
    </row>
    <row r="417" spans="1:15">
      <c r="A417" t="s">
        <v>3158</v>
      </c>
      <c r="B417" t="s">
        <v>11669</v>
      </c>
      <c r="C417" t="s">
        <v>11275</v>
      </c>
      <c r="D417" s="5">
        <v>649</v>
      </c>
      <c r="E417" s="5" t="str">
        <f t="shared" si="24"/>
        <v>&gt;₹500</v>
      </c>
      <c r="F417" s="5">
        <v>999</v>
      </c>
      <c r="G417" s="5">
        <f>Table2[[#This Row],[actual_price]] *Table2[[#This Row],[rating_count]]</f>
        <v>1313685</v>
      </c>
      <c r="H417" s="5">
        <f t="shared" si="25"/>
        <v>934.03503503503498</v>
      </c>
      <c r="I417" s="1">
        <v>0.35</v>
      </c>
      <c r="J417" s="1" t="str">
        <f t="shared" si="26"/>
        <v>31-40%</v>
      </c>
      <c r="K417" s="1" t="str">
        <f t="shared" si="27"/>
        <v>No</v>
      </c>
      <c r="L417">
        <v>4.2</v>
      </c>
      <c r="M417"/>
      <c r="N417" s="9">
        <f>Table2[[#This Row],[Average_Rating]]+(Table2[[#This Row],[rating_count]]/1000)</f>
        <v>1.3149999999999999</v>
      </c>
      <c r="O417" s="4">
        <v>1315</v>
      </c>
    </row>
    <row r="418" spans="1:15">
      <c r="A418" t="s">
        <v>3167</v>
      </c>
      <c r="B418" t="s">
        <v>11670</v>
      </c>
      <c r="C418" t="s">
        <v>11275</v>
      </c>
      <c r="D418" s="5">
        <v>13999</v>
      </c>
      <c r="E418" s="5" t="str">
        <f t="shared" si="24"/>
        <v>&gt;₹500</v>
      </c>
      <c r="F418" s="5">
        <v>19499</v>
      </c>
      <c r="G418" s="5">
        <f>Table2[[#This Row],[actual_price]] *Table2[[#This Row],[rating_count]]</f>
        <v>370442002</v>
      </c>
      <c r="H418" s="5">
        <f t="shared" si="25"/>
        <v>19427.206574696138</v>
      </c>
      <c r="I418" s="1">
        <v>0.28000000000000003</v>
      </c>
      <c r="J418" s="1" t="str">
        <f t="shared" si="26"/>
        <v>21-30%</v>
      </c>
      <c r="K418" s="1" t="str">
        <f t="shared" si="27"/>
        <v>No</v>
      </c>
      <c r="L418">
        <v>4.0999999999999996</v>
      </c>
      <c r="M418"/>
      <c r="N418" s="9">
        <f>Table2[[#This Row],[Average_Rating]]+(Table2[[#This Row],[rating_count]]/1000)</f>
        <v>18.998000000000001</v>
      </c>
      <c r="O418" s="4">
        <v>18998</v>
      </c>
    </row>
    <row r="419" spans="1:15">
      <c r="A419" t="s">
        <v>3169</v>
      </c>
      <c r="B419" t="s">
        <v>11671</v>
      </c>
      <c r="C419" t="s">
        <v>11275</v>
      </c>
      <c r="D419" s="5">
        <v>119</v>
      </c>
      <c r="E419" s="5" t="str">
        <f t="shared" si="24"/>
        <v>&lt;₹200</v>
      </c>
      <c r="F419" s="5">
        <v>299</v>
      </c>
      <c r="G419" s="5">
        <f>Table2[[#This Row],[actual_price]] *Table2[[#This Row],[rating_count]]</f>
        <v>1793701</v>
      </c>
      <c r="H419" s="5">
        <f t="shared" si="25"/>
        <v>259.20066889632108</v>
      </c>
      <c r="I419" s="1">
        <v>0.6</v>
      </c>
      <c r="J419" s="1" t="str">
        <f t="shared" si="26"/>
        <v>51-60%</v>
      </c>
      <c r="K419" s="1" t="str">
        <f t="shared" si="27"/>
        <v>Yes</v>
      </c>
      <c r="L419">
        <v>4.0999999999999996</v>
      </c>
      <c r="M419"/>
      <c r="N419" s="9">
        <f>Table2[[#This Row],[Average_Rating]]+(Table2[[#This Row],[rating_count]]/1000)</f>
        <v>5.9989999999999997</v>
      </c>
      <c r="O419" s="4">
        <v>5999</v>
      </c>
    </row>
    <row r="420" spans="1:15">
      <c r="A420" t="s">
        <v>3178</v>
      </c>
      <c r="B420" t="s">
        <v>11672</v>
      </c>
      <c r="C420" t="s">
        <v>11275</v>
      </c>
      <c r="D420" s="5">
        <v>12999</v>
      </c>
      <c r="E420" s="5" t="str">
        <f t="shared" si="24"/>
        <v>&gt;₹500</v>
      </c>
      <c r="F420" s="5">
        <v>17999</v>
      </c>
      <c r="G420" s="5">
        <f>Table2[[#This Row],[actual_price]] *Table2[[#This Row],[rating_count]]</f>
        <v>913845228</v>
      </c>
      <c r="H420" s="5">
        <f t="shared" si="25"/>
        <v>17926.779321073394</v>
      </c>
      <c r="I420" s="1">
        <v>0.28000000000000003</v>
      </c>
      <c r="J420" s="1" t="str">
        <f t="shared" si="26"/>
        <v>21-30%</v>
      </c>
      <c r="K420" s="1" t="str">
        <f t="shared" si="27"/>
        <v>No</v>
      </c>
      <c r="L420">
        <v>4.0999999999999996</v>
      </c>
      <c r="M420"/>
      <c r="N420" s="9">
        <f>Table2[[#This Row],[Average_Rating]]+(Table2[[#This Row],[rating_count]]/1000)</f>
        <v>50.771999999999998</v>
      </c>
      <c r="O420" s="4">
        <v>50772</v>
      </c>
    </row>
    <row r="421" spans="1:15">
      <c r="A421" t="s">
        <v>3187</v>
      </c>
      <c r="B421" t="s">
        <v>11673</v>
      </c>
      <c r="C421" t="s">
        <v>11275</v>
      </c>
      <c r="D421" s="5">
        <v>20999</v>
      </c>
      <c r="E421" s="5" t="str">
        <f t="shared" si="24"/>
        <v>&gt;₹500</v>
      </c>
      <c r="F421" s="5">
        <v>26999</v>
      </c>
      <c r="G421" s="5">
        <f>Table2[[#This Row],[actual_price]] *Table2[[#This Row],[rating_count]]</f>
        <v>697222176</v>
      </c>
      <c r="H421" s="5">
        <f t="shared" si="25"/>
        <v>26921.223045297975</v>
      </c>
      <c r="I421" s="1">
        <v>0.22</v>
      </c>
      <c r="J421" s="1" t="str">
        <f t="shared" si="26"/>
        <v>21-30%</v>
      </c>
      <c r="K421" s="1" t="str">
        <f t="shared" si="27"/>
        <v>No</v>
      </c>
      <c r="L421">
        <v>3.9</v>
      </c>
      <c r="M421"/>
      <c r="N421" s="9">
        <f>Table2[[#This Row],[Average_Rating]]+(Table2[[#This Row],[rating_count]]/1000)</f>
        <v>25.824000000000002</v>
      </c>
      <c r="O421" s="4">
        <v>25824</v>
      </c>
    </row>
    <row r="422" spans="1:15">
      <c r="A422" t="s">
        <v>3191</v>
      </c>
      <c r="B422" t="s">
        <v>11674</v>
      </c>
      <c r="C422" t="s">
        <v>11275</v>
      </c>
      <c r="D422" s="5">
        <v>249</v>
      </c>
      <c r="E422" s="5" t="str">
        <f t="shared" si="24"/>
        <v>₹200 - ₹500</v>
      </c>
      <c r="F422" s="5">
        <v>649</v>
      </c>
      <c r="G422" s="5">
        <f>Table2[[#This Row],[actual_price]] *Table2[[#This Row],[rating_count]]</f>
        <v>9348196</v>
      </c>
      <c r="H422" s="5">
        <f t="shared" si="25"/>
        <v>610.63328197226497</v>
      </c>
      <c r="I422" s="1">
        <v>0.62</v>
      </c>
      <c r="J422" s="1" t="str">
        <f t="shared" si="26"/>
        <v>61-70%</v>
      </c>
      <c r="K422" s="1" t="str">
        <f t="shared" si="27"/>
        <v>Yes</v>
      </c>
      <c r="L422">
        <v>4</v>
      </c>
      <c r="M422"/>
      <c r="N422" s="9">
        <f>Table2[[#This Row],[Average_Rating]]+(Table2[[#This Row],[rating_count]]/1000)</f>
        <v>14.404</v>
      </c>
      <c r="O422" s="4">
        <v>14404</v>
      </c>
    </row>
    <row r="423" spans="1:15">
      <c r="A423" t="s">
        <v>3200</v>
      </c>
      <c r="B423" t="s">
        <v>11675</v>
      </c>
      <c r="C423" t="s">
        <v>11275</v>
      </c>
      <c r="D423" s="5">
        <v>99</v>
      </c>
      <c r="E423" s="5" t="str">
        <f t="shared" si="24"/>
        <v>&lt;₹200</v>
      </c>
      <c r="F423" s="5">
        <v>171</v>
      </c>
      <c r="G423" s="5">
        <f>Table2[[#This Row],[actual_price]] *Table2[[#This Row],[rating_count]]</f>
        <v>1938969</v>
      </c>
      <c r="H423" s="5">
        <f t="shared" si="25"/>
        <v>113.10526315789474</v>
      </c>
      <c r="I423" s="1">
        <v>0.42</v>
      </c>
      <c r="J423" s="1" t="str">
        <f t="shared" si="26"/>
        <v>41-50%</v>
      </c>
      <c r="K423" s="1" t="str">
        <f t="shared" si="27"/>
        <v>No</v>
      </c>
      <c r="L423">
        <v>4.5</v>
      </c>
      <c r="M423"/>
      <c r="N423" s="9">
        <f>Table2[[#This Row],[Average_Rating]]+(Table2[[#This Row],[rating_count]]/1000)</f>
        <v>11.339</v>
      </c>
      <c r="O423" s="4">
        <v>11339</v>
      </c>
    </row>
    <row r="424" spans="1:15">
      <c r="A424" t="s">
        <v>3209</v>
      </c>
      <c r="B424" t="s">
        <v>11676</v>
      </c>
      <c r="C424" t="s">
        <v>11275</v>
      </c>
      <c r="D424" s="5">
        <v>489</v>
      </c>
      <c r="E424" s="5" t="str">
        <f t="shared" si="24"/>
        <v>₹200 - ₹500</v>
      </c>
      <c r="F424" s="5">
        <v>1999</v>
      </c>
      <c r="G424" s="5">
        <f>Table2[[#This Row],[actual_price]] *Table2[[#This Row],[rating_count]]</f>
        <v>7248374</v>
      </c>
      <c r="H424" s="5">
        <f t="shared" si="25"/>
        <v>1974.5377688844421</v>
      </c>
      <c r="I424" s="1">
        <v>0.76</v>
      </c>
      <c r="J424" s="1" t="str">
        <f t="shared" si="26"/>
        <v>71-80%</v>
      </c>
      <c r="K424" s="1" t="str">
        <f t="shared" si="27"/>
        <v>Yes</v>
      </c>
      <c r="L424">
        <v>4</v>
      </c>
      <c r="M424"/>
      <c r="N424" s="9">
        <f>Table2[[#This Row],[Average_Rating]]+(Table2[[#This Row],[rating_count]]/1000)</f>
        <v>3.6259999999999999</v>
      </c>
      <c r="O424" s="4">
        <v>3626</v>
      </c>
    </row>
    <row r="425" spans="1:15">
      <c r="A425" t="s">
        <v>3218</v>
      </c>
      <c r="B425" t="s">
        <v>11677</v>
      </c>
      <c r="C425" t="s">
        <v>11275</v>
      </c>
      <c r="D425" s="5">
        <v>369</v>
      </c>
      <c r="E425" s="5" t="str">
        <f t="shared" si="24"/>
        <v>₹200 - ₹500</v>
      </c>
      <c r="F425" s="5">
        <v>1600</v>
      </c>
      <c r="G425" s="5">
        <f>Table2[[#This Row],[actual_price]] *Table2[[#This Row],[rating_count]]</f>
        <v>52200000</v>
      </c>
      <c r="H425" s="5">
        <f t="shared" si="25"/>
        <v>1576.9375</v>
      </c>
      <c r="I425" s="1">
        <v>0.77</v>
      </c>
      <c r="J425" s="1" t="str">
        <f t="shared" si="26"/>
        <v>71-80%</v>
      </c>
      <c r="K425" s="1" t="str">
        <f t="shared" si="27"/>
        <v>Yes</v>
      </c>
      <c r="L425">
        <v>4</v>
      </c>
      <c r="M425"/>
      <c r="N425" s="9">
        <f>Table2[[#This Row],[Average_Rating]]+(Table2[[#This Row],[rating_count]]/1000)</f>
        <v>32.625</v>
      </c>
      <c r="O425" s="4">
        <v>32625</v>
      </c>
    </row>
    <row r="426" spans="1:15">
      <c r="A426" t="s">
        <v>3227</v>
      </c>
      <c r="B426" t="s">
        <v>12636</v>
      </c>
      <c r="C426" t="s">
        <v>11275</v>
      </c>
      <c r="D426" s="5">
        <v>15499</v>
      </c>
      <c r="E426" s="5" t="str">
        <f t="shared" si="24"/>
        <v>&gt;₹500</v>
      </c>
      <c r="F426" s="5">
        <v>20999</v>
      </c>
      <c r="G426" s="5">
        <f>Table2[[#This Row],[actual_price]] *Table2[[#This Row],[rating_count]]</f>
        <v>404272748</v>
      </c>
      <c r="H426" s="5">
        <f t="shared" si="25"/>
        <v>20925.191723415403</v>
      </c>
      <c r="I426" s="1">
        <v>0.26</v>
      </c>
      <c r="J426" s="1" t="str">
        <f t="shared" si="26"/>
        <v>21-30%</v>
      </c>
      <c r="K426" s="1" t="str">
        <f t="shared" si="27"/>
        <v>No</v>
      </c>
      <c r="L426">
        <v>4.0999999999999996</v>
      </c>
      <c r="M426"/>
      <c r="N426" s="9">
        <f>Table2[[#This Row],[Average_Rating]]+(Table2[[#This Row],[rating_count]]/1000)</f>
        <v>19.251999999999999</v>
      </c>
      <c r="O426" s="4">
        <v>19252</v>
      </c>
    </row>
    <row r="427" spans="1:15">
      <c r="A427" t="s">
        <v>3230</v>
      </c>
      <c r="B427" t="s">
        <v>12631</v>
      </c>
      <c r="C427" t="s">
        <v>11275</v>
      </c>
      <c r="D427" s="5">
        <v>15499</v>
      </c>
      <c r="E427" s="5" t="str">
        <f t="shared" si="24"/>
        <v>&gt;₹500</v>
      </c>
      <c r="F427" s="5">
        <v>18999</v>
      </c>
      <c r="G427" s="5">
        <f>Table2[[#This Row],[actual_price]] *Table2[[#This Row],[rating_count]]</f>
        <v>365768748</v>
      </c>
      <c r="H427" s="5">
        <f t="shared" si="25"/>
        <v>18917.422022211696</v>
      </c>
      <c r="I427" s="1">
        <v>0.18</v>
      </c>
      <c r="J427" s="1" t="str">
        <f t="shared" si="26"/>
        <v>11-20%</v>
      </c>
      <c r="K427" s="1" t="str">
        <f t="shared" si="27"/>
        <v>No</v>
      </c>
      <c r="L427">
        <v>4.0999999999999996</v>
      </c>
      <c r="M427"/>
      <c r="N427" s="9">
        <f>Table2[[#This Row],[Average_Rating]]+(Table2[[#This Row],[rating_count]]/1000)</f>
        <v>19.251999999999999</v>
      </c>
      <c r="O427" s="4">
        <v>19252</v>
      </c>
    </row>
    <row r="428" spans="1:15">
      <c r="A428" t="s">
        <v>3233</v>
      </c>
      <c r="B428" t="s">
        <v>11643</v>
      </c>
      <c r="C428" t="s">
        <v>11275</v>
      </c>
      <c r="D428" s="5">
        <v>22999</v>
      </c>
      <c r="E428" s="5" t="str">
        <f t="shared" si="24"/>
        <v>&gt;₹500</v>
      </c>
      <c r="F428" s="5">
        <v>28999</v>
      </c>
      <c r="G428" s="5">
        <f>Table2[[#This Row],[actual_price]] *Table2[[#This Row],[rating_count]]</f>
        <v>748870176</v>
      </c>
      <c r="H428" s="5">
        <f t="shared" si="25"/>
        <v>28919.690368633401</v>
      </c>
      <c r="I428" s="1">
        <v>0.21</v>
      </c>
      <c r="J428" s="1" t="str">
        <f t="shared" si="26"/>
        <v>21-30%</v>
      </c>
      <c r="K428" s="1" t="str">
        <f t="shared" si="27"/>
        <v>No</v>
      </c>
      <c r="L428">
        <v>3.9</v>
      </c>
      <c r="M428"/>
      <c r="N428" s="9">
        <f>Table2[[#This Row],[Average_Rating]]+(Table2[[#This Row],[rating_count]]/1000)</f>
        <v>25.824000000000002</v>
      </c>
      <c r="O428" s="4">
        <v>25824</v>
      </c>
    </row>
    <row r="429" spans="1:15">
      <c r="A429" t="s">
        <v>3236</v>
      </c>
      <c r="B429" t="s">
        <v>11679</v>
      </c>
      <c r="C429" t="s">
        <v>11275</v>
      </c>
      <c r="D429" s="5">
        <v>599</v>
      </c>
      <c r="E429" s="5" t="str">
        <f t="shared" si="24"/>
        <v>&gt;₹500</v>
      </c>
      <c r="F429" s="5">
        <v>1490</v>
      </c>
      <c r="G429" s="5">
        <f>Table2[[#This Row],[actual_price]] *Table2[[#This Row],[rating_count]]</f>
        <v>240901710</v>
      </c>
      <c r="H429" s="5">
        <f t="shared" si="25"/>
        <v>1449.7986577181209</v>
      </c>
      <c r="I429" s="1">
        <v>0.6</v>
      </c>
      <c r="J429" s="1" t="str">
        <f t="shared" si="26"/>
        <v>51-60%</v>
      </c>
      <c r="K429" s="1" t="str">
        <f t="shared" si="27"/>
        <v>Yes</v>
      </c>
      <c r="L429">
        <v>4.0999999999999996</v>
      </c>
      <c r="M429"/>
      <c r="N429" s="9">
        <f>Table2[[#This Row],[Average_Rating]]+(Table2[[#This Row],[rating_count]]/1000)</f>
        <v>161.679</v>
      </c>
      <c r="O429" s="4">
        <v>161679</v>
      </c>
    </row>
    <row r="430" spans="1:15">
      <c r="A430" t="s">
        <v>3245</v>
      </c>
      <c r="B430" t="s">
        <v>11680</v>
      </c>
      <c r="C430" t="s">
        <v>11275</v>
      </c>
      <c r="D430" s="5">
        <v>134</v>
      </c>
      <c r="E430" s="5" t="str">
        <f t="shared" si="24"/>
        <v>&lt;₹200</v>
      </c>
      <c r="F430" s="5">
        <v>699</v>
      </c>
      <c r="G430" s="5">
        <f>Table2[[#This Row],[actual_price]] *Table2[[#This Row],[rating_count]]</f>
        <v>11662815</v>
      </c>
      <c r="H430" s="5">
        <f t="shared" si="25"/>
        <v>679.82975679542199</v>
      </c>
      <c r="I430" s="1">
        <v>0.81</v>
      </c>
      <c r="J430" s="1" t="str">
        <f t="shared" si="26"/>
        <v>81-90%</v>
      </c>
      <c r="K430" s="1" t="str">
        <f t="shared" si="27"/>
        <v>Yes</v>
      </c>
      <c r="L430">
        <v>4.0999999999999996</v>
      </c>
      <c r="M430"/>
      <c r="N430" s="9">
        <f>Table2[[#This Row],[Average_Rating]]+(Table2[[#This Row],[rating_count]]/1000)</f>
        <v>16.684999999999999</v>
      </c>
      <c r="O430" s="4">
        <v>16685</v>
      </c>
    </row>
    <row r="431" spans="1:15">
      <c r="A431" t="s">
        <v>3254</v>
      </c>
      <c r="B431" t="s">
        <v>11681</v>
      </c>
      <c r="C431" t="s">
        <v>11275</v>
      </c>
      <c r="D431" s="5">
        <v>7499</v>
      </c>
      <c r="E431" s="5" t="str">
        <f t="shared" si="24"/>
        <v>&gt;₹500</v>
      </c>
      <c r="F431" s="5">
        <v>7999</v>
      </c>
      <c r="G431" s="5">
        <f>Table2[[#This Row],[actual_price]] *Table2[[#This Row],[rating_count]]</f>
        <v>247225093</v>
      </c>
      <c r="H431" s="5">
        <f t="shared" si="25"/>
        <v>7905.2507813476686</v>
      </c>
      <c r="I431" s="1">
        <v>0.06</v>
      </c>
      <c r="J431" s="1" t="str">
        <f t="shared" si="26"/>
        <v>0-10%</v>
      </c>
      <c r="K431" s="1" t="str">
        <f t="shared" si="27"/>
        <v>No</v>
      </c>
      <c r="L431">
        <v>4</v>
      </c>
      <c r="M431"/>
      <c r="N431" s="9">
        <f>Table2[[#This Row],[Average_Rating]]+(Table2[[#This Row],[rating_count]]/1000)</f>
        <v>30.907</v>
      </c>
      <c r="O431" s="4">
        <v>30907</v>
      </c>
    </row>
    <row r="432" spans="1:15">
      <c r="A432" t="s">
        <v>3263</v>
      </c>
      <c r="B432" t="s">
        <v>11682</v>
      </c>
      <c r="C432" t="s">
        <v>11275</v>
      </c>
      <c r="D432" s="5">
        <v>1149</v>
      </c>
      <c r="E432" s="5" t="str">
        <f t="shared" si="24"/>
        <v>&gt;₹500</v>
      </c>
      <c r="F432" s="5">
        <v>2199</v>
      </c>
      <c r="G432" s="5">
        <f>Table2[[#This Row],[actual_price]] *Table2[[#This Row],[rating_count]]</f>
        <v>393427488</v>
      </c>
      <c r="H432" s="5">
        <f t="shared" si="25"/>
        <v>2146.7489768076398</v>
      </c>
      <c r="I432" s="1">
        <v>0.48</v>
      </c>
      <c r="J432" s="1" t="str">
        <f t="shared" si="26"/>
        <v>41-50%</v>
      </c>
      <c r="K432" s="1" t="str">
        <f t="shared" si="27"/>
        <v>No</v>
      </c>
      <c r="L432">
        <v>4.3</v>
      </c>
      <c r="M432"/>
      <c r="N432" s="9">
        <f>Table2[[#This Row],[Average_Rating]]+(Table2[[#This Row],[rating_count]]/1000)</f>
        <v>178.91200000000001</v>
      </c>
      <c r="O432" s="4">
        <v>178912</v>
      </c>
    </row>
    <row r="433" spans="1:15">
      <c r="A433" t="s">
        <v>3267</v>
      </c>
      <c r="B433" t="s">
        <v>11663</v>
      </c>
      <c r="C433" t="s">
        <v>11275</v>
      </c>
      <c r="D433" s="5">
        <v>1324</v>
      </c>
      <c r="E433" s="5" t="str">
        <f t="shared" si="24"/>
        <v>&gt;₹500</v>
      </c>
      <c r="F433" s="5">
        <v>1699</v>
      </c>
      <c r="G433" s="5">
        <f>Table2[[#This Row],[actual_price]] *Table2[[#This Row],[rating_count]]</f>
        <v>218000389</v>
      </c>
      <c r="H433" s="5">
        <f t="shared" si="25"/>
        <v>1621.0718069452619</v>
      </c>
      <c r="I433" s="1">
        <v>0.22</v>
      </c>
      <c r="J433" s="1" t="str">
        <f t="shared" si="26"/>
        <v>21-30%</v>
      </c>
      <c r="K433" s="1" t="str">
        <f t="shared" si="27"/>
        <v>No</v>
      </c>
      <c r="L433">
        <v>4</v>
      </c>
      <c r="M433"/>
      <c r="N433" s="9">
        <f>Table2[[#This Row],[Average_Rating]]+(Table2[[#This Row],[rating_count]]/1000)</f>
        <v>128.31100000000001</v>
      </c>
      <c r="O433" s="4">
        <v>128311</v>
      </c>
    </row>
    <row r="434" spans="1:15">
      <c r="A434" t="s">
        <v>3271</v>
      </c>
      <c r="B434" t="s">
        <v>12632</v>
      </c>
      <c r="C434" t="s">
        <v>11275</v>
      </c>
      <c r="D434" s="5">
        <v>13999</v>
      </c>
      <c r="E434" s="5" t="str">
        <f t="shared" si="24"/>
        <v>&gt;₹500</v>
      </c>
      <c r="F434" s="5">
        <v>19999</v>
      </c>
      <c r="G434" s="5">
        <f>Table2[[#This Row],[actual_price]] *Table2[[#This Row],[rating_count]]</f>
        <v>385020748</v>
      </c>
      <c r="H434" s="5">
        <f t="shared" si="25"/>
        <v>19929.001500075003</v>
      </c>
      <c r="I434" s="1">
        <v>0.3</v>
      </c>
      <c r="J434" s="1" t="str">
        <f t="shared" si="26"/>
        <v>21-30%</v>
      </c>
      <c r="K434" s="1" t="str">
        <f t="shared" si="27"/>
        <v>No</v>
      </c>
      <c r="L434">
        <v>4.0999999999999996</v>
      </c>
      <c r="M434"/>
      <c r="N434" s="9">
        <f>Table2[[#This Row],[Average_Rating]]+(Table2[[#This Row],[rating_count]]/1000)</f>
        <v>19.251999999999999</v>
      </c>
      <c r="O434" s="4">
        <v>19252</v>
      </c>
    </row>
    <row r="435" spans="1:15">
      <c r="A435" t="s">
        <v>3274</v>
      </c>
      <c r="B435" t="s">
        <v>11662</v>
      </c>
      <c r="C435" t="s">
        <v>11275</v>
      </c>
      <c r="D435" s="5">
        <v>999</v>
      </c>
      <c r="E435" s="5" t="str">
        <f t="shared" si="24"/>
        <v>&gt;₹500</v>
      </c>
      <c r="F435" s="5">
        <v>1599</v>
      </c>
      <c r="G435" s="5">
        <f>Table2[[#This Row],[actual_price]] *Table2[[#This Row],[rating_count]]</f>
        <v>11547978</v>
      </c>
      <c r="H435" s="5">
        <f t="shared" si="25"/>
        <v>1536.5234521575985</v>
      </c>
      <c r="I435" s="1">
        <v>0.38</v>
      </c>
      <c r="J435" s="1" t="str">
        <f t="shared" si="26"/>
        <v>31-40%</v>
      </c>
      <c r="K435" s="1" t="str">
        <f t="shared" si="27"/>
        <v>No</v>
      </c>
      <c r="L435">
        <v>4</v>
      </c>
      <c r="M435"/>
      <c r="N435" s="9">
        <f>Table2[[#This Row],[Average_Rating]]+(Table2[[#This Row],[rating_count]]/1000)</f>
        <v>7.2220000000000004</v>
      </c>
      <c r="O435" s="4">
        <v>7222</v>
      </c>
    </row>
    <row r="436" spans="1:15">
      <c r="A436" t="s">
        <v>3278</v>
      </c>
      <c r="B436" t="s">
        <v>11684</v>
      </c>
      <c r="C436" t="s">
        <v>11275</v>
      </c>
      <c r="D436" s="5">
        <v>12999</v>
      </c>
      <c r="E436" s="5" t="str">
        <f t="shared" si="24"/>
        <v>&gt;₹500</v>
      </c>
      <c r="F436" s="5">
        <v>17999</v>
      </c>
      <c r="G436" s="5">
        <f>Table2[[#This Row],[actual_price]] *Table2[[#This Row],[rating_count]]</f>
        <v>341945002</v>
      </c>
      <c r="H436" s="5">
        <f t="shared" si="25"/>
        <v>17926.779321073394</v>
      </c>
      <c r="I436" s="1">
        <v>0.28000000000000003</v>
      </c>
      <c r="J436" s="1" t="str">
        <f t="shared" si="26"/>
        <v>21-30%</v>
      </c>
      <c r="K436" s="1" t="str">
        <f t="shared" si="27"/>
        <v>No</v>
      </c>
      <c r="L436">
        <v>4.0999999999999996</v>
      </c>
      <c r="M436"/>
      <c r="N436" s="9">
        <f>Table2[[#This Row],[Average_Rating]]+(Table2[[#This Row],[rating_count]]/1000)</f>
        <v>18.998000000000001</v>
      </c>
      <c r="O436" s="4">
        <v>18998</v>
      </c>
    </row>
    <row r="437" spans="1:15">
      <c r="A437" t="s">
        <v>3281</v>
      </c>
      <c r="B437" t="s">
        <v>11685</v>
      </c>
      <c r="C437" t="s">
        <v>11275</v>
      </c>
      <c r="D437" s="5">
        <v>15490</v>
      </c>
      <c r="E437" s="5" t="str">
        <f t="shared" si="24"/>
        <v>&gt;₹500</v>
      </c>
      <c r="F437" s="5">
        <v>20990</v>
      </c>
      <c r="G437" s="5">
        <f>Table2[[#This Row],[actual_price]] *Table2[[#This Row],[rating_count]]</f>
        <v>690906840</v>
      </c>
      <c r="H437" s="5">
        <f t="shared" si="25"/>
        <v>20916.202953787517</v>
      </c>
      <c r="I437" s="1">
        <v>0.26</v>
      </c>
      <c r="J437" s="1" t="str">
        <f t="shared" si="26"/>
        <v>21-30%</v>
      </c>
      <c r="K437" s="1" t="str">
        <f t="shared" si="27"/>
        <v>No</v>
      </c>
      <c r="L437">
        <v>4.2</v>
      </c>
      <c r="M437"/>
      <c r="N437" s="9">
        <f>Table2[[#This Row],[Average_Rating]]+(Table2[[#This Row],[rating_count]]/1000)</f>
        <v>32.915999999999997</v>
      </c>
      <c r="O437" s="4">
        <v>32916</v>
      </c>
    </row>
    <row r="438" spans="1:15">
      <c r="A438" t="s">
        <v>3285</v>
      </c>
      <c r="B438" t="s">
        <v>11686</v>
      </c>
      <c r="C438" t="s">
        <v>11275</v>
      </c>
      <c r="D438" s="5">
        <v>999</v>
      </c>
      <c r="E438" s="5" t="str">
        <f t="shared" si="24"/>
        <v>&gt;₹500</v>
      </c>
      <c r="F438" s="5">
        <v>2899</v>
      </c>
      <c r="G438" s="5">
        <f>Table2[[#This Row],[actual_price]] *Table2[[#This Row],[rating_count]]</f>
        <v>77122097</v>
      </c>
      <c r="H438" s="5">
        <f t="shared" si="25"/>
        <v>2864.5398413245948</v>
      </c>
      <c r="I438" s="1">
        <v>0.66</v>
      </c>
      <c r="J438" s="1" t="str">
        <f t="shared" si="26"/>
        <v>61-70%</v>
      </c>
      <c r="K438" s="1" t="str">
        <f t="shared" si="27"/>
        <v>Yes</v>
      </c>
      <c r="L438">
        <v>4.5999999999999996</v>
      </c>
      <c r="M438"/>
      <c r="N438" s="9">
        <f>Table2[[#This Row],[Average_Rating]]+(Table2[[#This Row],[rating_count]]/1000)</f>
        <v>26.603000000000002</v>
      </c>
      <c r="O438" s="4">
        <v>26603</v>
      </c>
    </row>
    <row r="439" spans="1:15">
      <c r="A439" t="s">
        <v>3294</v>
      </c>
      <c r="B439" t="s">
        <v>11687</v>
      </c>
      <c r="C439" t="s">
        <v>11275</v>
      </c>
      <c r="D439" s="5">
        <v>1599</v>
      </c>
      <c r="E439" s="5" t="str">
        <f t="shared" si="24"/>
        <v>&gt;₹500</v>
      </c>
      <c r="F439" s="5">
        <v>4999</v>
      </c>
      <c r="G439" s="5">
        <f>Table2[[#This Row],[actual_price]] *Table2[[#This Row],[rating_count]]</f>
        <v>339682050</v>
      </c>
      <c r="H439" s="5">
        <f t="shared" si="25"/>
        <v>4967.0136027205444</v>
      </c>
      <c r="I439" s="1">
        <v>0.68</v>
      </c>
      <c r="J439" s="1" t="str">
        <f t="shared" si="26"/>
        <v>61-70%</v>
      </c>
      <c r="K439" s="1" t="str">
        <f t="shared" si="27"/>
        <v>Yes</v>
      </c>
      <c r="L439">
        <v>4</v>
      </c>
      <c r="M439"/>
      <c r="N439" s="9">
        <f>Table2[[#This Row],[Average_Rating]]+(Table2[[#This Row],[rating_count]]/1000)</f>
        <v>67.95</v>
      </c>
      <c r="O439" s="4">
        <v>67950</v>
      </c>
    </row>
    <row r="440" spans="1:15">
      <c r="A440" t="s">
        <v>3303</v>
      </c>
      <c r="B440" t="s">
        <v>11612</v>
      </c>
      <c r="C440" t="s">
        <v>11275</v>
      </c>
      <c r="D440" s="5">
        <v>1324</v>
      </c>
      <c r="E440" s="5" t="str">
        <f t="shared" si="24"/>
        <v>&gt;₹500</v>
      </c>
      <c r="F440" s="5">
        <v>1699</v>
      </c>
      <c r="G440" s="5">
        <f>Table2[[#This Row],[actual_price]] *Table2[[#This Row],[rating_count]]</f>
        <v>218000389</v>
      </c>
      <c r="H440" s="5">
        <f t="shared" si="25"/>
        <v>1621.0718069452619</v>
      </c>
      <c r="I440" s="1">
        <v>0.22</v>
      </c>
      <c r="J440" s="1" t="str">
        <f t="shared" si="26"/>
        <v>21-30%</v>
      </c>
      <c r="K440" s="1" t="str">
        <f t="shared" si="27"/>
        <v>No</v>
      </c>
      <c r="L440">
        <v>4</v>
      </c>
      <c r="M440"/>
      <c r="N440" s="9">
        <f>Table2[[#This Row],[Average_Rating]]+(Table2[[#This Row],[rating_count]]/1000)</f>
        <v>128.31100000000001</v>
      </c>
      <c r="O440" s="4">
        <v>128311</v>
      </c>
    </row>
    <row r="441" spans="1:15">
      <c r="A441" t="s">
        <v>3305</v>
      </c>
      <c r="B441" t="s">
        <v>12637</v>
      </c>
      <c r="C441" t="s">
        <v>11275</v>
      </c>
      <c r="D441" s="5">
        <v>20999</v>
      </c>
      <c r="E441" s="5" t="str">
        <f t="shared" si="24"/>
        <v>&gt;₹500</v>
      </c>
      <c r="F441" s="5">
        <v>29990</v>
      </c>
      <c r="G441" s="5">
        <f>Table2[[#This Row],[actual_price]] *Table2[[#This Row],[rating_count]]</f>
        <v>284875010</v>
      </c>
      <c r="H441" s="5">
        <f t="shared" si="25"/>
        <v>29919.979993331111</v>
      </c>
      <c r="I441" s="1">
        <v>0.3</v>
      </c>
      <c r="J441" s="1" t="str">
        <f t="shared" si="26"/>
        <v>21-30%</v>
      </c>
      <c r="K441" s="1" t="str">
        <f t="shared" si="27"/>
        <v>No</v>
      </c>
      <c r="L441">
        <v>4.3</v>
      </c>
      <c r="M441"/>
      <c r="N441" s="9">
        <f>Table2[[#This Row],[Average_Rating]]+(Table2[[#This Row],[rating_count]]/1000)</f>
        <v>9.4990000000000006</v>
      </c>
      <c r="O441" s="4">
        <v>9499</v>
      </c>
    </row>
    <row r="442" spans="1:15">
      <c r="A442" t="s">
        <v>3314</v>
      </c>
      <c r="B442" t="s">
        <v>11689</v>
      </c>
      <c r="C442" t="s">
        <v>11275</v>
      </c>
      <c r="D442" s="5">
        <v>999</v>
      </c>
      <c r="E442" s="5" t="str">
        <f t="shared" si="24"/>
        <v>&gt;₹500</v>
      </c>
      <c r="F442" s="5">
        <v>1999</v>
      </c>
      <c r="G442" s="5">
        <f>Table2[[#This Row],[actual_price]] *Table2[[#This Row],[rating_count]]</f>
        <v>3552223</v>
      </c>
      <c r="H442" s="5">
        <f t="shared" si="25"/>
        <v>1949.0250125062532</v>
      </c>
      <c r="I442" s="1">
        <v>0.5</v>
      </c>
      <c r="J442" s="1" t="str">
        <f t="shared" si="26"/>
        <v>41-50%</v>
      </c>
      <c r="K442" s="1" t="str">
        <f t="shared" si="27"/>
        <v>Yes</v>
      </c>
      <c r="L442">
        <v>4.3</v>
      </c>
      <c r="M442"/>
      <c r="N442" s="9">
        <f>Table2[[#This Row],[Average_Rating]]+(Table2[[#This Row],[rating_count]]/1000)</f>
        <v>1.7769999999999999</v>
      </c>
      <c r="O442" s="4">
        <v>1777</v>
      </c>
    </row>
    <row r="443" spans="1:15">
      <c r="A443" t="s">
        <v>3323</v>
      </c>
      <c r="B443" t="s">
        <v>11690</v>
      </c>
      <c r="C443" t="s">
        <v>11275</v>
      </c>
      <c r="D443" s="5">
        <v>12490</v>
      </c>
      <c r="E443" s="5" t="str">
        <f t="shared" si="24"/>
        <v>&gt;₹500</v>
      </c>
      <c r="F443" s="5">
        <v>15990</v>
      </c>
      <c r="G443" s="5">
        <f>Table2[[#This Row],[actual_price]] *Table2[[#This Row],[rating_count]]</f>
        <v>935510940</v>
      </c>
      <c r="H443" s="5">
        <f t="shared" si="25"/>
        <v>15911.888680425265</v>
      </c>
      <c r="I443" s="1">
        <v>0.22</v>
      </c>
      <c r="J443" s="1" t="str">
        <f t="shared" si="26"/>
        <v>21-30%</v>
      </c>
      <c r="K443" s="1" t="str">
        <f t="shared" si="27"/>
        <v>No</v>
      </c>
      <c r="L443">
        <v>4.2</v>
      </c>
      <c r="M443"/>
      <c r="N443" s="9">
        <f>Table2[[#This Row],[Average_Rating]]+(Table2[[#This Row],[rating_count]]/1000)</f>
        <v>58.506</v>
      </c>
      <c r="O443" s="4">
        <v>58506</v>
      </c>
    </row>
    <row r="444" spans="1:15">
      <c r="A444" t="s">
        <v>3332</v>
      </c>
      <c r="B444" t="s">
        <v>12635</v>
      </c>
      <c r="C444" t="s">
        <v>11275</v>
      </c>
      <c r="D444" s="5">
        <v>17999</v>
      </c>
      <c r="E444" s="5" t="str">
        <f t="shared" si="24"/>
        <v>&gt;₹500</v>
      </c>
      <c r="F444" s="5">
        <v>21990</v>
      </c>
      <c r="G444" s="5">
        <f>Table2[[#This Row],[actual_price]] *Table2[[#This Row],[rating_count]]</f>
        <v>469486500</v>
      </c>
      <c r="H444" s="5">
        <f t="shared" si="25"/>
        <v>21908.149158708504</v>
      </c>
      <c r="I444" s="1">
        <v>0.18</v>
      </c>
      <c r="J444" s="1" t="str">
        <f t="shared" si="26"/>
        <v>11-20%</v>
      </c>
      <c r="K444" s="1" t="str">
        <f t="shared" si="27"/>
        <v>No</v>
      </c>
      <c r="L444">
        <v>4</v>
      </c>
      <c r="M444"/>
      <c r="N444" s="9">
        <f>Table2[[#This Row],[Average_Rating]]+(Table2[[#This Row],[rating_count]]/1000)</f>
        <v>21.35</v>
      </c>
      <c r="O444" s="4">
        <v>21350</v>
      </c>
    </row>
    <row r="445" spans="1:15">
      <c r="A445" t="s">
        <v>3335</v>
      </c>
      <c r="B445" t="s">
        <v>11691</v>
      </c>
      <c r="C445" t="s">
        <v>11275</v>
      </c>
      <c r="D445" s="5">
        <v>1399</v>
      </c>
      <c r="E445" s="5" t="str">
        <f t="shared" si="24"/>
        <v>&gt;₹500</v>
      </c>
      <c r="F445" s="5">
        <v>1630</v>
      </c>
      <c r="G445" s="5">
        <f>Table2[[#This Row],[actual_price]] *Table2[[#This Row],[rating_count]]</f>
        <v>15286140</v>
      </c>
      <c r="H445" s="5">
        <f t="shared" si="25"/>
        <v>1544.1717791411043</v>
      </c>
      <c r="I445" s="1">
        <v>0.14000000000000001</v>
      </c>
      <c r="J445" s="1" t="str">
        <f t="shared" si="26"/>
        <v>11-20%</v>
      </c>
      <c r="K445" s="1" t="str">
        <f t="shared" si="27"/>
        <v>No</v>
      </c>
      <c r="L445">
        <v>4</v>
      </c>
      <c r="M445"/>
      <c r="N445" s="9">
        <f>Table2[[#This Row],[Average_Rating]]+(Table2[[#This Row],[rating_count]]/1000)</f>
        <v>9.3780000000000001</v>
      </c>
      <c r="O445" s="4">
        <v>9378</v>
      </c>
    </row>
    <row r="446" spans="1:15">
      <c r="A446" t="s">
        <v>3344</v>
      </c>
      <c r="B446" t="s">
        <v>12595</v>
      </c>
      <c r="C446" t="s">
        <v>11275</v>
      </c>
      <c r="D446" s="5">
        <v>1499</v>
      </c>
      <c r="E446" s="5" t="str">
        <f t="shared" si="24"/>
        <v>&gt;₹500</v>
      </c>
      <c r="F446" s="5">
        <v>6990</v>
      </c>
      <c r="G446" s="5">
        <f>Table2[[#This Row],[actual_price]] *Table2[[#This Row],[rating_count]]</f>
        <v>152354040</v>
      </c>
      <c r="H446" s="5">
        <f t="shared" si="25"/>
        <v>6968.5550786838339</v>
      </c>
      <c r="I446" s="1">
        <v>0.79</v>
      </c>
      <c r="J446" s="1" t="str">
        <f t="shared" si="26"/>
        <v>71-80%</v>
      </c>
      <c r="K446" s="1" t="str">
        <f t="shared" si="27"/>
        <v>Yes</v>
      </c>
      <c r="L446">
        <v>3.9</v>
      </c>
      <c r="M446"/>
      <c r="N446" s="9">
        <f>Table2[[#This Row],[Average_Rating]]+(Table2[[#This Row],[rating_count]]/1000)</f>
        <v>21.795999999999999</v>
      </c>
      <c r="O446" s="4">
        <v>21796</v>
      </c>
    </row>
    <row r="447" spans="1:15">
      <c r="A447" t="s">
        <v>3347</v>
      </c>
      <c r="B447" t="s">
        <v>12591</v>
      </c>
      <c r="C447" t="s">
        <v>11275</v>
      </c>
      <c r="D447" s="5">
        <v>1999</v>
      </c>
      <c r="E447" s="5" t="str">
        <f t="shared" si="24"/>
        <v>&gt;₹500</v>
      </c>
      <c r="F447" s="5">
        <v>7990</v>
      </c>
      <c r="G447" s="5">
        <f>Table2[[#This Row],[actual_price]] *Table2[[#This Row],[rating_count]]</f>
        <v>142485670</v>
      </c>
      <c r="H447" s="5">
        <f t="shared" si="25"/>
        <v>7964.9812265331666</v>
      </c>
      <c r="I447" s="1">
        <v>0.75</v>
      </c>
      <c r="J447" s="1" t="str">
        <f t="shared" si="26"/>
        <v>71-80%</v>
      </c>
      <c r="K447" s="1" t="str">
        <f t="shared" si="27"/>
        <v>Yes</v>
      </c>
      <c r="L447">
        <v>3.8</v>
      </c>
      <c r="M447"/>
      <c r="N447" s="9">
        <f>Table2[[#This Row],[Average_Rating]]+(Table2[[#This Row],[rating_count]]/1000)</f>
        <v>17.832999999999998</v>
      </c>
      <c r="O447" s="4">
        <v>17833</v>
      </c>
    </row>
    <row r="448" spans="1:15">
      <c r="A448" t="s">
        <v>3350</v>
      </c>
      <c r="B448" t="s">
        <v>11686</v>
      </c>
      <c r="C448" t="s">
        <v>11275</v>
      </c>
      <c r="D448" s="5">
        <v>999</v>
      </c>
      <c r="E448" s="5" t="str">
        <f t="shared" si="24"/>
        <v>&gt;₹500</v>
      </c>
      <c r="F448" s="5">
        <v>2899</v>
      </c>
      <c r="G448" s="5">
        <f>Table2[[#This Row],[actual_price]] *Table2[[#This Row],[rating_count]]</f>
        <v>22551321</v>
      </c>
      <c r="H448" s="5">
        <f t="shared" si="25"/>
        <v>2864.5398413245948</v>
      </c>
      <c r="I448" s="1">
        <v>0.66</v>
      </c>
      <c r="J448" s="1" t="str">
        <f t="shared" si="26"/>
        <v>61-70%</v>
      </c>
      <c r="K448" s="1" t="str">
        <f t="shared" si="27"/>
        <v>Yes</v>
      </c>
      <c r="L448">
        <v>4.7</v>
      </c>
      <c r="M448"/>
      <c r="N448" s="9">
        <f>Table2[[#This Row],[Average_Rating]]+(Table2[[#This Row],[rating_count]]/1000)</f>
        <v>7.7789999999999999</v>
      </c>
      <c r="O448" s="4">
        <v>7779</v>
      </c>
    </row>
    <row r="449" spans="1:15">
      <c r="A449" t="s">
        <v>3359</v>
      </c>
      <c r="B449" t="s">
        <v>11693</v>
      </c>
      <c r="C449" t="s">
        <v>11275</v>
      </c>
      <c r="D449" s="5">
        <v>2099</v>
      </c>
      <c r="E449" s="5" t="str">
        <f t="shared" si="24"/>
        <v>&gt;₹500</v>
      </c>
      <c r="F449" s="5">
        <v>5999</v>
      </c>
      <c r="G449" s="5">
        <f>Table2[[#This Row],[actual_price]] *Table2[[#This Row],[rating_count]]</f>
        <v>102756871</v>
      </c>
      <c r="H449" s="5">
        <f t="shared" si="25"/>
        <v>5964.01083513919</v>
      </c>
      <c r="I449" s="1">
        <v>0.65</v>
      </c>
      <c r="J449" s="1" t="str">
        <f t="shared" si="26"/>
        <v>61-70%</v>
      </c>
      <c r="K449" s="1" t="str">
        <f t="shared" si="27"/>
        <v>Yes</v>
      </c>
      <c r="L449">
        <v>4.3</v>
      </c>
      <c r="M449"/>
      <c r="N449" s="9">
        <f>Table2[[#This Row],[Average_Rating]]+(Table2[[#This Row],[rating_count]]/1000)</f>
        <v>17.129000000000001</v>
      </c>
      <c r="O449" s="4">
        <v>17129</v>
      </c>
    </row>
    <row r="450" spans="1:15">
      <c r="A450" t="s">
        <v>3368</v>
      </c>
      <c r="B450" t="s">
        <v>11694</v>
      </c>
      <c r="C450" t="s">
        <v>11275</v>
      </c>
      <c r="D450" s="5">
        <v>337</v>
      </c>
      <c r="E450" s="5" t="str">
        <f t="shared" ref="E450:E513" si="28">IF(D450&lt;200,"&lt;₹200",IF(OR(D450=200,D450&lt;=500),"₹200 - ₹500","&gt;₹500"))</f>
        <v>₹200 - ₹500</v>
      </c>
      <c r="F450" s="5">
        <v>699</v>
      </c>
      <c r="G450" s="5">
        <f>Table2[[#This Row],[actual_price]] *Table2[[#This Row],[rating_count]]</f>
        <v>3473331</v>
      </c>
      <c r="H450" s="5">
        <f t="shared" ref="H450:H513" si="29">F450-D450/F450*100</f>
        <v>650.78826895565089</v>
      </c>
      <c r="I450" s="1">
        <v>0.52</v>
      </c>
      <c r="J450" s="1" t="str">
        <f t="shared" ref="J450:J513" si="30">IF(I450&lt;=10%,"0-10%",IF(I450&lt;=20%,"11-20%",IF(I450&lt;=30%,"21-30%",IF(I450&lt;=40%,"31-40%",IF(I450&lt;=50%,"41-50%",IF(I450&lt;=60%,"51-60%",IF(I450&lt;=70%,"61-70%",IF(I450&lt;=80%,"71-80%",IF(I450&lt;=90%,"81-90%","91-100%")))))))))</f>
        <v>51-60%</v>
      </c>
      <c r="K450" s="1" t="str">
        <f t="shared" ref="K450:K513" si="31">IF(I450&gt;=50%,"Yes","No")</f>
        <v>Yes</v>
      </c>
      <c r="L450">
        <v>4.2</v>
      </c>
      <c r="M450"/>
      <c r="N450" s="9">
        <f>Table2[[#This Row],[Average_Rating]]+(Table2[[#This Row],[rating_count]]/1000)</f>
        <v>4.9690000000000003</v>
      </c>
      <c r="O450" s="4">
        <v>4969</v>
      </c>
    </row>
    <row r="451" spans="1:15">
      <c r="A451" t="s">
        <v>3377</v>
      </c>
      <c r="B451" t="s">
        <v>12596</v>
      </c>
      <c r="C451" t="s">
        <v>11275</v>
      </c>
      <c r="D451" s="5">
        <v>2999</v>
      </c>
      <c r="E451" s="5" t="str">
        <f t="shared" si="28"/>
        <v>&gt;₹500</v>
      </c>
      <c r="F451" s="5">
        <v>7990</v>
      </c>
      <c r="G451" s="5">
        <f>Table2[[#This Row],[actual_price]] *Table2[[#This Row],[rating_count]]</f>
        <v>1230460</v>
      </c>
      <c r="H451" s="5">
        <f t="shared" si="29"/>
        <v>7952.4655819774716</v>
      </c>
      <c r="I451" s="1">
        <v>0.62</v>
      </c>
      <c r="J451" s="1" t="str">
        <f t="shared" si="30"/>
        <v>61-70%</v>
      </c>
      <c r="K451" s="1" t="str">
        <f t="shared" si="31"/>
        <v>Yes</v>
      </c>
      <c r="L451">
        <v>4.0999999999999996</v>
      </c>
      <c r="M451"/>
      <c r="N451" s="9">
        <f>Table2[[#This Row],[Average_Rating]]+(Table2[[#This Row],[rating_count]]/1000)</f>
        <v>0.154</v>
      </c>
      <c r="O451" s="4">
        <v>154</v>
      </c>
    </row>
    <row r="452" spans="1:15">
      <c r="A452" t="s">
        <v>3385</v>
      </c>
      <c r="B452" t="s">
        <v>11696</v>
      </c>
      <c r="C452" t="s">
        <v>11275</v>
      </c>
      <c r="D452" s="5">
        <v>1299</v>
      </c>
      <c r="E452" s="5" t="str">
        <f t="shared" si="28"/>
        <v>&gt;₹500</v>
      </c>
      <c r="F452" s="5">
        <v>5999</v>
      </c>
      <c r="G452" s="5">
        <f>Table2[[#This Row],[actual_price]] *Table2[[#This Row],[rating_count]]</f>
        <v>26485585</v>
      </c>
      <c r="H452" s="5">
        <f t="shared" si="29"/>
        <v>5977.3463910651772</v>
      </c>
      <c r="I452" s="1">
        <v>0.78</v>
      </c>
      <c r="J452" s="1" t="str">
        <f t="shared" si="30"/>
        <v>71-80%</v>
      </c>
      <c r="K452" s="1" t="str">
        <f t="shared" si="31"/>
        <v>Yes</v>
      </c>
      <c r="L452">
        <v>3.3</v>
      </c>
      <c r="M452"/>
      <c r="N452" s="9">
        <f>Table2[[#This Row],[Average_Rating]]+(Table2[[#This Row],[rating_count]]/1000)</f>
        <v>4.415</v>
      </c>
      <c r="O452" s="4">
        <v>4415</v>
      </c>
    </row>
    <row r="453" spans="1:15">
      <c r="A453" t="s">
        <v>3394</v>
      </c>
      <c r="B453" t="s">
        <v>12633</v>
      </c>
      <c r="C453" t="s">
        <v>11275</v>
      </c>
      <c r="D453" s="5">
        <v>16499</v>
      </c>
      <c r="E453" s="5" t="str">
        <f t="shared" si="28"/>
        <v>&gt;₹500</v>
      </c>
      <c r="F453" s="5">
        <v>20990</v>
      </c>
      <c r="G453" s="5">
        <f>Table2[[#This Row],[actual_price]] *Table2[[#This Row],[rating_count]]</f>
        <v>448136500</v>
      </c>
      <c r="H453" s="5">
        <f t="shared" si="29"/>
        <v>20911.395902810862</v>
      </c>
      <c r="I453" s="1">
        <v>0.21</v>
      </c>
      <c r="J453" s="1" t="str">
        <f t="shared" si="30"/>
        <v>21-30%</v>
      </c>
      <c r="K453" s="1" t="str">
        <f t="shared" si="31"/>
        <v>No</v>
      </c>
      <c r="L453">
        <v>4</v>
      </c>
      <c r="M453"/>
      <c r="N453" s="9">
        <f>Table2[[#This Row],[Average_Rating]]+(Table2[[#This Row],[rating_count]]/1000)</f>
        <v>21.35</v>
      </c>
      <c r="O453" s="4">
        <v>21350</v>
      </c>
    </row>
    <row r="454" spans="1:15">
      <c r="A454" t="s">
        <v>3397</v>
      </c>
      <c r="B454" t="s">
        <v>11698</v>
      </c>
      <c r="C454" t="s">
        <v>11275</v>
      </c>
      <c r="D454" s="5">
        <v>499</v>
      </c>
      <c r="E454" s="5" t="str">
        <f t="shared" si="28"/>
        <v>₹200 - ₹500</v>
      </c>
      <c r="F454" s="5">
        <v>499</v>
      </c>
      <c r="G454" s="5">
        <f>Table2[[#This Row],[actual_price]] *Table2[[#This Row],[rating_count]]</f>
        <v>15737961</v>
      </c>
      <c r="H454" s="5">
        <f t="shared" si="29"/>
        <v>399</v>
      </c>
      <c r="I454" s="1">
        <v>0</v>
      </c>
      <c r="J454" s="1" t="str">
        <f t="shared" si="30"/>
        <v>0-10%</v>
      </c>
      <c r="K454" s="1" t="str">
        <f t="shared" si="31"/>
        <v>No</v>
      </c>
      <c r="L454">
        <v>4.2</v>
      </c>
      <c r="M454"/>
      <c r="N454" s="9">
        <f>Table2[[#This Row],[Average_Rating]]+(Table2[[#This Row],[rating_count]]/1000)</f>
        <v>31.539000000000001</v>
      </c>
      <c r="O454" s="4">
        <v>31539</v>
      </c>
    </row>
    <row r="455" spans="1:15">
      <c r="A455" t="s">
        <v>3406</v>
      </c>
      <c r="B455" t="s">
        <v>11686</v>
      </c>
      <c r="C455" t="s">
        <v>11275</v>
      </c>
      <c r="D455" s="5">
        <v>999</v>
      </c>
      <c r="E455" s="5" t="str">
        <f t="shared" si="28"/>
        <v>&gt;₹500</v>
      </c>
      <c r="F455" s="5">
        <v>2899</v>
      </c>
      <c r="G455" s="5">
        <f>Table2[[#This Row],[actual_price]] *Table2[[#This Row],[rating_count]]</f>
        <v>17767971</v>
      </c>
      <c r="H455" s="5">
        <f t="shared" si="29"/>
        <v>2864.5398413245948</v>
      </c>
      <c r="I455" s="1">
        <v>0.66</v>
      </c>
      <c r="J455" s="1" t="str">
        <f t="shared" si="30"/>
        <v>61-70%</v>
      </c>
      <c r="K455" s="1" t="str">
        <f t="shared" si="31"/>
        <v>Yes</v>
      </c>
      <c r="L455">
        <v>4.5999999999999996</v>
      </c>
      <c r="M455"/>
      <c r="N455" s="9">
        <f>Table2[[#This Row],[Average_Rating]]+(Table2[[#This Row],[rating_count]]/1000)</f>
        <v>6.1289999999999996</v>
      </c>
      <c r="O455" s="4">
        <v>6129</v>
      </c>
    </row>
    <row r="456" spans="1:15">
      <c r="A456" t="s">
        <v>3414</v>
      </c>
      <c r="B456" t="s">
        <v>11615</v>
      </c>
      <c r="C456" t="s">
        <v>11275</v>
      </c>
      <c r="D456" s="5">
        <v>10499</v>
      </c>
      <c r="E456" s="5" t="str">
        <f t="shared" si="28"/>
        <v>&gt;₹500</v>
      </c>
      <c r="F456" s="5">
        <v>13499</v>
      </c>
      <c r="G456" s="5">
        <f>Table2[[#This Row],[actual_price]] *Table2[[#This Row],[rating_count]]</f>
        <v>3833716</v>
      </c>
      <c r="H456" s="5">
        <f t="shared" si="29"/>
        <v>13421.223868434699</v>
      </c>
      <c r="I456" s="1">
        <v>0.22</v>
      </c>
      <c r="J456" s="1" t="str">
        <f t="shared" si="30"/>
        <v>21-30%</v>
      </c>
      <c r="K456" s="1" t="str">
        <f t="shared" si="31"/>
        <v>No</v>
      </c>
      <c r="L456">
        <v>4.2</v>
      </c>
      <c r="M456"/>
      <c r="N456" s="9">
        <f>Table2[[#This Row],[Average_Rating]]+(Table2[[#This Row],[rating_count]]/1000)</f>
        <v>0.28399999999999997</v>
      </c>
      <c r="O456" s="4">
        <v>284</v>
      </c>
    </row>
    <row r="457" spans="1:15">
      <c r="A457" t="s">
        <v>3416</v>
      </c>
      <c r="B457" t="s">
        <v>11699</v>
      </c>
      <c r="C457" t="s">
        <v>11275</v>
      </c>
      <c r="D457" s="5">
        <v>251</v>
      </c>
      <c r="E457" s="5" t="str">
        <f t="shared" si="28"/>
        <v>₹200 - ₹500</v>
      </c>
      <c r="F457" s="5">
        <v>999</v>
      </c>
      <c r="G457" s="5">
        <f>Table2[[#This Row],[actual_price]] *Table2[[#This Row],[rating_count]]</f>
        <v>3230766</v>
      </c>
      <c r="H457" s="5">
        <f t="shared" si="29"/>
        <v>973.87487487487488</v>
      </c>
      <c r="I457" s="1">
        <v>0.75</v>
      </c>
      <c r="J457" s="1" t="str">
        <f t="shared" si="30"/>
        <v>71-80%</v>
      </c>
      <c r="K457" s="1" t="str">
        <f t="shared" si="31"/>
        <v>Yes</v>
      </c>
      <c r="L457">
        <v>3.7</v>
      </c>
      <c r="M457"/>
      <c r="N457" s="9">
        <f>Table2[[#This Row],[Average_Rating]]+(Table2[[#This Row],[rating_count]]/1000)</f>
        <v>3.234</v>
      </c>
      <c r="O457" s="4">
        <v>3234</v>
      </c>
    </row>
    <row r="458" spans="1:15">
      <c r="A458" t="s">
        <v>3425</v>
      </c>
      <c r="B458" t="s">
        <v>11633</v>
      </c>
      <c r="C458" t="s">
        <v>11275</v>
      </c>
      <c r="D458" s="5">
        <v>6499</v>
      </c>
      <c r="E458" s="5" t="str">
        <f t="shared" si="28"/>
        <v>&gt;₹500</v>
      </c>
      <c r="F458" s="5">
        <v>7999</v>
      </c>
      <c r="G458" s="5">
        <f>Table2[[#This Row],[actual_price]] *Table2[[#This Row],[rating_count]]</f>
        <v>2510342168</v>
      </c>
      <c r="H458" s="5">
        <f t="shared" si="29"/>
        <v>7917.752344043005</v>
      </c>
      <c r="I458" s="1">
        <v>0.19</v>
      </c>
      <c r="J458" s="1" t="str">
        <f t="shared" si="30"/>
        <v>11-20%</v>
      </c>
      <c r="K458" s="1" t="str">
        <f t="shared" si="31"/>
        <v>No</v>
      </c>
      <c r="L458">
        <v>4.0999999999999996</v>
      </c>
      <c r="M458"/>
      <c r="N458" s="9">
        <f>Table2[[#This Row],[Average_Rating]]+(Table2[[#This Row],[rating_count]]/1000)</f>
        <v>313.83199999999999</v>
      </c>
      <c r="O458" s="4">
        <v>313832</v>
      </c>
    </row>
    <row r="459" spans="1:15">
      <c r="A459" t="s">
        <v>3429</v>
      </c>
      <c r="B459" t="s">
        <v>11700</v>
      </c>
      <c r="C459" t="s">
        <v>11275</v>
      </c>
      <c r="D459" s="5">
        <v>2999</v>
      </c>
      <c r="E459" s="5" t="str">
        <f t="shared" si="28"/>
        <v>&gt;₹500</v>
      </c>
      <c r="F459" s="5">
        <v>9999</v>
      </c>
      <c r="G459" s="5">
        <f>Table2[[#This Row],[actual_price]] *Table2[[#This Row],[rating_count]]</f>
        <v>208769121</v>
      </c>
      <c r="H459" s="5">
        <f t="shared" si="29"/>
        <v>9969.0070007000704</v>
      </c>
      <c r="I459" s="1">
        <v>0.7</v>
      </c>
      <c r="J459" s="1" t="str">
        <f t="shared" si="30"/>
        <v>61-70%</v>
      </c>
      <c r="K459" s="1" t="str">
        <f t="shared" si="31"/>
        <v>Yes</v>
      </c>
      <c r="L459">
        <v>4.2</v>
      </c>
      <c r="M459"/>
      <c r="N459" s="9">
        <f>Table2[[#This Row],[Average_Rating]]+(Table2[[#This Row],[rating_count]]/1000)</f>
        <v>20.879000000000001</v>
      </c>
      <c r="O459" s="4">
        <v>20879</v>
      </c>
    </row>
    <row r="460" spans="1:15">
      <c r="A460" t="s">
        <v>3438</v>
      </c>
      <c r="B460" t="s">
        <v>11701</v>
      </c>
      <c r="C460" t="s">
        <v>11275</v>
      </c>
      <c r="D460" s="5">
        <v>279</v>
      </c>
      <c r="E460" s="5" t="str">
        <f t="shared" si="28"/>
        <v>₹200 - ₹500</v>
      </c>
      <c r="F460" s="5">
        <v>1499</v>
      </c>
      <c r="G460" s="5">
        <f>Table2[[#This Row],[actual_price]] *Table2[[#This Row],[rating_count]]</f>
        <v>3966354</v>
      </c>
      <c r="H460" s="5">
        <f t="shared" si="29"/>
        <v>1480.3875917278185</v>
      </c>
      <c r="I460" s="1">
        <v>0.81</v>
      </c>
      <c r="J460" s="1" t="str">
        <f t="shared" si="30"/>
        <v>81-90%</v>
      </c>
      <c r="K460" s="1" t="str">
        <f t="shared" si="31"/>
        <v>Yes</v>
      </c>
      <c r="L460">
        <v>4.2</v>
      </c>
      <c r="M460"/>
      <c r="N460" s="9">
        <f>Table2[[#This Row],[Average_Rating]]+(Table2[[#This Row],[rating_count]]/1000)</f>
        <v>2.6459999999999999</v>
      </c>
      <c r="O460" s="4">
        <v>2646</v>
      </c>
    </row>
    <row r="461" spans="1:15">
      <c r="A461" t="s">
        <v>3447</v>
      </c>
      <c r="B461" t="s">
        <v>11702</v>
      </c>
      <c r="C461" t="s">
        <v>11275</v>
      </c>
      <c r="D461" s="5">
        <v>269</v>
      </c>
      <c r="E461" s="5" t="str">
        <f t="shared" si="28"/>
        <v>₹200 - ₹500</v>
      </c>
      <c r="F461" s="5">
        <v>1499</v>
      </c>
      <c r="G461" s="5">
        <f>Table2[[#This Row],[actual_price]] *Table2[[#This Row],[rating_count]]</f>
        <v>43438022</v>
      </c>
      <c r="H461" s="5">
        <f t="shared" si="29"/>
        <v>1481.0547031354236</v>
      </c>
      <c r="I461" s="1">
        <v>0.82</v>
      </c>
      <c r="J461" s="1" t="str">
        <f t="shared" si="30"/>
        <v>81-90%</v>
      </c>
      <c r="K461" s="1" t="str">
        <f t="shared" si="31"/>
        <v>Yes</v>
      </c>
      <c r="L461">
        <v>4.5</v>
      </c>
      <c r="M461"/>
      <c r="N461" s="9">
        <f>Table2[[#This Row],[Average_Rating]]+(Table2[[#This Row],[rating_count]]/1000)</f>
        <v>28.978000000000002</v>
      </c>
      <c r="O461" s="4">
        <v>28978</v>
      </c>
    </row>
    <row r="462" spans="1:15">
      <c r="A462" t="s">
        <v>3456</v>
      </c>
      <c r="B462" t="s">
        <v>11703</v>
      </c>
      <c r="C462" t="s">
        <v>11275</v>
      </c>
      <c r="D462" s="5">
        <v>8999</v>
      </c>
      <c r="E462" s="5" t="str">
        <f t="shared" si="28"/>
        <v>&gt;₹500</v>
      </c>
      <c r="F462" s="5">
        <v>13499</v>
      </c>
      <c r="G462" s="5">
        <f>Table2[[#This Row],[actual_price]] *Table2[[#This Row],[rating_count]]</f>
        <v>42454355</v>
      </c>
      <c r="H462" s="5">
        <f t="shared" si="29"/>
        <v>13432.335802652049</v>
      </c>
      <c r="I462" s="1">
        <v>0.33</v>
      </c>
      <c r="J462" s="1" t="str">
        <f t="shared" si="30"/>
        <v>31-40%</v>
      </c>
      <c r="K462" s="1" t="str">
        <f t="shared" si="31"/>
        <v>No</v>
      </c>
      <c r="L462">
        <v>3.8</v>
      </c>
      <c r="M462"/>
      <c r="N462" s="9">
        <f>Table2[[#This Row],[Average_Rating]]+(Table2[[#This Row],[rating_count]]/1000)</f>
        <v>3.145</v>
      </c>
      <c r="O462" s="4">
        <v>3145</v>
      </c>
    </row>
    <row r="463" spans="1:15">
      <c r="A463" t="s">
        <v>3465</v>
      </c>
      <c r="B463" t="s">
        <v>11704</v>
      </c>
      <c r="C463" t="s">
        <v>11275</v>
      </c>
      <c r="D463" s="5">
        <v>599</v>
      </c>
      <c r="E463" s="5" t="str">
        <f t="shared" si="28"/>
        <v>&gt;₹500</v>
      </c>
      <c r="F463" s="5">
        <v>1299</v>
      </c>
      <c r="G463" s="5">
        <f>Table2[[#This Row],[actual_price]] *Table2[[#This Row],[rating_count]]</f>
        <v>250173111</v>
      </c>
      <c r="H463" s="5">
        <f t="shared" si="29"/>
        <v>1252.8876058506544</v>
      </c>
      <c r="I463" s="1">
        <v>0.54</v>
      </c>
      <c r="J463" s="1" t="str">
        <f t="shared" si="30"/>
        <v>51-60%</v>
      </c>
      <c r="K463" s="1" t="str">
        <f t="shared" si="31"/>
        <v>Yes</v>
      </c>
      <c r="L463">
        <v>4.0999999999999996</v>
      </c>
      <c r="M463"/>
      <c r="N463" s="9">
        <f>Table2[[#This Row],[Average_Rating]]+(Table2[[#This Row],[rating_count]]/1000)</f>
        <v>192.589</v>
      </c>
      <c r="O463" s="4">
        <v>192589</v>
      </c>
    </row>
    <row r="464" spans="1:15">
      <c r="A464" t="s">
        <v>3469</v>
      </c>
      <c r="B464" t="s">
        <v>11705</v>
      </c>
      <c r="C464" t="s">
        <v>11275</v>
      </c>
      <c r="D464" s="5">
        <v>349</v>
      </c>
      <c r="E464" s="5" t="str">
        <f t="shared" si="28"/>
        <v>₹200 - ₹500</v>
      </c>
      <c r="F464" s="5">
        <v>999</v>
      </c>
      <c r="G464" s="5">
        <f>Table2[[#This Row],[actual_price]] *Table2[[#This Row],[rating_count]]</f>
        <v>16540443</v>
      </c>
      <c r="H464" s="5">
        <f t="shared" si="29"/>
        <v>964.06506506506503</v>
      </c>
      <c r="I464" s="1">
        <v>0.65</v>
      </c>
      <c r="J464" s="1" t="str">
        <f t="shared" si="30"/>
        <v>61-70%</v>
      </c>
      <c r="K464" s="1" t="str">
        <f t="shared" si="31"/>
        <v>Yes</v>
      </c>
      <c r="L464">
        <v>3.8</v>
      </c>
      <c r="M464"/>
      <c r="N464" s="9">
        <f>Table2[[#This Row],[Average_Rating]]+(Table2[[#This Row],[rating_count]]/1000)</f>
        <v>16.556999999999999</v>
      </c>
      <c r="O464" s="4">
        <v>16557</v>
      </c>
    </row>
    <row r="465" spans="1:15">
      <c r="A465" t="s">
        <v>3478</v>
      </c>
      <c r="B465" t="s">
        <v>11670</v>
      </c>
      <c r="C465" t="s">
        <v>11275</v>
      </c>
      <c r="D465" s="5">
        <v>13999</v>
      </c>
      <c r="E465" s="5" t="str">
        <f t="shared" si="28"/>
        <v>&gt;₹500</v>
      </c>
      <c r="F465" s="5">
        <v>19499</v>
      </c>
      <c r="G465" s="5">
        <f>Table2[[#This Row],[actual_price]] *Table2[[#This Row],[rating_count]]</f>
        <v>370442002</v>
      </c>
      <c r="H465" s="5">
        <f t="shared" si="29"/>
        <v>19427.206574696138</v>
      </c>
      <c r="I465" s="1">
        <v>0.28000000000000003</v>
      </c>
      <c r="J465" s="1" t="str">
        <f t="shared" si="30"/>
        <v>21-30%</v>
      </c>
      <c r="K465" s="1" t="str">
        <f t="shared" si="31"/>
        <v>No</v>
      </c>
      <c r="L465">
        <v>4.0999999999999996</v>
      </c>
      <c r="M465"/>
      <c r="N465" s="9">
        <f>Table2[[#This Row],[Average_Rating]]+(Table2[[#This Row],[rating_count]]/1000)</f>
        <v>18.998000000000001</v>
      </c>
      <c r="O465" s="4">
        <v>18998</v>
      </c>
    </row>
    <row r="466" spans="1:15">
      <c r="A466" t="s">
        <v>3480</v>
      </c>
      <c r="B466" t="s">
        <v>11705</v>
      </c>
      <c r="C466" t="s">
        <v>11275</v>
      </c>
      <c r="D466" s="5">
        <v>349</v>
      </c>
      <c r="E466" s="5" t="str">
        <f t="shared" si="28"/>
        <v>₹200 - ₹500</v>
      </c>
      <c r="F466" s="5">
        <v>999</v>
      </c>
      <c r="G466" s="5">
        <f>Table2[[#This Row],[actual_price]] *Table2[[#This Row],[rating_count]]</f>
        <v>16540443</v>
      </c>
      <c r="H466" s="5">
        <f t="shared" si="29"/>
        <v>964.06506506506503</v>
      </c>
      <c r="I466" s="1">
        <v>0.65</v>
      </c>
      <c r="J466" s="1" t="str">
        <f t="shared" si="30"/>
        <v>61-70%</v>
      </c>
      <c r="K466" s="1" t="str">
        <f t="shared" si="31"/>
        <v>Yes</v>
      </c>
      <c r="L466">
        <v>3.8</v>
      </c>
      <c r="M466"/>
      <c r="N466" s="9">
        <f>Table2[[#This Row],[Average_Rating]]+(Table2[[#This Row],[rating_count]]/1000)</f>
        <v>16.556999999999999</v>
      </c>
      <c r="O466" s="4">
        <v>16557</v>
      </c>
    </row>
    <row r="467" spans="1:15">
      <c r="A467" t="s">
        <v>3484</v>
      </c>
      <c r="B467" t="s">
        <v>11706</v>
      </c>
      <c r="C467" t="s">
        <v>11275</v>
      </c>
      <c r="D467" s="5">
        <v>499</v>
      </c>
      <c r="E467" s="5" t="str">
        <f t="shared" si="28"/>
        <v>₹200 - ₹500</v>
      </c>
      <c r="F467" s="5">
        <v>599</v>
      </c>
      <c r="G467" s="5">
        <f>Table2[[#This Row],[actual_price]] *Table2[[#This Row],[rating_count]]</f>
        <v>13127684</v>
      </c>
      <c r="H467" s="5">
        <f t="shared" si="29"/>
        <v>515.69449081803009</v>
      </c>
      <c r="I467" s="1">
        <v>0.17</v>
      </c>
      <c r="J467" s="1" t="str">
        <f t="shared" si="30"/>
        <v>11-20%</v>
      </c>
      <c r="K467" s="1" t="str">
        <f t="shared" si="31"/>
        <v>No</v>
      </c>
      <c r="L467">
        <v>4.2</v>
      </c>
      <c r="M467"/>
      <c r="N467" s="9">
        <f>Table2[[#This Row],[Average_Rating]]+(Table2[[#This Row],[rating_count]]/1000)</f>
        <v>21.916</v>
      </c>
      <c r="O467" s="4">
        <v>21916</v>
      </c>
    </row>
    <row r="468" spans="1:15">
      <c r="A468" t="s">
        <v>3493</v>
      </c>
      <c r="B468" t="s">
        <v>11629</v>
      </c>
      <c r="C468" t="s">
        <v>11275</v>
      </c>
      <c r="D468" s="5">
        <v>2199</v>
      </c>
      <c r="E468" s="5" t="str">
        <f t="shared" si="28"/>
        <v>&gt;₹500</v>
      </c>
      <c r="F468" s="5">
        <v>9999</v>
      </c>
      <c r="G468" s="5">
        <f>Table2[[#This Row],[actual_price]] *Table2[[#This Row],[rating_count]]</f>
        <v>294690528</v>
      </c>
      <c r="H468" s="5">
        <f t="shared" si="29"/>
        <v>9977.0078007800785</v>
      </c>
      <c r="I468" s="1">
        <v>0.78</v>
      </c>
      <c r="J468" s="1" t="str">
        <f t="shared" si="30"/>
        <v>71-80%</v>
      </c>
      <c r="K468" s="1" t="str">
        <f t="shared" si="31"/>
        <v>Yes</v>
      </c>
      <c r="L468">
        <v>4.2</v>
      </c>
      <c r="M468"/>
      <c r="N468" s="9">
        <f>Table2[[#This Row],[Average_Rating]]+(Table2[[#This Row],[rating_count]]/1000)</f>
        <v>29.472000000000001</v>
      </c>
      <c r="O468" s="4">
        <v>29472</v>
      </c>
    </row>
    <row r="469" spans="1:15">
      <c r="A469" t="s">
        <v>3497</v>
      </c>
      <c r="B469" t="s">
        <v>11707</v>
      </c>
      <c r="C469" t="s">
        <v>11275</v>
      </c>
      <c r="D469" s="5">
        <v>95</v>
      </c>
      <c r="E469" s="5" t="str">
        <f t="shared" si="28"/>
        <v>&lt;₹200</v>
      </c>
      <c r="F469" s="5">
        <v>499</v>
      </c>
      <c r="G469" s="5">
        <f>Table2[[#This Row],[actual_price]] *Table2[[#This Row],[rating_count]]</f>
        <v>972551</v>
      </c>
      <c r="H469" s="5">
        <f t="shared" si="29"/>
        <v>479.9619238476954</v>
      </c>
      <c r="I469" s="1">
        <v>0.81</v>
      </c>
      <c r="J469" s="1" t="str">
        <f t="shared" si="30"/>
        <v>81-90%</v>
      </c>
      <c r="K469" s="1" t="str">
        <f t="shared" si="31"/>
        <v>Yes</v>
      </c>
      <c r="L469">
        <v>4.2</v>
      </c>
      <c r="M469"/>
      <c r="N469" s="9">
        <f>Table2[[#This Row],[Average_Rating]]+(Table2[[#This Row],[rating_count]]/1000)</f>
        <v>1.9490000000000001</v>
      </c>
      <c r="O469" s="4">
        <v>1949</v>
      </c>
    </row>
    <row r="470" spans="1:15">
      <c r="A470" t="s">
        <v>3506</v>
      </c>
      <c r="B470" t="s">
        <v>11708</v>
      </c>
      <c r="C470" t="s">
        <v>11277</v>
      </c>
      <c r="D470" s="5">
        <v>139</v>
      </c>
      <c r="E470" s="5" t="str">
        <f t="shared" si="28"/>
        <v>&lt;₹200</v>
      </c>
      <c r="F470" s="5">
        <v>249</v>
      </c>
      <c r="G470" s="5">
        <f>Table2[[#This Row],[actual_price]] *Table2[[#This Row],[rating_count]]</f>
        <v>2334873</v>
      </c>
      <c r="H470" s="5">
        <f t="shared" si="29"/>
        <v>193.17670682730923</v>
      </c>
      <c r="I470" s="1">
        <v>0.44</v>
      </c>
      <c r="J470" s="1" t="str">
        <f t="shared" si="30"/>
        <v>41-50%</v>
      </c>
      <c r="K470" s="1" t="str">
        <f t="shared" si="31"/>
        <v>No</v>
      </c>
      <c r="L470">
        <v>4</v>
      </c>
      <c r="M470"/>
      <c r="N470" s="9">
        <f>Table2[[#This Row],[Average_Rating]]+(Table2[[#This Row],[rating_count]]/1000)</f>
        <v>9.3770000000000007</v>
      </c>
      <c r="O470" s="4">
        <v>9377</v>
      </c>
    </row>
    <row r="471" spans="1:15">
      <c r="A471" t="s">
        <v>3509</v>
      </c>
      <c r="B471" t="s">
        <v>11709</v>
      </c>
      <c r="C471" t="s">
        <v>11275</v>
      </c>
      <c r="D471" s="5">
        <v>4499</v>
      </c>
      <c r="E471" s="5" t="str">
        <f t="shared" si="28"/>
        <v>&gt;₹500</v>
      </c>
      <c r="F471" s="5">
        <v>7999</v>
      </c>
      <c r="G471" s="5">
        <f>Table2[[#This Row],[actual_price]] *Table2[[#This Row],[rating_count]]</f>
        <v>295963</v>
      </c>
      <c r="H471" s="5">
        <f t="shared" si="29"/>
        <v>7942.7554694336795</v>
      </c>
      <c r="I471" s="1">
        <v>0.44</v>
      </c>
      <c r="J471" s="1" t="str">
        <f t="shared" si="30"/>
        <v>41-50%</v>
      </c>
      <c r="K471" s="1" t="str">
        <f t="shared" si="31"/>
        <v>No</v>
      </c>
      <c r="L471">
        <v>3.5</v>
      </c>
      <c r="M471"/>
      <c r="N471" s="9">
        <f>Table2[[#This Row],[Average_Rating]]+(Table2[[#This Row],[rating_count]]/1000)</f>
        <v>3.6999999999999998E-2</v>
      </c>
      <c r="O471" s="4">
        <v>37</v>
      </c>
    </row>
    <row r="472" spans="1:15">
      <c r="A472" t="s">
        <v>3518</v>
      </c>
      <c r="B472" t="s">
        <v>11710</v>
      </c>
      <c r="C472" t="s">
        <v>11275</v>
      </c>
      <c r="D472" s="5">
        <v>89</v>
      </c>
      <c r="E472" s="5" t="str">
        <f t="shared" si="28"/>
        <v>&lt;₹200</v>
      </c>
      <c r="F472" s="5">
        <v>599</v>
      </c>
      <c r="G472" s="5">
        <f>Table2[[#This Row],[actual_price]] *Table2[[#This Row],[rating_count]]</f>
        <v>1408249</v>
      </c>
      <c r="H472" s="5">
        <f t="shared" si="29"/>
        <v>584.14190317195323</v>
      </c>
      <c r="I472" s="1">
        <v>0.85</v>
      </c>
      <c r="J472" s="1" t="str">
        <f t="shared" si="30"/>
        <v>81-90%</v>
      </c>
      <c r="K472" s="1" t="str">
        <f t="shared" si="31"/>
        <v>Yes</v>
      </c>
      <c r="L472">
        <v>4.3</v>
      </c>
      <c r="M472"/>
      <c r="N472" s="9">
        <f>Table2[[#This Row],[Average_Rating]]+(Table2[[#This Row],[rating_count]]/1000)</f>
        <v>2.351</v>
      </c>
      <c r="O472" s="4">
        <v>2351</v>
      </c>
    </row>
    <row r="473" spans="1:15">
      <c r="A473" t="s">
        <v>3527</v>
      </c>
      <c r="B473" t="s">
        <v>12632</v>
      </c>
      <c r="C473" t="s">
        <v>11275</v>
      </c>
      <c r="D473" s="5">
        <v>15499</v>
      </c>
      <c r="E473" s="5" t="str">
        <f t="shared" si="28"/>
        <v>&gt;₹500</v>
      </c>
      <c r="F473" s="5">
        <v>20999</v>
      </c>
      <c r="G473" s="5">
        <f>Table2[[#This Row],[actual_price]] *Table2[[#This Row],[rating_count]]</f>
        <v>404293747</v>
      </c>
      <c r="H473" s="5">
        <f t="shared" si="29"/>
        <v>20925.191723415403</v>
      </c>
      <c r="I473" s="1">
        <v>0.26</v>
      </c>
      <c r="J473" s="1" t="str">
        <f t="shared" si="30"/>
        <v>21-30%</v>
      </c>
      <c r="K473" s="1" t="str">
        <f t="shared" si="31"/>
        <v>No</v>
      </c>
      <c r="L473">
        <v>4.0999999999999996</v>
      </c>
      <c r="M473"/>
      <c r="N473" s="9">
        <f>Table2[[#This Row],[Average_Rating]]+(Table2[[#This Row],[rating_count]]/1000)</f>
        <v>19.253</v>
      </c>
      <c r="O473" s="4">
        <v>19253</v>
      </c>
    </row>
    <row r="474" spans="1:15">
      <c r="A474" t="s">
        <v>3529</v>
      </c>
      <c r="B474" t="s">
        <v>11711</v>
      </c>
      <c r="C474" t="s">
        <v>11275</v>
      </c>
      <c r="D474" s="5">
        <v>13999</v>
      </c>
      <c r="E474" s="5" t="str">
        <f t="shared" si="28"/>
        <v>&gt;₹500</v>
      </c>
      <c r="F474" s="5">
        <v>15999</v>
      </c>
      <c r="G474" s="5">
        <f>Table2[[#This Row],[actual_price]] *Table2[[#This Row],[rating_count]]</f>
        <v>34877820</v>
      </c>
      <c r="H474" s="5">
        <f t="shared" si="29"/>
        <v>15911.500781298831</v>
      </c>
      <c r="I474" s="1">
        <v>0.13</v>
      </c>
      <c r="J474" s="1" t="str">
        <f t="shared" si="30"/>
        <v>11-20%</v>
      </c>
      <c r="K474" s="1" t="str">
        <f t="shared" si="31"/>
        <v>No</v>
      </c>
      <c r="L474">
        <v>3.9</v>
      </c>
      <c r="M474"/>
      <c r="N474" s="9">
        <f>Table2[[#This Row],[Average_Rating]]+(Table2[[#This Row],[rating_count]]/1000)</f>
        <v>2.1800000000000002</v>
      </c>
      <c r="O474" s="4">
        <v>2180</v>
      </c>
    </row>
    <row r="475" spans="1:15">
      <c r="A475" t="s">
        <v>3538</v>
      </c>
      <c r="B475" t="s">
        <v>11712</v>
      </c>
      <c r="C475" t="s">
        <v>11275</v>
      </c>
      <c r="D475" s="5">
        <v>1999</v>
      </c>
      <c r="E475" s="5" t="str">
        <f t="shared" si="28"/>
        <v>&gt;₹500</v>
      </c>
      <c r="F475" s="5">
        <v>4999</v>
      </c>
      <c r="G475" s="5">
        <f>Table2[[#This Row],[actual_price]] *Table2[[#This Row],[rating_count]]</f>
        <v>37847429</v>
      </c>
      <c r="H475" s="5">
        <f t="shared" si="29"/>
        <v>4959.01200240048</v>
      </c>
      <c r="I475" s="1">
        <v>0.6</v>
      </c>
      <c r="J475" s="1" t="str">
        <f t="shared" si="30"/>
        <v>51-60%</v>
      </c>
      <c r="K475" s="1" t="str">
        <f t="shared" si="31"/>
        <v>Yes</v>
      </c>
      <c r="L475">
        <v>3.9</v>
      </c>
      <c r="M475"/>
      <c r="N475" s="9">
        <f>Table2[[#This Row],[Average_Rating]]+(Table2[[#This Row],[rating_count]]/1000)</f>
        <v>7.5709999999999997</v>
      </c>
      <c r="O475" s="4">
        <v>7571</v>
      </c>
    </row>
    <row r="476" spans="1:15">
      <c r="A476" t="s">
        <v>3547</v>
      </c>
      <c r="B476" t="s">
        <v>11696</v>
      </c>
      <c r="C476" t="s">
        <v>11275</v>
      </c>
      <c r="D476" s="5">
        <v>1399</v>
      </c>
      <c r="E476" s="5" t="str">
        <f t="shared" si="28"/>
        <v>&gt;₹500</v>
      </c>
      <c r="F476" s="5">
        <v>5999</v>
      </c>
      <c r="G476" s="5">
        <f>Table2[[#This Row],[actual_price]] *Table2[[#This Row],[rating_count]]</f>
        <v>26485585</v>
      </c>
      <c r="H476" s="5">
        <f t="shared" si="29"/>
        <v>5975.6794465744288</v>
      </c>
      <c r="I476" s="1">
        <v>0.77</v>
      </c>
      <c r="J476" s="1" t="str">
        <f t="shared" si="30"/>
        <v>71-80%</v>
      </c>
      <c r="K476" s="1" t="str">
        <f t="shared" si="31"/>
        <v>Yes</v>
      </c>
      <c r="L476">
        <v>3.3</v>
      </c>
      <c r="M476"/>
      <c r="N476" s="9">
        <f>Table2[[#This Row],[Average_Rating]]+(Table2[[#This Row],[rating_count]]/1000)</f>
        <v>4.415</v>
      </c>
      <c r="O476" s="4">
        <v>4415</v>
      </c>
    </row>
    <row r="477" spans="1:15">
      <c r="A477" t="s">
        <v>3551</v>
      </c>
      <c r="B477" t="s">
        <v>11713</v>
      </c>
      <c r="C477" t="s">
        <v>11275</v>
      </c>
      <c r="D477" s="5">
        <v>599</v>
      </c>
      <c r="E477" s="5" t="str">
        <f t="shared" si="28"/>
        <v>&gt;₹500</v>
      </c>
      <c r="F477" s="5">
        <v>999</v>
      </c>
      <c r="G477" s="5">
        <f>Table2[[#This Row],[actual_price]] *Table2[[#This Row],[rating_count]]</f>
        <v>18635346</v>
      </c>
      <c r="H477" s="5">
        <f t="shared" si="29"/>
        <v>939.04004004004003</v>
      </c>
      <c r="I477" s="1">
        <v>0.4</v>
      </c>
      <c r="J477" s="1" t="str">
        <f t="shared" si="30"/>
        <v>31-40%</v>
      </c>
      <c r="K477" s="1" t="str">
        <f t="shared" si="31"/>
        <v>No</v>
      </c>
      <c r="L477">
        <v>4</v>
      </c>
      <c r="M477"/>
      <c r="N477" s="9">
        <f>Table2[[#This Row],[Average_Rating]]+(Table2[[#This Row],[rating_count]]/1000)</f>
        <v>18.654</v>
      </c>
      <c r="O477" s="4">
        <v>18654</v>
      </c>
    </row>
    <row r="478" spans="1:15">
      <c r="A478" t="s">
        <v>3560</v>
      </c>
      <c r="B478" t="s">
        <v>11714</v>
      </c>
      <c r="C478" t="s">
        <v>11275</v>
      </c>
      <c r="D478" s="5">
        <v>199</v>
      </c>
      <c r="E478" s="5" t="str">
        <f t="shared" si="28"/>
        <v>&lt;₹200</v>
      </c>
      <c r="F478" s="5">
        <v>1099</v>
      </c>
      <c r="G478" s="5">
        <f>Table2[[#This Row],[actual_price]] *Table2[[#This Row],[rating_count]]</f>
        <v>3513503</v>
      </c>
      <c r="H478" s="5">
        <f t="shared" si="29"/>
        <v>1080.8926296633304</v>
      </c>
      <c r="I478" s="1">
        <v>0.82</v>
      </c>
      <c r="J478" s="1" t="str">
        <f t="shared" si="30"/>
        <v>81-90%</v>
      </c>
      <c r="K478" s="1" t="str">
        <f t="shared" si="31"/>
        <v>Yes</v>
      </c>
      <c r="L478">
        <v>4</v>
      </c>
      <c r="M478"/>
      <c r="N478" s="9">
        <f>Table2[[#This Row],[Average_Rating]]+(Table2[[#This Row],[rating_count]]/1000)</f>
        <v>3.1970000000000001</v>
      </c>
      <c r="O478" s="4">
        <v>3197</v>
      </c>
    </row>
    <row r="479" spans="1:15">
      <c r="A479" t="s">
        <v>3569</v>
      </c>
      <c r="B479" t="s">
        <v>12597</v>
      </c>
      <c r="C479" t="s">
        <v>11275</v>
      </c>
      <c r="D479" s="5">
        <v>1799</v>
      </c>
      <c r="E479" s="5" t="str">
        <f t="shared" si="28"/>
        <v>&gt;₹500</v>
      </c>
      <c r="F479" s="5">
        <v>6990</v>
      </c>
      <c r="G479" s="5">
        <f>Table2[[#This Row],[actual_price]] *Table2[[#This Row],[rating_count]]</f>
        <v>187891200</v>
      </c>
      <c r="H479" s="5">
        <f t="shared" si="29"/>
        <v>6964.2632331902714</v>
      </c>
      <c r="I479" s="1">
        <v>0.74</v>
      </c>
      <c r="J479" s="1" t="str">
        <f t="shared" si="30"/>
        <v>71-80%</v>
      </c>
      <c r="K479" s="1" t="str">
        <f t="shared" si="31"/>
        <v>Yes</v>
      </c>
      <c r="L479">
        <v>4</v>
      </c>
      <c r="M479"/>
      <c r="N479" s="9">
        <f>Table2[[#This Row],[Average_Rating]]+(Table2[[#This Row],[rating_count]]/1000)</f>
        <v>26.88</v>
      </c>
      <c r="O479" s="4">
        <v>26880</v>
      </c>
    </row>
    <row r="480" spans="1:15">
      <c r="A480" t="s">
        <v>3578</v>
      </c>
      <c r="B480" t="s">
        <v>12595</v>
      </c>
      <c r="C480" t="s">
        <v>11275</v>
      </c>
      <c r="D480" s="5">
        <v>1499</v>
      </c>
      <c r="E480" s="5" t="str">
        <f t="shared" si="28"/>
        <v>&gt;₹500</v>
      </c>
      <c r="F480" s="5">
        <v>6990</v>
      </c>
      <c r="G480" s="5">
        <f>Table2[[#This Row],[actual_price]] *Table2[[#This Row],[rating_count]]</f>
        <v>152354040</v>
      </c>
      <c r="H480" s="5">
        <f t="shared" si="29"/>
        <v>6968.5550786838339</v>
      </c>
      <c r="I480" s="1">
        <v>0.79</v>
      </c>
      <c r="J480" s="1" t="str">
        <f t="shared" si="30"/>
        <v>71-80%</v>
      </c>
      <c r="K480" s="1" t="str">
        <f t="shared" si="31"/>
        <v>Yes</v>
      </c>
      <c r="L480">
        <v>3.9</v>
      </c>
      <c r="M480"/>
      <c r="N480" s="9">
        <f>Table2[[#This Row],[Average_Rating]]+(Table2[[#This Row],[rating_count]]/1000)</f>
        <v>21.795999999999999</v>
      </c>
      <c r="O480" s="4">
        <v>21796</v>
      </c>
    </row>
    <row r="481" spans="1:15">
      <c r="A481" t="s">
        <v>3581</v>
      </c>
      <c r="B481" t="s">
        <v>12638</v>
      </c>
      <c r="C481" t="s">
        <v>11275</v>
      </c>
      <c r="D481" s="5">
        <v>20999</v>
      </c>
      <c r="E481" s="5" t="str">
        <f t="shared" si="28"/>
        <v>&gt;₹500</v>
      </c>
      <c r="F481" s="5">
        <v>29990</v>
      </c>
      <c r="G481" s="5">
        <f>Table2[[#This Row],[actual_price]] *Table2[[#This Row],[rating_count]]</f>
        <v>284875010</v>
      </c>
      <c r="H481" s="5">
        <f t="shared" si="29"/>
        <v>29919.979993331111</v>
      </c>
      <c r="I481" s="1">
        <v>0.3</v>
      </c>
      <c r="J481" s="1" t="str">
        <f t="shared" si="30"/>
        <v>21-30%</v>
      </c>
      <c r="K481" s="1" t="str">
        <f t="shared" si="31"/>
        <v>No</v>
      </c>
      <c r="L481">
        <v>4.3</v>
      </c>
      <c r="M481"/>
      <c r="N481" s="9">
        <f>Table2[[#This Row],[Average_Rating]]+(Table2[[#This Row],[rating_count]]/1000)</f>
        <v>9.4990000000000006</v>
      </c>
      <c r="O481" s="4">
        <v>9499</v>
      </c>
    </row>
    <row r="482" spans="1:15">
      <c r="A482" t="s">
        <v>3584</v>
      </c>
      <c r="B482" t="s">
        <v>11717</v>
      </c>
      <c r="C482" t="s">
        <v>11275</v>
      </c>
      <c r="D482" s="5">
        <v>12999</v>
      </c>
      <c r="E482" s="5" t="str">
        <f t="shared" si="28"/>
        <v>&gt;₹500</v>
      </c>
      <c r="F482" s="5">
        <v>13499</v>
      </c>
      <c r="G482" s="5">
        <f>Table2[[#This Row],[actual_price]] *Table2[[#This Row],[rating_count]]</f>
        <v>757266902</v>
      </c>
      <c r="H482" s="5">
        <f t="shared" si="29"/>
        <v>13402.70397807245</v>
      </c>
      <c r="I482" s="1">
        <v>0.04</v>
      </c>
      <c r="J482" s="1" t="str">
        <f t="shared" si="30"/>
        <v>0-10%</v>
      </c>
      <c r="K482" s="1" t="str">
        <f t="shared" si="31"/>
        <v>No</v>
      </c>
      <c r="L482">
        <v>4.0999999999999996</v>
      </c>
      <c r="M482"/>
      <c r="N482" s="9">
        <f>Table2[[#This Row],[Average_Rating]]+(Table2[[#This Row],[rating_count]]/1000)</f>
        <v>56.097999999999999</v>
      </c>
      <c r="O482" s="4">
        <v>56098</v>
      </c>
    </row>
    <row r="483" spans="1:15">
      <c r="A483" t="s">
        <v>3593</v>
      </c>
      <c r="B483" t="s">
        <v>11718</v>
      </c>
      <c r="C483" t="s">
        <v>11275</v>
      </c>
      <c r="D483" s="5">
        <v>16999</v>
      </c>
      <c r="E483" s="5" t="str">
        <f t="shared" si="28"/>
        <v>&gt;₹500</v>
      </c>
      <c r="F483" s="5">
        <v>20999</v>
      </c>
      <c r="G483" s="5">
        <f>Table2[[#This Row],[actual_price]] *Table2[[#This Row],[rating_count]]</f>
        <v>668230178</v>
      </c>
      <c r="H483" s="5">
        <f t="shared" si="29"/>
        <v>20918.048526120292</v>
      </c>
      <c r="I483" s="1">
        <v>0.19</v>
      </c>
      <c r="J483" s="1" t="str">
        <f t="shared" si="30"/>
        <v>11-20%</v>
      </c>
      <c r="K483" s="1" t="str">
        <f t="shared" si="31"/>
        <v>No</v>
      </c>
      <c r="L483">
        <v>4.0999999999999996</v>
      </c>
      <c r="M483"/>
      <c r="N483" s="9">
        <f>Table2[[#This Row],[Average_Rating]]+(Table2[[#This Row],[rating_count]]/1000)</f>
        <v>31.821999999999999</v>
      </c>
      <c r="O483" s="4">
        <v>31822</v>
      </c>
    </row>
    <row r="484" spans="1:15">
      <c r="A484" t="s">
        <v>3602</v>
      </c>
      <c r="B484" t="s">
        <v>12637</v>
      </c>
      <c r="C484" t="s">
        <v>11275</v>
      </c>
      <c r="D484" s="5">
        <v>19999</v>
      </c>
      <c r="E484" s="5" t="str">
        <f t="shared" si="28"/>
        <v>&gt;₹500</v>
      </c>
      <c r="F484" s="5">
        <v>27990</v>
      </c>
      <c r="G484" s="5">
        <f>Table2[[#This Row],[actual_price]] *Table2[[#This Row],[rating_count]]</f>
        <v>265877010</v>
      </c>
      <c r="H484" s="5">
        <f t="shared" si="29"/>
        <v>27918.549481957842</v>
      </c>
      <c r="I484" s="1">
        <v>0.28999999999999998</v>
      </c>
      <c r="J484" s="1" t="str">
        <f t="shared" si="30"/>
        <v>21-30%</v>
      </c>
      <c r="K484" s="1" t="str">
        <f t="shared" si="31"/>
        <v>No</v>
      </c>
      <c r="L484">
        <v>4.3</v>
      </c>
      <c r="M484"/>
      <c r="N484" s="9">
        <f>Table2[[#This Row],[Average_Rating]]+(Table2[[#This Row],[rating_count]]/1000)</f>
        <v>9.4990000000000006</v>
      </c>
      <c r="O484" s="4">
        <v>9499</v>
      </c>
    </row>
    <row r="485" spans="1:15">
      <c r="A485" t="s">
        <v>3605</v>
      </c>
      <c r="B485" t="s">
        <v>11719</v>
      </c>
      <c r="C485" t="s">
        <v>11275</v>
      </c>
      <c r="D485" s="5">
        <v>12999</v>
      </c>
      <c r="E485" s="5" t="str">
        <f t="shared" si="28"/>
        <v>&gt;₹500</v>
      </c>
      <c r="F485" s="5">
        <v>18999</v>
      </c>
      <c r="G485" s="5">
        <f>Table2[[#This Row],[actual_price]] *Table2[[#This Row],[rating_count]]</f>
        <v>964617228</v>
      </c>
      <c r="H485" s="5">
        <f t="shared" si="29"/>
        <v>18930.580609505763</v>
      </c>
      <c r="I485" s="1">
        <v>0.32</v>
      </c>
      <c r="J485" s="1" t="str">
        <f t="shared" si="30"/>
        <v>31-40%</v>
      </c>
      <c r="K485" s="1" t="str">
        <f t="shared" si="31"/>
        <v>No</v>
      </c>
      <c r="L485">
        <v>4.0999999999999996</v>
      </c>
      <c r="M485"/>
      <c r="N485" s="9">
        <f>Table2[[#This Row],[Average_Rating]]+(Table2[[#This Row],[rating_count]]/1000)</f>
        <v>50.771999999999998</v>
      </c>
      <c r="O485" s="4">
        <v>50772</v>
      </c>
    </row>
    <row r="486" spans="1:15">
      <c r="A486" t="s">
        <v>3609</v>
      </c>
      <c r="B486" t="s">
        <v>11720</v>
      </c>
      <c r="C486" t="s">
        <v>11275</v>
      </c>
      <c r="D486" s="5">
        <v>2999</v>
      </c>
      <c r="E486" s="5" t="str">
        <f t="shared" si="28"/>
        <v>&gt;₹500</v>
      </c>
      <c r="F486" s="5">
        <v>5999</v>
      </c>
      <c r="G486" s="5">
        <f>Table2[[#This Row],[actual_price]] *Table2[[#This Row],[rating_count]]</f>
        <v>42880852</v>
      </c>
      <c r="H486" s="5">
        <f t="shared" si="29"/>
        <v>5949.0083347224536</v>
      </c>
      <c r="I486" s="1">
        <v>0.5</v>
      </c>
      <c r="J486" s="1" t="str">
        <f t="shared" si="30"/>
        <v>41-50%</v>
      </c>
      <c r="K486" s="1" t="str">
        <f t="shared" si="31"/>
        <v>Yes</v>
      </c>
      <c r="L486">
        <v>4.0999999999999996</v>
      </c>
      <c r="M486"/>
      <c r="N486" s="9">
        <f>Table2[[#This Row],[Average_Rating]]+(Table2[[#This Row],[rating_count]]/1000)</f>
        <v>7.1479999999999997</v>
      </c>
      <c r="O486" s="4">
        <v>7148</v>
      </c>
    </row>
    <row r="487" spans="1:15">
      <c r="A487" t="s">
        <v>3618</v>
      </c>
      <c r="B487" t="s">
        <v>11721</v>
      </c>
      <c r="C487" t="s">
        <v>11275</v>
      </c>
      <c r="D487" s="5">
        <v>329</v>
      </c>
      <c r="E487" s="5" t="str">
        <f t="shared" si="28"/>
        <v>₹200 - ₹500</v>
      </c>
      <c r="F487" s="5">
        <v>999</v>
      </c>
      <c r="G487" s="5">
        <f>Table2[[#This Row],[actual_price]] *Table2[[#This Row],[rating_count]]</f>
        <v>3488508</v>
      </c>
      <c r="H487" s="5">
        <f t="shared" si="29"/>
        <v>966.06706706706711</v>
      </c>
      <c r="I487" s="1">
        <v>0.67</v>
      </c>
      <c r="J487" s="1" t="str">
        <f t="shared" si="30"/>
        <v>61-70%</v>
      </c>
      <c r="K487" s="1" t="str">
        <f t="shared" si="31"/>
        <v>Yes</v>
      </c>
      <c r="L487">
        <v>4.2</v>
      </c>
      <c r="M487"/>
      <c r="N487" s="9">
        <f>Table2[[#This Row],[Average_Rating]]+(Table2[[#This Row],[rating_count]]/1000)</f>
        <v>3.492</v>
      </c>
      <c r="O487" s="4">
        <v>3492</v>
      </c>
    </row>
    <row r="488" spans="1:15">
      <c r="A488" t="s">
        <v>3627</v>
      </c>
      <c r="B488" t="s">
        <v>11696</v>
      </c>
      <c r="C488" t="s">
        <v>11275</v>
      </c>
      <c r="D488" s="5">
        <v>1299</v>
      </c>
      <c r="E488" s="5" t="str">
        <f t="shared" si="28"/>
        <v>&gt;₹500</v>
      </c>
      <c r="F488" s="5">
        <v>5999</v>
      </c>
      <c r="G488" s="5">
        <f>Table2[[#This Row],[actual_price]] *Table2[[#This Row],[rating_count]]</f>
        <v>26485585</v>
      </c>
      <c r="H488" s="5">
        <f t="shared" si="29"/>
        <v>5977.3463910651772</v>
      </c>
      <c r="I488" s="1">
        <v>0.78</v>
      </c>
      <c r="J488" s="1" t="str">
        <f t="shared" si="30"/>
        <v>71-80%</v>
      </c>
      <c r="K488" s="1" t="str">
        <f t="shared" si="31"/>
        <v>Yes</v>
      </c>
      <c r="L488">
        <v>3.3</v>
      </c>
      <c r="M488"/>
      <c r="N488" s="9">
        <f>Table2[[#This Row],[Average_Rating]]+(Table2[[#This Row],[rating_count]]/1000)</f>
        <v>4.415</v>
      </c>
      <c r="O488" s="4">
        <v>4415</v>
      </c>
    </row>
    <row r="489" spans="1:15">
      <c r="A489" t="s">
        <v>3631</v>
      </c>
      <c r="B489" t="s">
        <v>11610</v>
      </c>
      <c r="C489" t="s">
        <v>11275</v>
      </c>
      <c r="D489" s="5">
        <v>1989</v>
      </c>
      <c r="E489" s="5" t="str">
        <f t="shared" si="28"/>
        <v>&gt;₹500</v>
      </c>
      <c r="F489" s="5">
        <v>3500</v>
      </c>
      <c r="G489" s="5">
        <f>Table2[[#This Row],[actual_price]] *Table2[[#This Row],[rating_count]]</f>
        <v>235410000</v>
      </c>
      <c r="H489" s="5">
        <f t="shared" si="29"/>
        <v>3443.1714285714284</v>
      </c>
      <c r="I489" s="1">
        <v>0.43</v>
      </c>
      <c r="J489" s="1" t="str">
        <f t="shared" si="30"/>
        <v>41-50%</v>
      </c>
      <c r="K489" s="1" t="str">
        <f t="shared" si="31"/>
        <v>No</v>
      </c>
      <c r="L489">
        <v>4.4000000000000004</v>
      </c>
      <c r="M489"/>
      <c r="N489" s="9">
        <f>Table2[[#This Row],[Average_Rating]]+(Table2[[#This Row],[rating_count]]/1000)</f>
        <v>67.260000000000005</v>
      </c>
      <c r="O489" s="4">
        <v>67260</v>
      </c>
    </row>
    <row r="490" spans="1:15">
      <c r="A490" t="s">
        <v>3635</v>
      </c>
      <c r="B490" t="s">
        <v>11603</v>
      </c>
      <c r="C490" t="s">
        <v>11275</v>
      </c>
      <c r="D490" s="5">
        <v>1999</v>
      </c>
      <c r="E490" s="5" t="str">
        <f t="shared" si="28"/>
        <v>&gt;₹500</v>
      </c>
      <c r="F490" s="5">
        <v>9999</v>
      </c>
      <c r="G490" s="5">
        <f>Table2[[#This Row],[actual_price]] *Table2[[#This Row],[rating_count]]</f>
        <v>277012296</v>
      </c>
      <c r="H490" s="5">
        <f t="shared" si="29"/>
        <v>9979.0080008000805</v>
      </c>
      <c r="I490" s="1">
        <v>0.8</v>
      </c>
      <c r="J490" s="1" t="str">
        <f t="shared" si="30"/>
        <v>71-80%</v>
      </c>
      <c r="K490" s="1" t="str">
        <f t="shared" si="31"/>
        <v>Yes</v>
      </c>
      <c r="L490">
        <v>4.3</v>
      </c>
      <c r="M490"/>
      <c r="N490" s="9">
        <f>Table2[[#This Row],[Average_Rating]]+(Table2[[#This Row],[rating_count]]/1000)</f>
        <v>27.704000000000001</v>
      </c>
      <c r="O490" s="4">
        <v>27704</v>
      </c>
    </row>
    <row r="491" spans="1:15">
      <c r="A491" t="s">
        <v>3638</v>
      </c>
      <c r="B491" t="s">
        <v>11672</v>
      </c>
      <c r="C491" t="s">
        <v>11275</v>
      </c>
      <c r="D491" s="5">
        <v>12999</v>
      </c>
      <c r="E491" s="5" t="str">
        <f t="shared" si="28"/>
        <v>&gt;₹500</v>
      </c>
      <c r="F491" s="5">
        <v>18999</v>
      </c>
      <c r="G491" s="5">
        <f>Table2[[#This Row],[actual_price]] *Table2[[#This Row],[rating_count]]</f>
        <v>964617228</v>
      </c>
      <c r="H491" s="5">
        <f t="shared" si="29"/>
        <v>18930.580609505763</v>
      </c>
      <c r="I491" s="1">
        <v>0.32</v>
      </c>
      <c r="J491" s="1" t="str">
        <f t="shared" si="30"/>
        <v>31-40%</v>
      </c>
      <c r="K491" s="1" t="str">
        <f t="shared" si="31"/>
        <v>No</v>
      </c>
      <c r="L491">
        <v>4.0999999999999996</v>
      </c>
      <c r="M491"/>
      <c r="N491" s="9">
        <f>Table2[[#This Row],[Average_Rating]]+(Table2[[#This Row],[rating_count]]/1000)</f>
        <v>50.771999999999998</v>
      </c>
      <c r="O491" s="4">
        <v>50772</v>
      </c>
    </row>
    <row r="492" spans="1:15">
      <c r="A492" t="s">
        <v>3640</v>
      </c>
      <c r="B492" t="s">
        <v>11722</v>
      </c>
      <c r="C492" t="s">
        <v>11275</v>
      </c>
      <c r="D492" s="5">
        <v>1499</v>
      </c>
      <c r="E492" s="5" t="str">
        <f t="shared" si="28"/>
        <v>&gt;₹500</v>
      </c>
      <c r="F492" s="5">
        <v>4999</v>
      </c>
      <c r="G492" s="5">
        <f>Table2[[#This Row],[actual_price]] *Table2[[#This Row],[rating_count]]</f>
        <v>462847412</v>
      </c>
      <c r="H492" s="5">
        <f t="shared" si="29"/>
        <v>4969.0140028005599</v>
      </c>
      <c r="I492" s="1">
        <v>0.7</v>
      </c>
      <c r="J492" s="1" t="str">
        <f t="shared" si="30"/>
        <v>61-70%</v>
      </c>
      <c r="K492" s="1" t="str">
        <f t="shared" si="31"/>
        <v>Yes</v>
      </c>
      <c r="L492">
        <v>4</v>
      </c>
      <c r="M492"/>
      <c r="N492" s="9">
        <f>Table2[[#This Row],[Average_Rating]]+(Table2[[#This Row],[rating_count]]/1000)</f>
        <v>92.587999999999994</v>
      </c>
      <c r="O492" s="4">
        <v>92588</v>
      </c>
    </row>
    <row r="493" spans="1:15">
      <c r="A493" t="s">
        <v>3649</v>
      </c>
      <c r="B493" t="s">
        <v>11723</v>
      </c>
      <c r="C493" t="s">
        <v>11275</v>
      </c>
      <c r="D493" s="5">
        <v>16999</v>
      </c>
      <c r="E493" s="5" t="str">
        <f t="shared" si="28"/>
        <v>&gt;₹500</v>
      </c>
      <c r="F493" s="5">
        <v>20999</v>
      </c>
      <c r="G493" s="5">
        <f>Table2[[#This Row],[actual_price]] *Table2[[#This Row],[rating_count]]</f>
        <v>668230178</v>
      </c>
      <c r="H493" s="5">
        <f t="shared" si="29"/>
        <v>20918.048526120292</v>
      </c>
      <c r="I493" s="1">
        <v>0.19</v>
      </c>
      <c r="J493" s="1" t="str">
        <f t="shared" si="30"/>
        <v>11-20%</v>
      </c>
      <c r="K493" s="1" t="str">
        <f t="shared" si="31"/>
        <v>No</v>
      </c>
      <c r="L493">
        <v>4.0999999999999996</v>
      </c>
      <c r="M493"/>
      <c r="N493" s="9">
        <f>Table2[[#This Row],[Average_Rating]]+(Table2[[#This Row],[rating_count]]/1000)</f>
        <v>31.821999999999999</v>
      </c>
      <c r="O493" s="4">
        <v>31822</v>
      </c>
    </row>
    <row r="494" spans="1:15">
      <c r="A494" t="s">
        <v>3653</v>
      </c>
      <c r="B494" t="s">
        <v>11724</v>
      </c>
      <c r="C494" t="s">
        <v>11275</v>
      </c>
      <c r="D494" s="5">
        <v>1999</v>
      </c>
      <c r="E494" s="5" t="str">
        <f t="shared" si="28"/>
        <v>&gt;₹500</v>
      </c>
      <c r="F494" s="5">
        <v>8499</v>
      </c>
      <c r="G494" s="5">
        <f>Table2[[#This Row],[actual_price]] *Table2[[#This Row],[rating_count]]</f>
        <v>2039760</v>
      </c>
      <c r="H494" s="5">
        <f t="shared" si="29"/>
        <v>8475.4795858336274</v>
      </c>
      <c r="I494" s="1">
        <v>0.76</v>
      </c>
      <c r="J494" s="1" t="str">
        <f t="shared" si="30"/>
        <v>71-80%</v>
      </c>
      <c r="K494" s="1" t="str">
        <f t="shared" si="31"/>
        <v>Yes</v>
      </c>
      <c r="L494">
        <v>4.3</v>
      </c>
      <c r="M494"/>
      <c r="N494" s="9">
        <f>Table2[[#This Row],[Average_Rating]]+(Table2[[#This Row],[rating_count]]/1000)</f>
        <v>0.24</v>
      </c>
      <c r="O494" s="4">
        <v>240</v>
      </c>
    </row>
    <row r="495" spans="1:15">
      <c r="A495" t="s">
        <v>3662</v>
      </c>
      <c r="B495" t="s">
        <v>11725</v>
      </c>
      <c r="C495" t="s">
        <v>11275</v>
      </c>
      <c r="D495" s="5">
        <v>4999</v>
      </c>
      <c r="E495" s="5" t="str">
        <f t="shared" si="28"/>
        <v>&gt;₹500</v>
      </c>
      <c r="F495" s="5">
        <v>6999</v>
      </c>
      <c r="G495" s="5">
        <f>Table2[[#This Row],[actual_price]] *Table2[[#This Row],[rating_count]]</f>
        <v>5305242</v>
      </c>
      <c r="H495" s="5">
        <f t="shared" si="29"/>
        <v>6927.5755107872556</v>
      </c>
      <c r="I495" s="1">
        <v>0.28999999999999998</v>
      </c>
      <c r="J495" s="1" t="str">
        <f t="shared" si="30"/>
        <v>21-30%</v>
      </c>
      <c r="K495" s="1" t="str">
        <f t="shared" si="31"/>
        <v>No</v>
      </c>
      <c r="L495">
        <v>3.8</v>
      </c>
      <c r="M495"/>
      <c r="N495" s="9">
        <f>Table2[[#This Row],[Average_Rating]]+(Table2[[#This Row],[rating_count]]/1000)</f>
        <v>0.75800000000000001</v>
      </c>
      <c r="O495" s="4">
        <v>758</v>
      </c>
    </row>
    <row r="496" spans="1:15">
      <c r="A496" t="s">
        <v>3671</v>
      </c>
      <c r="B496" t="s">
        <v>11726</v>
      </c>
      <c r="C496" t="s">
        <v>11275</v>
      </c>
      <c r="D496" s="5">
        <v>2499</v>
      </c>
      <c r="E496" s="5" t="str">
        <f t="shared" si="28"/>
        <v>&gt;₹500</v>
      </c>
      <c r="F496" s="5">
        <v>5999</v>
      </c>
      <c r="G496" s="5">
        <f>Table2[[#This Row],[actual_price]] *Table2[[#This Row],[rating_count]]</f>
        <v>4967172</v>
      </c>
      <c r="H496" s="5">
        <f t="shared" si="29"/>
        <v>5957.3430571761965</v>
      </c>
      <c r="I496" s="1">
        <v>0.57999999999999996</v>
      </c>
      <c r="J496" s="1" t="str">
        <f t="shared" si="30"/>
        <v>51-60%</v>
      </c>
      <c r="K496" s="1" t="str">
        <f t="shared" si="31"/>
        <v>Yes</v>
      </c>
      <c r="L496">
        <v>3.7</v>
      </c>
      <c r="M496"/>
      <c r="N496" s="9">
        <f>Table2[[#This Row],[Average_Rating]]+(Table2[[#This Row],[rating_count]]/1000)</f>
        <v>0.82799999999999996</v>
      </c>
      <c r="O496" s="4">
        <v>828</v>
      </c>
    </row>
    <row r="497" spans="1:15">
      <c r="A497" t="s">
        <v>3680</v>
      </c>
      <c r="B497" t="s">
        <v>11691</v>
      </c>
      <c r="C497" t="s">
        <v>11275</v>
      </c>
      <c r="D497" s="5">
        <v>1399</v>
      </c>
      <c r="E497" s="5" t="str">
        <f t="shared" si="28"/>
        <v>&gt;₹500</v>
      </c>
      <c r="F497" s="5">
        <v>1630</v>
      </c>
      <c r="G497" s="5">
        <f>Table2[[#This Row],[actual_price]] *Table2[[#This Row],[rating_count]]</f>
        <v>15286140</v>
      </c>
      <c r="H497" s="5">
        <f t="shared" si="29"/>
        <v>1544.1717791411043</v>
      </c>
      <c r="I497" s="1">
        <v>0.14000000000000001</v>
      </c>
      <c r="J497" s="1" t="str">
        <f t="shared" si="30"/>
        <v>11-20%</v>
      </c>
      <c r="K497" s="1" t="str">
        <f t="shared" si="31"/>
        <v>No</v>
      </c>
      <c r="L497">
        <v>4</v>
      </c>
      <c r="M497"/>
      <c r="N497" s="9">
        <f>Table2[[#This Row],[Average_Rating]]+(Table2[[#This Row],[rating_count]]/1000)</f>
        <v>9.3780000000000001</v>
      </c>
      <c r="O497" s="4">
        <v>9378</v>
      </c>
    </row>
    <row r="498" spans="1:15">
      <c r="A498" t="s">
        <v>3684</v>
      </c>
      <c r="B498" t="s">
        <v>11727</v>
      </c>
      <c r="C498" t="s">
        <v>11275</v>
      </c>
      <c r="D498" s="5">
        <v>1499</v>
      </c>
      <c r="E498" s="5" t="str">
        <f t="shared" si="28"/>
        <v>&gt;₹500</v>
      </c>
      <c r="F498" s="5">
        <v>9999</v>
      </c>
      <c r="G498" s="5">
        <f>Table2[[#This Row],[actual_price]] *Table2[[#This Row],[rating_count]]</f>
        <v>226357362</v>
      </c>
      <c r="H498" s="5">
        <f t="shared" si="29"/>
        <v>9984.0085008500846</v>
      </c>
      <c r="I498" s="1">
        <v>0.85</v>
      </c>
      <c r="J498" s="1" t="str">
        <f t="shared" si="30"/>
        <v>81-90%</v>
      </c>
      <c r="K498" s="1" t="str">
        <f t="shared" si="31"/>
        <v>Yes</v>
      </c>
      <c r="L498">
        <v>4.2</v>
      </c>
      <c r="M498"/>
      <c r="N498" s="9">
        <f>Table2[[#This Row],[Average_Rating]]+(Table2[[#This Row],[rating_count]]/1000)</f>
        <v>22.638000000000002</v>
      </c>
      <c r="O498" s="4">
        <v>22638</v>
      </c>
    </row>
    <row r="499" spans="1:15">
      <c r="A499" t="s">
        <v>3688</v>
      </c>
      <c r="B499" t="s">
        <v>11728</v>
      </c>
      <c r="C499" t="s">
        <v>11275</v>
      </c>
      <c r="D499" s="5">
        <v>249</v>
      </c>
      <c r="E499" s="5" t="str">
        <f t="shared" si="28"/>
        <v>₹200 - ₹500</v>
      </c>
      <c r="F499" s="5">
        <v>599</v>
      </c>
      <c r="G499" s="5">
        <f>Table2[[#This Row],[actual_price]] *Table2[[#This Row],[rating_count]]</f>
        <v>1286053</v>
      </c>
      <c r="H499" s="5">
        <f t="shared" si="29"/>
        <v>557.4307178631052</v>
      </c>
      <c r="I499" s="1">
        <v>0.57999999999999996</v>
      </c>
      <c r="J499" s="1" t="str">
        <f t="shared" si="30"/>
        <v>51-60%</v>
      </c>
      <c r="K499" s="1" t="str">
        <f t="shared" si="31"/>
        <v>Yes</v>
      </c>
      <c r="L499">
        <v>3.9</v>
      </c>
      <c r="M499"/>
      <c r="N499" s="9">
        <f>Table2[[#This Row],[Average_Rating]]+(Table2[[#This Row],[rating_count]]/1000)</f>
        <v>2.1469999999999998</v>
      </c>
      <c r="O499" s="4">
        <v>2147</v>
      </c>
    </row>
    <row r="500" spans="1:15">
      <c r="A500" t="s">
        <v>3697</v>
      </c>
      <c r="B500" t="s">
        <v>11729</v>
      </c>
      <c r="C500" t="s">
        <v>11275</v>
      </c>
      <c r="D500" s="5">
        <v>299</v>
      </c>
      <c r="E500" s="5" t="str">
        <f t="shared" si="28"/>
        <v>₹200 - ₹500</v>
      </c>
      <c r="F500" s="5">
        <v>1199</v>
      </c>
      <c r="G500" s="5">
        <f>Table2[[#This Row],[actual_price]] *Table2[[#This Row],[rating_count]]</f>
        <v>714604</v>
      </c>
      <c r="H500" s="5">
        <f t="shared" si="29"/>
        <v>1174.0625521267723</v>
      </c>
      <c r="I500" s="1">
        <v>0.75</v>
      </c>
      <c r="J500" s="1" t="str">
        <f t="shared" si="30"/>
        <v>71-80%</v>
      </c>
      <c r="K500" s="1" t="str">
        <f t="shared" si="31"/>
        <v>Yes</v>
      </c>
      <c r="L500">
        <v>4.5</v>
      </c>
      <c r="M500"/>
      <c r="N500" s="9">
        <f>Table2[[#This Row],[Average_Rating]]+(Table2[[#This Row],[rating_count]]/1000)</f>
        <v>0.59599999999999997</v>
      </c>
      <c r="O500" s="4">
        <v>596</v>
      </c>
    </row>
    <row r="501" spans="1:15">
      <c r="A501" t="s">
        <v>3706</v>
      </c>
      <c r="B501" t="s">
        <v>11707</v>
      </c>
      <c r="C501" t="s">
        <v>11275</v>
      </c>
      <c r="D501" s="5">
        <v>79</v>
      </c>
      <c r="E501" s="5" t="str">
        <f t="shared" si="28"/>
        <v>&lt;₹200</v>
      </c>
      <c r="F501" s="5">
        <v>499</v>
      </c>
      <c r="G501" s="5">
        <f>Table2[[#This Row],[actual_price]] *Table2[[#This Row],[rating_count]]</f>
        <v>972551</v>
      </c>
      <c r="H501" s="5">
        <f t="shared" si="29"/>
        <v>483.16833667334669</v>
      </c>
      <c r="I501" s="1">
        <v>0.84</v>
      </c>
      <c r="J501" s="1" t="str">
        <f t="shared" si="30"/>
        <v>81-90%</v>
      </c>
      <c r="K501" s="1" t="str">
        <f t="shared" si="31"/>
        <v>Yes</v>
      </c>
      <c r="L501">
        <v>4.2</v>
      </c>
      <c r="M501"/>
      <c r="N501" s="9">
        <f>Table2[[#This Row],[Average_Rating]]+(Table2[[#This Row],[rating_count]]/1000)</f>
        <v>1.9490000000000001</v>
      </c>
      <c r="O501" s="4">
        <v>1949</v>
      </c>
    </row>
    <row r="502" spans="1:15">
      <c r="A502" t="s">
        <v>3710</v>
      </c>
      <c r="B502" t="s">
        <v>11730</v>
      </c>
      <c r="C502" t="s">
        <v>11275</v>
      </c>
      <c r="D502" s="5">
        <v>13999</v>
      </c>
      <c r="E502" s="5" t="str">
        <f t="shared" si="28"/>
        <v>&gt;₹500</v>
      </c>
      <c r="F502" s="5">
        <v>15999</v>
      </c>
      <c r="G502" s="5">
        <f>Table2[[#This Row],[actual_price]] *Table2[[#This Row],[rating_count]]</f>
        <v>34877820</v>
      </c>
      <c r="H502" s="5">
        <f t="shared" si="29"/>
        <v>15911.500781298831</v>
      </c>
      <c r="I502" s="1">
        <v>0.13</v>
      </c>
      <c r="J502" s="1" t="str">
        <f t="shared" si="30"/>
        <v>11-20%</v>
      </c>
      <c r="K502" s="1" t="str">
        <f t="shared" si="31"/>
        <v>No</v>
      </c>
      <c r="L502">
        <v>3.9</v>
      </c>
      <c r="M502"/>
      <c r="N502" s="9">
        <f>Table2[[#This Row],[Average_Rating]]+(Table2[[#This Row],[rating_count]]/1000)</f>
        <v>2.1800000000000002</v>
      </c>
      <c r="O502" s="4">
        <v>2180</v>
      </c>
    </row>
    <row r="503" spans="1:15">
      <c r="A503" t="s">
        <v>3718</v>
      </c>
      <c r="B503" t="s">
        <v>11731</v>
      </c>
      <c r="C503" t="s">
        <v>11275</v>
      </c>
      <c r="D503" s="5">
        <v>949</v>
      </c>
      <c r="E503" s="5" t="str">
        <f t="shared" si="28"/>
        <v>&gt;₹500</v>
      </c>
      <c r="F503" s="5">
        <v>999</v>
      </c>
      <c r="G503" s="5">
        <f>Table2[[#This Row],[actual_price]] *Table2[[#This Row],[rating_count]]</f>
        <v>31507461</v>
      </c>
      <c r="H503" s="5">
        <f t="shared" si="29"/>
        <v>904.00500500500505</v>
      </c>
      <c r="I503" s="1">
        <v>0.05</v>
      </c>
      <c r="J503" s="1" t="str">
        <f t="shared" si="30"/>
        <v>0-10%</v>
      </c>
      <c r="K503" s="1" t="str">
        <f t="shared" si="31"/>
        <v>No</v>
      </c>
      <c r="L503">
        <v>4.2</v>
      </c>
      <c r="M503"/>
      <c r="N503" s="9">
        <f>Table2[[#This Row],[Average_Rating]]+(Table2[[#This Row],[rating_count]]/1000)</f>
        <v>31.539000000000001</v>
      </c>
      <c r="O503" s="4">
        <v>31539</v>
      </c>
    </row>
    <row r="504" spans="1:15">
      <c r="A504" t="s">
        <v>3722</v>
      </c>
      <c r="B504" t="s">
        <v>11732</v>
      </c>
      <c r="C504" t="s">
        <v>11275</v>
      </c>
      <c r="D504" s="5">
        <v>99</v>
      </c>
      <c r="E504" s="5" t="str">
        <f t="shared" si="28"/>
        <v>&lt;₹200</v>
      </c>
      <c r="F504" s="5">
        <v>499</v>
      </c>
      <c r="G504" s="5">
        <f>Table2[[#This Row],[actual_price]] *Table2[[#This Row],[rating_count]]</f>
        <v>1223049</v>
      </c>
      <c r="H504" s="5">
        <f t="shared" si="29"/>
        <v>479.16032064128257</v>
      </c>
      <c r="I504" s="1">
        <v>0.8</v>
      </c>
      <c r="J504" s="1" t="str">
        <f t="shared" si="30"/>
        <v>71-80%</v>
      </c>
      <c r="K504" s="1" t="str">
        <f t="shared" si="31"/>
        <v>Yes</v>
      </c>
      <c r="L504">
        <v>4.0999999999999996</v>
      </c>
      <c r="M504"/>
      <c r="N504" s="9">
        <f>Table2[[#This Row],[Average_Rating]]+(Table2[[#This Row],[rating_count]]/1000)</f>
        <v>2.4510000000000001</v>
      </c>
      <c r="O504" s="4">
        <v>2451</v>
      </c>
    </row>
    <row r="505" spans="1:15">
      <c r="A505" t="s">
        <v>3731</v>
      </c>
      <c r="B505" t="s">
        <v>12598</v>
      </c>
      <c r="C505" t="s">
        <v>11275</v>
      </c>
      <c r="D505" s="5">
        <v>2499</v>
      </c>
      <c r="E505" s="5" t="str">
        <f t="shared" si="28"/>
        <v>&gt;₹500</v>
      </c>
      <c r="F505" s="5">
        <v>7990</v>
      </c>
      <c r="G505" s="5">
        <f>Table2[[#This Row],[actual_price]] *Table2[[#This Row],[rating_count]]</f>
        <v>1230460</v>
      </c>
      <c r="H505" s="5">
        <f t="shared" si="29"/>
        <v>7958.7234042553191</v>
      </c>
      <c r="I505" s="1">
        <v>0.69</v>
      </c>
      <c r="J505" s="1" t="str">
        <f t="shared" si="30"/>
        <v>61-70%</v>
      </c>
      <c r="K505" s="1" t="str">
        <f t="shared" si="31"/>
        <v>Yes</v>
      </c>
      <c r="L505">
        <v>4.0999999999999996</v>
      </c>
      <c r="M505"/>
      <c r="N505" s="9">
        <f>Table2[[#This Row],[Average_Rating]]+(Table2[[#This Row],[rating_count]]/1000)</f>
        <v>0.154</v>
      </c>
      <c r="O505" s="4">
        <v>154</v>
      </c>
    </row>
    <row r="506" spans="1:15">
      <c r="A506" t="s">
        <v>3735</v>
      </c>
      <c r="B506" t="s">
        <v>11734</v>
      </c>
      <c r="C506" t="s">
        <v>11275</v>
      </c>
      <c r="D506" s="5">
        <v>689</v>
      </c>
      <c r="E506" s="5" t="str">
        <f t="shared" si="28"/>
        <v>&gt;₹500</v>
      </c>
      <c r="F506" s="5">
        <v>1999</v>
      </c>
      <c r="G506" s="5">
        <f>Table2[[#This Row],[actual_price]] *Table2[[#This Row],[rating_count]]</f>
        <v>2384807</v>
      </c>
      <c r="H506" s="5">
        <f t="shared" si="29"/>
        <v>1964.5327663831915</v>
      </c>
      <c r="I506" s="1">
        <v>0.66</v>
      </c>
      <c r="J506" s="1" t="str">
        <f t="shared" si="30"/>
        <v>61-70%</v>
      </c>
      <c r="K506" s="1" t="str">
        <f t="shared" si="31"/>
        <v>Yes</v>
      </c>
      <c r="L506">
        <v>4.3</v>
      </c>
      <c r="M506"/>
      <c r="N506" s="9">
        <f>Table2[[#This Row],[Average_Rating]]+(Table2[[#This Row],[rating_count]]/1000)</f>
        <v>1.1930000000000001</v>
      </c>
      <c r="O506" s="4">
        <v>1193</v>
      </c>
    </row>
    <row r="507" spans="1:15">
      <c r="A507" t="s">
        <v>3744</v>
      </c>
      <c r="B507" t="s">
        <v>11735</v>
      </c>
      <c r="C507" t="s">
        <v>11275</v>
      </c>
      <c r="D507" s="5">
        <v>499</v>
      </c>
      <c r="E507" s="5" t="str">
        <f t="shared" si="28"/>
        <v>₹200 - ₹500</v>
      </c>
      <c r="F507" s="5">
        <v>1899</v>
      </c>
      <c r="G507" s="5">
        <f>Table2[[#This Row],[actual_price]] *Table2[[#This Row],[rating_count]]</f>
        <v>2801025</v>
      </c>
      <c r="H507" s="5">
        <f t="shared" si="29"/>
        <v>1872.7230121116377</v>
      </c>
      <c r="I507" s="1">
        <v>0.74</v>
      </c>
      <c r="J507" s="1" t="str">
        <f t="shared" si="30"/>
        <v>71-80%</v>
      </c>
      <c r="K507" s="1" t="str">
        <f t="shared" si="31"/>
        <v>Yes</v>
      </c>
      <c r="L507">
        <v>4.0999999999999996</v>
      </c>
      <c r="M507"/>
      <c r="N507" s="9">
        <f>Table2[[#This Row],[Average_Rating]]+(Table2[[#This Row],[rating_count]]/1000)</f>
        <v>1.4750000000000001</v>
      </c>
      <c r="O507" s="4">
        <v>1475</v>
      </c>
    </row>
    <row r="508" spans="1:15">
      <c r="A508" t="s">
        <v>3753</v>
      </c>
      <c r="B508" t="s">
        <v>11736</v>
      </c>
      <c r="C508" t="s">
        <v>11275</v>
      </c>
      <c r="D508" s="5">
        <v>299</v>
      </c>
      <c r="E508" s="5" t="str">
        <f t="shared" si="28"/>
        <v>₹200 - ₹500</v>
      </c>
      <c r="F508" s="5">
        <v>999</v>
      </c>
      <c r="G508" s="5">
        <f>Table2[[#This Row],[actual_price]] *Table2[[#This Row],[rating_count]]</f>
        <v>8882109</v>
      </c>
      <c r="H508" s="5">
        <f t="shared" si="29"/>
        <v>969.07007007007007</v>
      </c>
      <c r="I508" s="1">
        <v>0.7</v>
      </c>
      <c r="J508" s="1" t="str">
        <f t="shared" si="30"/>
        <v>61-70%</v>
      </c>
      <c r="K508" s="1" t="str">
        <f t="shared" si="31"/>
        <v>Yes</v>
      </c>
      <c r="L508">
        <v>4.3</v>
      </c>
      <c r="M508"/>
      <c r="N508" s="9">
        <f>Table2[[#This Row],[Average_Rating]]+(Table2[[#This Row],[rating_count]]/1000)</f>
        <v>8.891</v>
      </c>
      <c r="O508" s="4">
        <v>8891</v>
      </c>
    </row>
    <row r="509" spans="1:15">
      <c r="A509" t="s">
        <v>3762</v>
      </c>
      <c r="B509" t="s">
        <v>11737</v>
      </c>
      <c r="C509" t="s">
        <v>11275</v>
      </c>
      <c r="D509" s="5">
        <v>209</v>
      </c>
      <c r="E509" s="5" t="str">
        <f t="shared" si="28"/>
        <v>₹200 - ₹500</v>
      </c>
      <c r="F509" s="5">
        <v>499</v>
      </c>
      <c r="G509" s="5">
        <f>Table2[[#This Row],[actual_price]] *Table2[[#This Row],[rating_count]]</f>
        <v>51896</v>
      </c>
      <c r="H509" s="5">
        <f t="shared" si="29"/>
        <v>457.11623246492985</v>
      </c>
      <c r="I509" s="1">
        <v>0.57999999999999996</v>
      </c>
      <c r="J509" s="1" t="str">
        <f t="shared" si="30"/>
        <v>51-60%</v>
      </c>
      <c r="K509" s="1" t="str">
        <f t="shared" si="31"/>
        <v>Yes</v>
      </c>
      <c r="L509">
        <v>3.6</v>
      </c>
      <c r="M509"/>
      <c r="N509" s="9">
        <f>Table2[[#This Row],[Average_Rating]]+(Table2[[#This Row],[rating_count]]/1000)</f>
        <v>0.104</v>
      </c>
      <c r="O509" s="4">
        <v>104</v>
      </c>
    </row>
    <row r="510" spans="1:15">
      <c r="A510" t="s">
        <v>3771</v>
      </c>
      <c r="B510" t="s">
        <v>11738</v>
      </c>
      <c r="C510" t="s">
        <v>11275</v>
      </c>
      <c r="D510" s="5">
        <v>8499</v>
      </c>
      <c r="E510" s="5" t="str">
        <f t="shared" si="28"/>
        <v>&gt;₹500</v>
      </c>
      <c r="F510" s="5">
        <v>12999</v>
      </c>
      <c r="G510" s="5">
        <f>Table2[[#This Row],[actual_price]] *Table2[[#This Row],[rating_count]]</f>
        <v>86599338</v>
      </c>
      <c r="H510" s="5">
        <f t="shared" si="29"/>
        <v>12933.618047542119</v>
      </c>
      <c r="I510" s="1">
        <v>0.35</v>
      </c>
      <c r="J510" s="1" t="str">
        <f t="shared" si="30"/>
        <v>31-40%</v>
      </c>
      <c r="K510" s="1" t="str">
        <f t="shared" si="31"/>
        <v>No</v>
      </c>
      <c r="L510">
        <v>4.0999999999999996</v>
      </c>
      <c r="M510"/>
      <c r="N510" s="9">
        <f>Table2[[#This Row],[Average_Rating]]+(Table2[[#This Row],[rating_count]]/1000)</f>
        <v>6.6619999999999999</v>
      </c>
      <c r="O510" s="4">
        <v>6662</v>
      </c>
    </row>
    <row r="511" spans="1:15">
      <c r="A511" t="s">
        <v>3780</v>
      </c>
      <c r="B511" t="s">
        <v>11739</v>
      </c>
      <c r="C511" t="s">
        <v>11275</v>
      </c>
      <c r="D511" s="5">
        <v>2179</v>
      </c>
      <c r="E511" s="5" t="str">
        <f t="shared" si="28"/>
        <v>&gt;₹500</v>
      </c>
      <c r="F511" s="5">
        <v>3999</v>
      </c>
      <c r="G511" s="5">
        <f>Table2[[#This Row],[actual_price]] *Table2[[#This Row],[rating_count]]</f>
        <v>33511620</v>
      </c>
      <c r="H511" s="5">
        <f t="shared" si="29"/>
        <v>3944.5113778444611</v>
      </c>
      <c r="I511" s="1">
        <v>0.46</v>
      </c>
      <c r="J511" s="1" t="str">
        <f t="shared" si="30"/>
        <v>41-50%</v>
      </c>
      <c r="K511" s="1" t="str">
        <f t="shared" si="31"/>
        <v>No</v>
      </c>
      <c r="L511">
        <v>4</v>
      </c>
      <c r="M511"/>
      <c r="N511" s="9">
        <f>Table2[[#This Row],[Average_Rating]]+(Table2[[#This Row],[rating_count]]/1000)</f>
        <v>8.3800000000000008</v>
      </c>
      <c r="O511" s="4">
        <v>8380</v>
      </c>
    </row>
    <row r="512" spans="1:15">
      <c r="A512" t="s">
        <v>3789</v>
      </c>
      <c r="B512" t="s">
        <v>11718</v>
      </c>
      <c r="C512" t="s">
        <v>11275</v>
      </c>
      <c r="D512" s="5">
        <v>16999</v>
      </c>
      <c r="E512" s="5" t="str">
        <f t="shared" si="28"/>
        <v>&gt;₹500</v>
      </c>
      <c r="F512" s="5">
        <v>20999</v>
      </c>
      <c r="G512" s="5">
        <f>Table2[[#This Row],[actual_price]] *Table2[[#This Row],[rating_count]]</f>
        <v>668230178</v>
      </c>
      <c r="H512" s="5">
        <f t="shared" si="29"/>
        <v>20918.048526120292</v>
      </c>
      <c r="I512" s="1">
        <v>0.19</v>
      </c>
      <c r="J512" s="1" t="str">
        <f t="shared" si="30"/>
        <v>11-20%</v>
      </c>
      <c r="K512" s="1" t="str">
        <f t="shared" si="31"/>
        <v>No</v>
      </c>
      <c r="L512">
        <v>4.0999999999999996</v>
      </c>
      <c r="M512"/>
      <c r="N512" s="9">
        <f>Table2[[#This Row],[Average_Rating]]+(Table2[[#This Row],[rating_count]]/1000)</f>
        <v>31.821999999999999</v>
      </c>
      <c r="O512" s="4">
        <v>31822</v>
      </c>
    </row>
    <row r="513" spans="1:15">
      <c r="A513" t="s">
        <v>3793</v>
      </c>
      <c r="B513" t="s">
        <v>11740</v>
      </c>
      <c r="C513" t="s">
        <v>11275</v>
      </c>
      <c r="D513" s="5">
        <v>44999</v>
      </c>
      <c r="E513" s="5" t="str">
        <f t="shared" si="28"/>
        <v>&gt;₹500</v>
      </c>
      <c r="F513" s="5">
        <v>49999</v>
      </c>
      <c r="G513" s="5">
        <f>Table2[[#This Row],[actual_price]] *Table2[[#This Row],[rating_count]]</f>
        <v>153746925</v>
      </c>
      <c r="H513" s="5">
        <f t="shared" si="29"/>
        <v>49909.000200003997</v>
      </c>
      <c r="I513" s="1">
        <v>0.1</v>
      </c>
      <c r="J513" s="1" t="str">
        <f t="shared" si="30"/>
        <v>0-10%</v>
      </c>
      <c r="K513" s="1" t="str">
        <f t="shared" si="31"/>
        <v>No</v>
      </c>
      <c r="L513">
        <v>4.3</v>
      </c>
      <c r="M513"/>
      <c r="N513" s="9">
        <f>Table2[[#This Row],[Average_Rating]]+(Table2[[#This Row],[rating_count]]/1000)</f>
        <v>3.0750000000000002</v>
      </c>
      <c r="O513" s="4">
        <v>3075</v>
      </c>
    </row>
    <row r="514" spans="1:15">
      <c r="A514" t="s">
        <v>3802</v>
      </c>
      <c r="B514" t="s">
        <v>11741</v>
      </c>
      <c r="C514" t="s">
        <v>11275</v>
      </c>
      <c r="D514" s="5">
        <v>2599</v>
      </c>
      <c r="E514" s="5" t="str">
        <f t="shared" ref="E514:E577" si="32">IF(D514&lt;200,"&lt;₹200",IF(OR(D514=200,D514&lt;=500),"₹200 - ₹500","&gt;₹500"))</f>
        <v>&gt;₹500</v>
      </c>
      <c r="F514" s="5">
        <v>2999</v>
      </c>
      <c r="G514" s="5">
        <f>Table2[[#This Row],[actual_price]] *Table2[[#This Row],[rating_count]]</f>
        <v>42783734</v>
      </c>
      <c r="H514" s="5">
        <f t="shared" ref="H514:H577" si="33">F514-D514/F514*100</f>
        <v>2912.3377792597535</v>
      </c>
      <c r="I514" s="1">
        <v>0.13</v>
      </c>
      <c r="J514" s="1" t="str">
        <f t="shared" ref="J514:J577" si="34">IF(I514&lt;=10%,"0-10%",IF(I514&lt;=20%,"11-20%",IF(I514&lt;=30%,"21-30%",IF(I514&lt;=40%,"31-40%",IF(I514&lt;=50%,"41-50%",IF(I514&lt;=60%,"51-60%",IF(I514&lt;=70%,"61-70%",IF(I514&lt;=80%,"71-80%",IF(I514&lt;=90%,"81-90%","91-100%")))))))))</f>
        <v>11-20%</v>
      </c>
      <c r="K514" s="1" t="str">
        <f t="shared" ref="K514:K577" si="35">IF(I514&gt;=50%,"Yes","No")</f>
        <v>No</v>
      </c>
      <c r="L514">
        <v>3.9</v>
      </c>
      <c r="M514"/>
      <c r="N514" s="9">
        <f>Table2[[#This Row],[Average_Rating]]+(Table2[[#This Row],[rating_count]]/1000)</f>
        <v>14.266</v>
      </c>
      <c r="O514" s="4">
        <v>14266</v>
      </c>
    </row>
    <row r="515" spans="1:15">
      <c r="A515" t="s">
        <v>3811</v>
      </c>
      <c r="B515" t="s">
        <v>11742</v>
      </c>
      <c r="C515" t="s">
        <v>11275</v>
      </c>
      <c r="D515" s="5">
        <v>2799</v>
      </c>
      <c r="E515" s="5" t="str">
        <f t="shared" si="32"/>
        <v>&gt;₹500</v>
      </c>
      <c r="F515" s="5">
        <v>6499</v>
      </c>
      <c r="G515" s="5">
        <f>Table2[[#This Row],[actual_price]] *Table2[[#This Row],[rating_count]]</f>
        <v>252674621</v>
      </c>
      <c r="H515" s="5">
        <f t="shared" si="33"/>
        <v>6455.9318356670256</v>
      </c>
      <c r="I515" s="1">
        <v>0.56999999999999995</v>
      </c>
      <c r="J515" s="1" t="str">
        <f t="shared" si="34"/>
        <v>51-60%</v>
      </c>
      <c r="K515" s="1" t="str">
        <f t="shared" si="35"/>
        <v>Yes</v>
      </c>
      <c r="L515">
        <v>4.0999999999999996</v>
      </c>
      <c r="M515"/>
      <c r="N515" s="9">
        <f>Table2[[#This Row],[Average_Rating]]+(Table2[[#This Row],[rating_count]]/1000)</f>
        <v>38.878999999999998</v>
      </c>
      <c r="O515" s="4">
        <v>38879</v>
      </c>
    </row>
    <row r="516" spans="1:15">
      <c r="A516" t="s">
        <v>3820</v>
      </c>
      <c r="B516" t="s">
        <v>11743</v>
      </c>
      <c r="C516" t="s">
        <v>11275</v>
      </c>
      <c r="D516" s="5">
        <v>1399</v>
      </c>
      <c r="E516" s="5" t="str">
        <f t="shared" si="32"/>
        <v>&gt;₹500</v>
      </c>
      <c r="F516" s="5">
        <v>2990</v>
      </c>
      <c r="G516" s="5">
        <f>Table2[[#This Row],[actual_price]] *Table2[[#This Row],[rating_count]]</f>
        <v>290553250</v>
      </c>
      <c r="H516" s="5">
        <f t="shared" si="33"/>
        <v>2943.2107023411372</v>
      </c>
      <c r="I516" s="1">
        <v>0.53</v>
      </c>
      <c r="J516" s="1" t="str">
        <f t="shared" si="34"/>
        <v>51-60%</v>
      </c>
      <c r="K516" s="1" t="str">
        <f t="shared" si="35"/>
        <v>Yes</v>
      </c>
      <c r="L516">
        <v>4.0999999999999996</v>
      </c>
      <c r="M516"/>
      <c r="N516" s="9">
        <f>Table2[[#This Row],[Average_Rating]]+(Table2[[#This Row],[rating_count]]/1000)</f>
        <v>97.174999999999997</v>
      </c>
      <c r="O516" s="4">
        <v>97175</v>
      </c>
    </row>
    <row r="517" spans="1:15">
      <c r="A517" t="s">
        <v>3829</v>
      </c>
      <c r="B517" t="s">
        <v>11627</v>
      </c>
      <c r="C517" t="s">
        <v>11275</v>
      </c>
      <c r="D517" s="5">
        <v>649</v>
      </c>
      <c r="E517" s="5" t="str">
        <f t="shared" si="32"/>
        <v>&gt;₹500</v>
      </c>
      <c r="F517" s="5">
        <v>2400</v>
      </c>
      <c r="G517" s="5">
        <f>Table2[[#This Row],[actual_price]] *Table2[[#This Row],[rating_count]]</f>
        <v>161424000</v>
      </c>
      <c r="H517" s="5">
        <f t="shared" si="33"/>
        <v>2372.9583333333335</v>
      </c>
      <c r="I517" s="1">
        <v>0.73</v>
      </c>
      <c r="J517" s="1" t="str">
        <f t="shared" si="34"/>
        <v>71-80%</v>
      </c>
      <c r="K517" s="1" t="str">
        <f t="shared" si="35"/>
        <v>Yes</v>
      </c>
      <c r="L517">
        <v>4.4000000000000004</v>
      </c>
      <c r="M517"/>
      <c r="N517" s="9">
        <f>Table2[[#This Row],[Average_Rating]]+(Table2[[#This Row],[rating_count]]/1000)</f>
        <v>67.260000000000005</v>
      </c>
      <c r="O517" s="4">
        <v>67260</v>
      </c>
    </row>
    <row r="518" spans="1:15">
      <c r="A518" t="s">
        <v>3832</v>
      </c>
      <c r="B518" t="s">
        <v>11744</v>
      </c>
      <c r="C518" t="s">
        <v>11275</v>
      </c>
      <c r="D518" s="5">
        <v>799</v>
      </c>
      <c r="E518" s="5" t="str">
        <f t="shared" si="32"/>
        <v>&gt;₹500</v>
      </c>
      <c r="F518" s="5">
        <v>3990</v>
      </c>
      <c r="G518" s="5">
        <f>Table2[[#This Row],[actual_price]] *Table2[[#This Row],[rating_count]]</f>
        <v>474810</v>
      </c>
      <c r="H518" s="5">
        <f t="shared" si="33"/>
        <v>3969.9749373433583</v>
      </c>
      <c r="I518" s="1">
        <v>0.8</v>
      </c>
      <c r="J518" s="1" t="str">
        <f t="shared" si="34"/>
        <v>71-80%</v>
      </c>
      <c r="K518" s="1" t="str">
        <f t="shared" si="35"/>
        <v>Yes</v>
      </c>
      <c r="L518">
        <v>3.8</v>
      </c>
      <c r="M518"/>
      <c r="N518" s="9">
        <f>Table2[[#This Row],[Average_Rating]]+(Table2[[#This Row],[rating_count]]/1000)</f>
        <v>0.11899999999999999</v>
      </c>
      <c r="O518" s="4">
        <v>119</v>
      </c>
    </row>
    <row r="519" spans="1:15">
      <c r="A519" t="s">
        <v>3841</v>
      </c>
      <c r="B519" t="s">
        <v>11745</v>
      </c>
      <c r="C519" t="s">
        <v>11277</v>
      </c>
      <c r="D519" s="5">
        <v>149</v>
      </c>
      <c r="E519" s="5" t="str">
        <f t="shared" si="32"/>
        <v>&lt;₹200</v>
      </c>
      <c r="F519" s="5">
        <v>149</v>
      </c>
      <c r="G519" s="5">
        <f>Table2[[#This Row],[actual_price]] *Table2[[#This Row],[rating_count]]</f>
        <v>1614117</v>
      </c>
      <c r="H519" s="5">
        <f t="shared" si="33"/>
        <v>49</v>
      </c>
      <c r="I519" s="1">
        <v>0</v>
      </c>
      <c r="J519" s="1" t="str">
        <f t="shared" si="34"/>
        <v>0-10%</v>
      </c>
      <c r="K519" s="1" t="str">
        <f t="shared" si="35"/>
        <v>No</v>
      </c>
      <c r="L519">
        <v>4.3</v>
      </c>
      <c r="M519"/>
      <c r="N519" s="9">
        <f>Table2[[#This Row],[Average_Rating]]+(Table2[[#This Row],[rating_count]]/1000)</f>
        <v>10.833</v>
      </c>
      <c r="O519" s="4">
        <v>10833</v>
      </c>
    </row>
    <row r="520" spans="1:15">
      <c r="A520" t="s">
        <v>3850</v>
      </c>
      <c r="B520" t="s">
        <v>11746</v>
      </c>
      <c r="C520" t="s">
        <v>11275</v>
      </c>
      <c r="D520" s="5">
        <v>3799</v>
      </c>
      <c r="E520" s="5" t="str">
        <f t="shared" si="32"/>
        <v>&gt;₹500</v>
      </c>
      <c r="F520" s="5">
        <v>5299</v>
      </c>
      <c r="G520" s="5">
        <f>Table2[[#This Row],[actual_price]] *Table2[[#This Row],[rating_count]]</f>
        <v>8695659</v>
      </c>
      <c r="H520" s="5">
        <f t="shared" si="33"/>
        <v>5227.307227778826</v>
      </c>
      <c r="I520" s="1">
        <v>0.28000000000000003</v>
      </c>
      <c r="J520" s="1" t="str">
        <f t="shared" si="34"/>
        <v>21-30%</v>
      </c>
      <c r="K520" s="1" t="str">
        <f t="shared" si="35"/>
        <v>No</v>
      </c>
      <c r="L520">
        <v>3.5</v>
      </c>
      <c r="M520"/>
      <c r="N520" s="9">
        <f>Table2[[#This Row],[Average_Rating]]+(Table2[[#This Row],[rating_count]]/1000)</f>
        <v>1.641</v>
      </c>
      <c r="O520" s="4">
        <v>1641</v>
      </c>
    </row>
    <row r="521" spans="1:15">
      <c r="A521" t="s">
        <v>3859</v>
      </c>
      <c r="B521" t="s">
        <v>11747</v>
      </c>
      <c r="C521" t="s">
        <v>11275</v>
      </c>
      <c r="D521" s="5">
        <v>199</v>
      </c>
      <c r="E521" s="5" t="str">
        <f t="shared" si="32"/>
        <v>&lt;₹200</v>
      </c>
      <c r="F521" s="5">
        <v>1899</v>
      </c>
      <c r="G521" s="5">
        <f>Table2[[#This Row],[actual_price]] *Table2[[#This Row],[rating_count]]</f>
        <v>9001260</v>
      </c>
      <c r="H521" s="5">
        <f t="shared" si="33"/>
        <v>1888.5208004212743</v>
      </c>
      <c r="I521" s="1">
        <v>0.9</v>
      </c>
      <c r="J521" s="1" t="str">
        <f t="shared" si="34"/>
        <v>81-90%</v>
      </c>
      <c r="K521" s="1" t="str">
        <f t="shared" si="35"/>
        <v>Yes</v>
      </c>
      <c r="L521">
        <v>4</v>
      </c>
      <c r="M521"/>
      <c r="N521" s="9">
        <f>Table2[[#This Row],[Average_Rating]]+(Table2[[#This Row],[rating_count]]/1000)</f>
        <v>4.74</v>
      </c>
      <c r="O521" s="4">
        <v>4740</v>
      </c>
    </row>
    <row r="522" spans="1:15">
      <c r="A522" t="s">
        <v>3868</v>
      </c>
      <c r="B522" t="s">
        <v>11748</v>
      </c>
      <c r="C522" t="s">
        <v>11275</v>
      </c>
      <c r="D522" s="5">
        <v>23999</v>
      </c>
      <c r="E522" s="5" t="str">
        <f t="shared" si="32"/>
        <v>&gt;₹500</v>
      </c>
      <c r="F522" s="5">
        <v>32999</v>
      </c>
      <c r="G522" s="5">
        <f>Table2[[#This Row],[actual_price]] *Table2[[#This Row],[rating_count]]</f>
        <v>292569134</v>
      </c>
      <c r="H522" s="5">
        <f t="shared" si="33"/>
        <v>32926.273553744053</v>
      </c>
      <c r="I522" s="1">
        <v>0.27</v>
      </c>
      <c r="J522" s="1" t="str">
        <f t="shared" si="34"/>
        <v>21-30%</v>
      </c>
      <c r="K522" s="1" t="str">
        <f t="shared" si="35"/>
        <v>No</v>
      </c>
      <c r="L522">
        <v>3.9</v>
      </c>
      <c r="M522"/>
      <c r="N522" s="9">
        <f>Table2[[#This Row],[Average_Rating]]+(Table2[[#This Row],[rating_count]]/1000)</f>
        <v>8.8659999999999997</v>
      </c>
      <c r="O522" s="4">
        <v>8866</v>
      </c>
    </row>
    <row r="523" spans="1:15">
      <c r="A523" t="s">
        <v>3877</v>
      </c>
      <c r="B523" t="s">
        <v>12634</v>
      </c>
      <c r="C523" t="s">
        <v>11275</v>
      </c>
      <c r="D523" s="5">
        <v>29990</v>
      </c>
      <c r="E523" s="5" t="str">
        <f t="shared" si="32"/>
        <v>&gt;₹500</v>
      </c>
      <c r="F523" s="5">
        <v>39990</v>
      </c>
      <c r="G523" s="5">
        <f>Table2[[#This Row],[actual_price]] *Table2[[#This Row],[rating_count]]</f>
        <v>335876010</v>
      </c>
      <c r="H523" s="5">
        <f t="shared" si="33"/>
        <v>39915.006251562889</v>
      </c>
      <c r="I523" s="1">
        <v>0.25</v>
      </c>
      <c r="J523" s="1" t="str">
        <f t="shared" si="34"/>
        <v>21-30%</v>
      </c>
      <c r="K523" s="1" t="str">
        <f t="shared" si="35"/>
        <v>No</v>
      </c>
      <c r="L523">
        <v>4.3</v>
      </c>
      <c r="M523"/>
      <c r="N523" s="9">
        <f>Table2[[#This Row],[Average_Rating]]+(Table2[[#This Row],[rating_count]]/1000)</f>
        <v>8.3989999999999991</v>
      </c>
      <c r="O523" s="4">
        <v>8399</v>
      </c>
    </row>
    <row r="524" spans="1:15">
      <c r="A524" t="s">
        <v>3886</v>
      </c>
      <c r="B524" t="s">
        <v>11750</v>
      </c>
      <c r="C524" t="s">
        <v>11275</v>
      </c>
      <c r="D524" s="5">
        <v>281</v>
      </c>
      <c r="E524" s="5" t="str">
        <f t="shared" si="32"/>
        <v>₹200 - ₹500</v>
      </c>
      <c r="F524" s="5">
        <v>1999</v>
      </c>
      <c r="G524" s="5">
        <f>Table2[[#This Row],[actual_price]] *Table2[[#This Row],[rating_count]]</f>
        <v>173913</v>
      </c>
      <c r="H524" s="5">
        <f t="shared" si="33"/>
        <v>1984.9429714857429</v>
      </c>
      <c r="I524" s="1">
        <v>0.86</v>
      </c>
      <c r="J524" s="1" t="str">
        <f t="shared" si="34"/>
        <v>81-90%</v>
      </c>
      <c r="K524" s="1" t="str">
        <f t="shared" si="35"/>
        <v>Yes</v>
      </c>
      <c r="L524">
        <v>2.8</v>
      </c>
      <c r="M524"/>
      <c r="N524" s="9">
        <f>Table2[[#This Row],[Average_Rating]]+(Table2[[#This Row],[rating_count]]/1000)</f>
        <v>8.6999999999999994E-2</v>
      </c>
      <c r="O524" s="4">
        <v>87</v>
      </c>
    </row>
    <row r="525" spans="1:15">
      <c r="A525" t="s">
        <v>3895</v>
      </c>
      <c r="B525" t="s">
        <v>11751</v>
      </c>
      <c r="C525" t="s">
        <v>11275</v>
      </c>
      <c r="D525" s="5">
        <v>7998</v>
      </c>
      <c r="E525" s="5" t="str">
        <f t="shared" si="32"/>
        <v>&gt;₹500</v>
      </c>
      <c r="F525" s="5">
        <v>11999</v>
      </c>
      <c r="G525" s="5">
        <f>Table2[[#This Row],[actual_price]] *Table2[[#This Row],[rating_count]]</f>
        <v>1499875</v>
      </c>
      <c r="H525" s="5">
        <f t="shared" si="33"/>
        <v>11932.344445370447</v>
      </c>
      <c r="I525" s="1">
        <v>0.33</v>
      </c>
      <c r="J525" s="1" t="str">
        <f t="shared" si="34"/>
        <v>31-40%</v>
      </c>
      <c r="K525" s="1" t="str">
        <f t="shared" si="35"/>
        <v>No</v>
      </c>
      <c r="L525">
        <v>3.8</v>
      </c>
      <c r="M525"/>
      <c r="N525" s="9">
        <f>Table2[[#This Row],[Average_Rating]]+(Table2[[#This Row],[rating_count]]/1000)</f>
        <v>0.125</v>
      </c>
      <c r="O525" s="4">
        <v>125</v>
      </c>
    </row>
    <row r="526" spans="1:15">
      <c r="A526" t="s">
        <v>3904</v>
      </c>
      <c r="B526" t="s">
        <v>11752</v>
      </c>
      <c r="C526" t="s">
        <v>11275</v>
      </c>
      <c r="D526" s="5">
        <v>249</v>
      </c>
      <c r="E526" s="5" t="str">
        <f t="shared" si="32"/>
        <v>₹200 - ₹500</v>
      </c>
      <c r="F526" s="5">
        <v>999</v>
      </c>
      <c r="G526" s="5">
        <f>Table2[[#This Row],[actual_price]] *Table2[[#This Row],[rating_count]]</f>
        <v>37962</v>
      </c>
      <c r="H526" s="5">
        <f t="shared" si="33"/>
        <v>974.07507507507512</v>
      </c>
      <c r="I526" s="1">
        <v>0.75</v>
      </c>
      <c r="J526" s="1" t="str">
        <f t="shared" si="34"/>
        <v>71-80%</v>
      </c>
      <c r="K526" s="1" t="str">
        <f t="shared" si="35"/>
        <v>Yes</v>
      </c>
      <c r="L526">
        <v>4.5</v>
      </c>
      <c r="M526"/>
      <c r="N526" s="9">
        <f>Table2[[#This Row],[Average_Rating]]+(Table2[[#This Row],[rating_count]]/1000)</f>
        <v>3.7999999999999999E-2</v>
      </c>
      <c r="O526" s="4">
        <v>38</v>
      </c>
    </row>
    <row r="527" spans="1:15">
      <c r="A527" t="s">
        <v>3913</v>
      </c>
      <c r="B527" t="s">
        <v>11753</v>
      </c>
      <c r="C527" t="s">
        <v>11275</v>
      </c>
      <c r="D527" s="5">
        <v>299</v>
      </c>
      <c r="E527" s="5" t="str">
        <f t="shared" si="32"/>
        <v>₹200 - ₹500</v>
      </c>
      <c r="F527" s="5">
        <v>599</v>
      </c>
      <c r="G527" s="5">
        <f>Table2[[#This Row],[actual_price]] *Table2[[#This Row],[rating_count]]</f>
        <v>2799726</v>
      </c>
      <c r="H527" s="5">
        <f t="shared" si="33"/>
        <v>549.08347245409016</v>
      </c>
      <c r="I527" s="1">
        <v>0.5</v>
      </c>
      <c r="J527" s="1" t="str">
        <f t="shared" si="34"/>
        <v>41-50%</v>
      </c>
      <c r="K527" s="1" t="str">
        <f t="shared" si="35"/>
        <v>Yes</v>
      </c>
      <c r="L527">
        <v>4.3</v>
      </c>
      <c r="M527"/>
      <c r="N527" s="9">
        <f>Table2[[#This Row],[Average_Rating]]+(Table2[[#This Row],[rating_count]]/1000)</f>
        <v>4.6740000000000004</v>
      </c>
      <c r="O527" s="4">
        <v>4674</v>
      </c>
    </row>
    <row r="528" spans="1:15">
      <c r="A528" t="s">
        <v>3922</v>
      </c>
      <c r="B528" t="s">
        <v>11754</v>
      </c>
      <c r="C528" t="s">
        <v>11275</v>
      </c>
      <c r="D528" s="5">
        <v>499</v>
      </c>
      <c r="E528" s="5" t="str">
        <f t="shared" si="32"/>
        <v>₹200 - ₹500</v>
      </c>
      <c r="F528" s="5">
        <v>1899</v>
      </c>
      <c r="G528" s="5">
        <f>Table2[[#This Row],[actual_price]] *Table2[[#This Row],[rating_count]]</f>
        <v>782388</v>
      </c>
      <c r="H528" s="5">
        <f t="shared" si="33"/>
        <v>1872.7230121116377</v>
      </c>
      <c r="I528" s="1">
        <v>0.74</v>
      </c>
      <c r="J528" s="1" t="str">
        <f t="shared" si="34"/>
        <v>71-80%</v>
      </c>
      <c r="K528" s="1" t="str">
        <f t="shared" si="35"/>
        <v>Yes</v>
      </c>
      <c r="L528">
        <v>4.0999999999999996</v>
      </c>
      <c r="M528"/>
      <c r="N528" s="9">
        <f>Table2[[#This Row],[Average_Rating]]+(Table2[[#This Row],[rating_count]]/1000)</f>
        <v>0.41199999999999998</v>
      </c>
      <c r="O528" s="4">
        <v>412</v>
      </c>
    </row>
    <row r="529" spans="1:15">
      <c r="A529" t="s">
        <v>3931</v>
      </c>
      <c r="B529" t="s">
        <v>11755</v>
      </c>
      <c r="C529" t="s">
        <v>11275</v>
      </c>
      <c r="D529" s="5">
        <v>899</v>
      </c>
      <c r="E529" s="5" t="str">
        <f t="shared" si="32"/>
        <v>&gt;₹500</v>
      </c>
      <c r="F529" s="5">
        <v>3499</v>
      </c>
      <c r="G529" s="5">
        <f>Table2[[#This Row],[actual_price]] *Table2[[#This Row],[rating_count]]</f>
        <v>2382819</v>
      </c>
      <c r="H529" s="5">
        <f t="shared" si="33"/>
        <v>3473.3069448413835</v>
      </c>
      <c r="I529" s="1">
        <v>0.74</v>
      </c>
      <c r="J529" s="1" t="str">
        <f t="shared" si="34"/>
        <v>71-80%</v>
      </c>
      <c r="K529" s="1" t="str">
        <f t="shared" si="35"/>
        <v>Yes</v>
      </c>
      <c r="L529">
        <v>3</v>
      </c>
      <c r="M529"/>
      <c r="N529" s="9">
        <f>Table2[[#This Row],[Average_Rating]]+(Table2[[#This Row],[rating_count]]/1000)</f>
        <v>0.68100000000000005</v>
      </c>
      <c r="O529" s="4">
        <v>681</v>
      </c>
    </row>
    <row r="530" spans="1:15">
      <c r="A530" t="s">
        <v>3940</v>
      </c>
      <c r="B530" t="s">
        <v>11756</v>
      </c>
      <c r="C530" t="s">
        <v>11275</v>
      </c>
      <c r="D530" s="5">
        <v>1599</v>
      </c>
      <c r="E530" s="5" t="str">
        <f t="shared" si="32"/>
        <v>&gt;₹500</v>
      </c>
      <c r="F530" s="5">
        <v>3499</v>
      </c>
      <c r="G530" s="5">
        <f>Table2[[#This Row],[actual_price]] *Table2[[#This Row],[rating_count]]</f>
        <v>127307616</v>
      </c>
      <c r="H530" s="5">
        <f t="shared" si="33"/>
        <v>3453.3012289225494</v>
      </c>
      <c r="I530" s="1">
        <v>0.54</v>
      </c>
      <c r="J530" s="1" t="str">
        <f t="shared" si="34"/>
        <v>51-60%</v>
      </c>
      <c r="K530" s="1" t="str">
        <f t="shared" si="35"/>
        <v>Yes</v>
      </c>
      <c r="L530">
        <v>4</v>
      </c>
      <c r="M530"/>
      <c r="N530" s="9">
        <f>Table2[[#This Row],[Average_Rating]]+(Table2[[#This Row],[rating_count]]/1000)</f>
        <v>36.384</v>
      </c>
      <c r="O530" s="4">
        <v>36384</v>
      </c>
    </row>
    <row r="531" spans="1:15">
      <c r="A531" t="s">
        <v>3949</v>
      </c>
      <c r="B531" t="s">
        <v>11757</v>
      </c>
      <c r="C531" t="s">
        <v>11275</v>
      </c>
      <c r="D531" s="5">
        <v>120</v>
      </c>
      <c r="E531" s="5" t="str">
        <f t="shared" si="32"/>
        <v>&lt;₹200</v>
      </c>
      <c r="F531" s="5">
        <v>999</v>
      </c>
      <c r="G531" s="5">
        <f>Table2[[#This Row],[actual_price]] *Table2[[#This Row],[rating_count]]</f>
        <v>6484509</v>
      </c>
      <c r="H531" s="5">
        <f t="shared" si="33"/>
        <v>986.98798798798794</v>
      </c>
      <c r="I531" s="1">
        <v>0.88</v>
      </c>
      <c r="J531" s="1" t="str">
        <f t="shared" si="34"/>
        <v>81-90%</v>
      </c>
      <c r="K531" s="1" t="str">
        <f t="shared" si="35"/>
        <v>Yes</v>
      </c>
      <c r="L531">
        <v>3.9</v>
      </c>
      <c r="M531"/>
      <c r="N531" s="9">
        <f>Table2[[#This Row],[Average_Rating]]+(Table2[[#This Row],[rating_count]]/1000)</f>
        <v>6.4909999999999997</v>
      </c>
      <c r="O531" s="4">
        <v>6491</v>
      </c>
    </row>
    <row r="532" spans="1:15">
      <c r="A532" t="s">
        <v>3958</v>
      </c>
      <c r="B532" t="s">
        <v>11758</v>
      </c>
      <c r="C532" t="s">
        <v>11275</v>
      </c>
      <c r="D532" s="5">
        <v>3999</v>
      </c>
      <c r="E532" s="5" t="str">
        <f t="shared" si="32"/>
        <v>&gt;₹500</v>
      </c>
      <c r="F532" s="5">
        <v>6999</v>
      </c>
      <c r="G532" s="5">
        <f>Table2[[#This Row],[actual_price]] *Table2[[#This Row],[rating_count]]</f>
        <v>71592771</v>
      </c>
      <c r="H532" s="5">
        <f t="shared" si="33"/>
        <v>6941.8632661808833</v>
      </c>
      <c r="I532" s="1">
        <v>0.43</v>
      </c>
      <c r="J532" s="1" t="str">
        <f t="shared" si="34"/>
        <v>41-50%</v>
      </c>
      <c r="K532" s="1" t="str">
        <f t="shared" si="35"/>
        <v>No</v>
      </c>
      <c r="L532">
        <v>4.0999999999999996</v>
      </c>
      <c r="M532"/>
      <c r="N532" s="9">
        <f>Table2[[#This Row],[Average_Rating]]+(Table2[[#This Row],[rating_count]]/1000)</f>
        <v>10.228999999999999</v>
      </c>
      <c r="O532" s="4">
        <v>10229</v>
      </c>
    </row>
    <row r="533" spans="1:15">
      <c r="A533" t="s">
        <v>3967</v>
      </c>
      <c r="B533" t="s">
        <v>11759</v>
      </c>
      <c r="C533" t="s">
        <v>11275</v>
      </c>
      <c r="D533" s="5">
        <v>12999</v>
      </c>
      <c r="E533" s="5" t="str">
        <f t="shared" si="32"/>
        <v>&gt;₹500</v>
      </c>
      <c r="F533" s="5">
        <v>18999</v>
      </c>
      <c r="G533" s="5">
        <f>Table2[[#This Row],[actual_price]] *Table2[[#This Row],[rating_count]]</f>
        <v>964617228</v>
      </c>
      <c r="H533" s="5">
        <f t="shared" si="33"/>
        <v>18930.580609505763</v>
      </c>
      <c r="I533" s="1">
        <v>0.32</v>
      </c>
      <c r="J533" s="1" t="str">
        <f t="shared" si="34"/>
        <v>31-40%</v>
      </c>
      <c r="K533" s="1" t="str">
        <f t="shared" si="35"/>
        <v>No</v>
      </c>
      <c r="L533">
        <v>4.0999999999999996</v>
      </c>
      <c r="M533"/>
      <c r="N533" s="9">
        <f>Table2[[#This Row],[Average_Rating]]+(Table2[[#This Row],[rating_count]]/1000)</f>
        <v>50.771999999999998</v>
      </c>
      <c r="O533" s="4">
        <v>50772</v>
      </c>
    </row>
    <row r="534" spans="1:15">
      <c r="A534" t="s">
        <v>3969</v>
      </c>
      <c r="B534" t="s">
        <v>11760</v>
      </c>
      <c r="C534" t="s">
        <v>11275</v>
      </c>
      <c r="D534" s="5">
        <v>1599</v>
      </c>
      <c r="E534" s="5" t="str">
        <f t="shared" si="32"/>
        <v>&gt;₹500</v>
      </c>
      <c r="F534" s="5">
        <v>2599</v>
      </c>
      <c r="G534" s="5">
        <f>Table2[[#This Row],[actual_price]] *Table2[[#This Row],[rating_count]]</f>
        <v>4680799</v>
      </c>
      <c r="H534" s="5">
        <f t="shared" si="33"/>
        <v>2537.4763370527126</v>
      </c>
      <c r="I534" s="1">
        <v>0.38</v>
      </c>
      <c r="J534" s="1" t="str">
        <f t="shared" si="34"/>
        <v>31-40%</v>
      </c>
      <c r="K534" s="1" t="str">
        <f t="shared" si="35"/>
        <v>No</v>
      </c>
      <c r="L534">
        <v>4.3</v>
      </c>
      <c r="M534"/>
      <c r="N534" s="9">
        <f>Table2[[#This Row],[Average_Rating]]+(Table2[[#This Row],[rating_count]]/1000)</f>
        <v>1.8009999999999999</v>
      </c>
      <c r="O534" s="4">
        <v>1801</v>
      </c>
    </row>
    <row r="535" spans="1:15">
      <c r="A535" t="s">
        <v>3978</v>
      </c>
      <c r="B535" t="s">
        <v>11761</v>
      </c>
      <c r="C535" t="s">
        <v>11275</v>
      </c>
      <c r="D535" s="5">
        <v>699</v>
      </c>
      <c r="E535" s="5" t="str">
        <f t="shared" si="32"/>
        <v>&gt;₹500</v>
      </c>
      <c r="F535" s="5">
        <v>1199</v>
      </c>
      <c r="G535" s="5">
        <f>Table2[[#This Row],[actual_price]] *Table2[[#This Row],[rating_count]]</f>
        <v>17270396</v>
      </c>
      <c r="H535" s="5">
        <f t="shared" si="33"/>
        <v>1140.7014178482068</v>
      </c>
      <c r="I535" s="1">
        <v>0.42</v>
      </c>
      <c r="J535" s="1" t="str">
        <f t="shared" si="34"/>
        <v>41-50%</v>
      </c>
      <c r="K535" s="1" t="str">
        <f t="shared" si="35"/>
        <v>No</v>
      </c>
      <c r="L535">
        <v>4</v>
      </c>
      <c r="M535"/>
      <c r="N535" s="9">
        <f>Table2[[#This Row],[Average_Rating]]+(Table2[[#This Row],[rating_count]]/1000)</f>
        <v>14.404</v>
      </c>
      <c r="O535" s="4">
        <v>14404</v>
      </c>
    </row>
    <row r="536" spans="1:15">
      <c r="A536" t="s">
        <v>3982</v>
      </c>
      <c r="B536" t="s">
        <v>11762</v>
      </c>
      <c r="C536" t="s">
        <v>11275</v>
      </c>
      <c r="D536" s="5">
        <v>99</v>
      </c>
      <c r="E536" s="5" t="str">
        <f t="shared" si="32"/>
        <v>&lt;₹200</v>
      </c>
      <c r="F536" s="5">
        <v>999</v>
      </c>
      <c r="G536" s="5">
        <f>Table2[[#This Row],[actual_price]] *Table2[[#This Row],[rating_count]]</f>
        <v>304695</v>
      </c>
      <c r="H536" s="5">
        <f t="shared" si="33"/>
        <v>989.09009009009014</v>
      </c>
      <c r="I536" s="1">
        <v>0.9</v>
      </c>
      <c r="J536" s="1" t="str">
        <f t="shared" si="34"/>
        <v>81-90%</v>
      </c>
      <c r="K536" s="1" t="str">
        <f t="shared" si="35"/>
        <v>Yes</v>
      </c>
      <c r="L536">
        <v>4.4000000000000004</v>
      </c>
      <c r="M536"/>
      <c r="N536" s="9">
        <f>Table2[[#This Row],[Average_Rating]]+(Table2[[#This Row],[rating_count]]/1000)</f>
        <v>0.30499999999999999</v>
      </c>
      <c r="O536" s="4">
        <v>305</v>
      </c>
    </row>
    <row r="537" spans="1:15">
      <c r="A537" t="s">
        <v>3991</v>
      </c>
      <c r="B537" t="s">
        <v>11763</v>
      </c>
      <c r="C537" t="s">
        <v>11275</v>
      </c>
      <c r="D537" s="5">
        <v>7915</v>
      </c>
      <c r="E537" s="5" t="str">
        <f t="shared" si="32"/>
        <v>&gt;₹500</v>
      </c>
      <c r="F537" s="5">
        <v>9999</v>
      </c>
      <c r="G537" s="5">
        <f>Table2[[#This Row],[actual_price]] *Table2[[#This Row],[rating_count]]</f>
        <v>13758624</v>
      </c>
      <c r="H537" s="5">
        <f t="shared" si="33"/>
        <v>9919.8420842084215</v>
      </c>
      <c r="I537" s="1">
        <v>0.21</v>
      </c>
      <c r="J537" s="1" t="str">
        <f t="shared" si="34"/>
        <v>21-30%</v>
      </c>
      <c r="K537" s="1" t="str">
        <f t="shared" si="35"/>
        <v>No</v>
      </c>
      <c r="L537">
        <v>4.3</v>
      </c>
      <c r="M537"/>
      <c r="N537" s="9">
        <f>Table2[[#This Row],[Average_Rating]]+(Table2[[#This Row],[rating_count]]/1000)</f>
        <v>1.3759999999999999</v>
      </c>
      <c r="O537" s="4">
        <v>1376</v>
      </c>
    </row>
    <row r="538" spans="1:15">
      <c r="A538" t="s">
        <v>4000</v>
      </c>
      <c r="B538" t="s">
        <v>11625</v>
      </c>
      <c r="C538" t="s">
        <v>11275</v>
      </c>
      <c r="D538" s="5">
        <v>1499</v>
      </c>
      <c r="E538" s="5" t="str">
        <f t="shared" si="32"/>
        <v>&gt;₹500</v>
      </c>
      <c r="F538" s="5">
        <v>7999</v>
      </c>
      <c r="G538" s="5">
        <f>Table2[[#This Row],[actual_price]] *Table2[[#This Row],[rating_count]]</f>
        <v>181081362</v>
      </c>
      <c r="H538" s="5">
        <f t="shared" si="33"/>
        <v>7980.2601575196895</v>
      </c>
      <c r="I538" s="1">
        <v>0.81</v>
      </c>
      <c r="J538" s="1" t="str">
        <f t="shared" si="34"/>
        <v>81-90%</v>
      </c>
      <c r="K538" s="1" t="str">
        <f t="shared" si="35"/>
        <v>Yes</v>
      </c>
      <c r="L538">
        <v>4.2</v>
      </c>
      <c r="M538"/>
      <c r="N538" s="9">
        <f>Table2[[#This Row],[Average_Rating]]+(Table2[[#This Row],[rating_count]]/1000)</f>
        <v>22.638000000000002</v>
      </c>
      <c r="O538" s="4">
        <v>22638</v>
      </c>
    </row>
    <row r="539" spans="1:15">
      <c r="A539" t="s">
        <v>4004</v>
      </c>
      <c r="B539" t="s">
        <v>11764</v>
      </c>
      <c r="C539" t="s">
        <v>11275</v>
      </c>
      <c r="D539" s="5">
        <v>1055</v>
      </c>
      <c r="E539" s="5" t="str">
        <f t="shared" si="32"/>
        <v>&gt;₹500</v>
      </c>
      <c r="F539" s="5">
        <v>1249</v>
      </c>
      <c r="G539" s="5">
        <f>Table2[[#This Row],[actual_price]] *Table2[[#This Row],[rating_count]]</f>
        <v>2937648</v>
      </c>
      <c r="H539" s="5">
        <f t="shared" si="33"/>
        <v>1164.5324259407525</v>
      </c>
      <c r="I539" s="1">
        <v>0.16</v>
      </c>
      <c r="J539" s="1" t="str">
        <f t="shared" si="34"/>
        <v>11-20%</v>
      </c>
      <c r="K539" s="1" t="str">
        <f t="shared" si="35"/>
        <v>No</v>
      </c>
      <c r="L539">
        <v>3.8</v>
      </c>
      <c r="M539"/>
      <c r="N539" s="9">
        <f>Table2[[#This Row],[Average_Rating]]+(Table2[[#This Row],[rating_count]]/1000)</f>
        <v>2.3519999999999999</v>
      </c>
      <c r="O539" s="4">
        <v>2352</v>
      </c>
    </row>
    <row r="540" spans="1:15">
      <c r="A540" t="s">
        <v>4013</v>
      </c>
      <c r="B540" t="s">
        <v>11765</v>
      </c>
      <c r="C540" t="s">
        <v>11275</v>
      </c>
      <c r="D540" s="5">
        <v>150</v>
      </c>
      <c r="E540" s="5" t="str">
        <f t="shared" si="32"/>
        <v>&lt;₹200</v>
      </c>
      <c r="F540" s="5">
        <v>599</v>
      </c>
      <c r="G540" s="5">
        <f>Table2[[#This Row],[actual_price]] *Table2[[#This Row],[rating_count]]</f>
        <v>427686</v>
      </c>
      <c r="H540" s="5">
        <f t="shared" si="33"/>
        <v>573.95826377295498</v>
      </c>
      <c r="I540" s="1">
        <v>0.75</v>
      </c>
      <c r="J540" s="1" t="str">
        <f t="shared" si="34"/>
        <v>71-80%</v>
      </c>
      <c r="K540" s="1" t="str">
        <f t="shared" si="35"/>
        <v>Yes</v>
      </c>
      <c r="L540">
        <v>4.3</v>
      </c>
      <c r="M540"/>
      <c r="N540" s="9">
        <f>Table2[[#This Row],[Average_Rating]]+(Table2[[#This Row],[rating_count]]/1000)</f>
        <v>0.71399999999999997</v>
      </c>
      <c r="O540" s="4">
        <v>714</v>
      </c>
    </row>
    <row r="541" spans="1:15">
      <c r="A541" t="s">
        <v>4022</v>
      </c>
      <c r="B541" t="s">
        <v>11766</v>
      </c>
      <c r="C541" t="s">
        <v>11275</v>
      </c>
      <c r="D541" s="5">
        <v>474</v>
      </c>
      <c r="E541" s="5" t="str">
        <f t="shared" si="32"/>
        <v>₹200 - ₹500</v>
      </c>
      <c r="F541" s="5">
        <v>1799</v>
      </c>
      <c r="G541" s="5">
        <f>Table2[[#This Row],[actual_price]] *Table2[[#This Row],[rating_count]]</f>
        <v>2615746</v>
      </c>
      <c r="H541" s="5">
        <f t="shared" si="33"/>
        <v>1772.6520289049472</v>
      </c>
      <c r="I541" s="1">
        <v>0.74</v>
      </c>
      <c r="J541" s="1" t="str">
        <f t="shared" si="34"/>
        <v>71-80%</v>
      </c>
      <c r="K541" s="1" t="str">
        <f t="shared" si="35"/>
        <v>Yes</v>
      </c>
      <c r="L541">
        <v>4.3</v>
      </c>
      <c r="M541"/>
      <c r="N541" s="9">
        <f>Table2[[#This Row],[Average_Rating]]+(Table2[[#This Row],[rating_count]]/1000)</f>
        <v>1.454</v>
      </c>
      <c r="O541" s="4">
        <v>1454</v>
      </c>
    </row>
    <row r="542" spans="1:15">
      <c r="A542" t="s">
        <v>4030</v>
      </c>
      <c r="B542" t="s">
        <v>11767</v>
      </c>
      <c r="C542" t="s">
        <v>11275</v>
      </c>
      <c r="D542" s="5">
        <v>239</v>
      </c>
      <c r="E542" s="5" t="str">
        <f t="shared" si="32"/>
        <v>₹200 - ₹500</v>
      </c>
      <c r="F542" s="5">
        <v>599</v>
      </c>
      <c r="G542" s="5">
        <f>Table2[[#This Row],[actual_price]] *Table2[[#This Row],[rating_count]]</f>
        <v>1286053</v>
      </c>
      <c r="H542" s="5">
        <f t="shared" si="33"/>
        <v>559.10016694490821</v>
      </c>
      <c r="I542" s="1">
        <v>0.6</v>
      </c>
      <c r="J542" s="1" t="str">
        <f t="shared" si="34"/>
        <v>51-60%</v>
      </c>
      <c r="K542" s="1" t="str">
        <f t="shared" si="35"/>
        <v>Yes</v>
      </c>
      <c r="L542">
        <v>3.9</v>
      </c>
      <c r="M542"/>
      <c r="N542" s="9">
        <f>Table2[[#This Row],[Average_Rating]]+(Table2[[#This Row],[rating_count]]/1000)</f>
        <v>2.1469999999999998</v>
      </c>
      <c r="O542" s="4">
        <v>2147</v>
      </c>
    </row>
    <row r="543" spans="1:15">
      <c r="A543" t="s">
        <v>4034</v>
      </c>
      <c r="B543" t="s">
        <v>11633</v>
      </c>
      <c r="C543" t="s">
        <v>11275</v>
      </c>
      <c r="D543" s="5">
        <v>7499</v>
      </c>
      <c r="E543" s="5" t="str">
        <f t="shared" si="32"/>
        <v>&gt;₹500</v>
      </c>
      <c r="F543" s="5">
        <v>9499</v>
      </c>
      <c r="G543" s="5">
        <f>Table2[[#This Row],[actual_price]] *Table2[[#This Row],[rating_count]]</f>
        <v>2981090168</v>
      </c>
      <c r="H543" s="5">
        <f t="shared" si="33"/>
        <v>9420.0548478787241</v>
      </c>
      <c r="I543" s="1">
        <v>0.21</v>
      </c>
      <c r="J543" s="1" t="str">
        <f t="shared" si="34"/>
        <v>21-30%</v>
      </c>
      <c r="K543" s="1" t="str">
        <f t="shared" si="35"/>
        <v>No</v>
      </c>
      <c r="L543">
        <v>4.0999999999999996</v>
      </c>
      <c r="M543"/>
      <c r="N543" s="9">
        <f>Table2[[#This Row],[Average_Rating]]+(Table2[[#This Row],[rating_count]]/1000)</f>
        <v>313.83199999999999</v>
      </c>
      <c r="O543" s="4">
        <v>313832</v>
      </c>
    </row>
    <row r="544" spans="1:15">
      <c r="A544" t="s">
        <v>4037</v>
      </c>
      <c r="B544" t="s">
        <v>11768</v>
      </c>
      <c r="C544" t="s">
        <v>11275</v>
      </c>
      <c r="D544" s="5">
        <v>265</v>
      </c>
      <c r="E544" s="5" t="str">
        <f t="shared" si="32"/>
        <v>₹200 - ₹500</v>
      </c>
      <c r="F544" s="5">
        <v>999</v>
      </c>
      <c r="G544" s="5">
        <f>Table2[[#This Row],[actual_price]] *Table2[[#This Row],[rating_count]]</f>
        <v>464535</v>
      </c>
      <c r="H544" s="5">
        <f t="shared" si="33"/>
        <v>972.47347347347352</v>
      </c>
      <c r="I544" s="1">
        <v>0.73</v>
      </c>
      <c r="J544" s="1" t="str">
        <f t="shared" si="34"/>
        <v>71-80%</v>
      </c>
      <c r="K544" s="1" t="str">
        <f t="shared" si="35"/>
        <v>Yes</v>
      </c>
      <c r="L544">
        <v>3.7</v>
      </c>
      <c r="M544"/>
      <c r="N544" s="9">
        <f>Table2[[#This Row],[Average_Rating]]+(Table2[[#This Row],[rating_count]]/1000)</f>
        <v>0.46500000000000002</v>
      </c>
      <c r="O544" s="4">
        <v>465</v>
      </c>
    </row>
    <row r="545" spans="1:15">
      <c r="A545" t="s">
        <v>4046</v>
      </c>
      <c r="B545" t="s">
        <v>11769</v>
      </c>
      <c r="C545" t="s">
        <v>11275</v>
      </c>
      <c r="D545" s="5">
        <v>37990</v>
      </c>
      <c r="E545" s="5" t="str">
        <f t="shared" si="32"/>
        <v>&gt;₹500</v>
      </c>
      <c r="F545" s="5">
        <v>74999</v>
      </c>
      <c r="G545" s="5">
        <f>Table2[[#This Row],[actual_price]] *Table2[[#This Row],[rating_count]]</f>
        <v>2084222210</v>
      </c>
      <c r="H545" s="5">
        <f t="shared" si="33"/>
        <v>74948.345991279886</v>
      </c>
      <c r="I545" s="1">
        <v>0.49</v>
      </c>
      <c r="J545" s="1" t="str">
        <f t="shared" si="34"/>
        <v>41-50%</v>
      </c>
      <c r="K545" s="1" t="str">
        <f t="shared" si="35"/>
        <v>No</v>
      </c>
      <c r="L545">
        <v>4.2</v>
      </c>
      <c r="M545"/>
      <c r="N545" s="9">
        <f>Table2[[#This Row],[Average_Rating]]+(Table2[[#This Row],[rating_count]]/1000)</f>
        <v>27.79</v>
      </c>
      <c r="O545" s="4">
        <v>27790</v>
      </c>
    </row>
    <row r="546" spans="1:15">
      <c r="A546" t="s">
        <v>4055</v>
      </c>
      <c r="B546" t="s">
        <v>11770</v>
      </c>
      <c r="C546" t="s">
        <v>11275</v>
      </c>
      <c r="D546" s="5">
        <v>1799</v>
      </c>
      <c r="E546" s="5" t="str">
        <f t="shared" si="32"/>
        <v>&gt;₹500</v>
      </c>
      <c r="F546" s="5">
        <v>3999</v>
      </c>
      <c r="G546" s="5">
        <f>Table2[[#This Row],[actual_price]] *Table2[[#This Row],[rating_count]]</f>
        <v>979755</v>
      </c>
      <c r="H546" s="5">
        <f t="shared" si="33"/>
        <v>3954.0137534383598</v>
      </c>
      <c r="I546" s="1">
        <v>0.55000000000000004</v>
      </c>
      <c r="J546" s="1" t="str">
        <f t="shared" si="34"/>
        <v>51-60%</v>
      </c>
      <c r="K546" s="1" t="str">
        <f t="shared" si="35"/>
        <v>Yes</v>
      </c>
      <c r="L546">
        <v>4.5999999999999996</v>
      </c>
      <c r="M546"/>
      <c r="N546" s="9">
        <f>Table2[[#This Row],[Average_Rating]]+(Table2[[#This Row],[rating_count]]/1000)</f>
        <v>0.245</v>
      </c>
      <c r="O546" s="4">
        <v>245</v>
      </c>
    </row>
    <row r="547" spans="1:15">
      <c r="A547" t="s">
        <v>4064</v>
      </c>
      <c r="B547" t="s">
        <v>11771</v>
      </c>
      <c r="C547" t="s">
        <v>11275</v>
      </c>
      <c r="D547" s="5">
        <v>8499</v>
      </c>
      <c r="E547" s="5" t="str">
        <f t="shared" si="32"/>
        <v>&gt;₹500</v>
      </c>
      <c r="F547" s="5">
        <v>11999</v>
      </c>
      <c r="G547" s="5">
        <f>Table2[[#This Row],[actual_price]] *Table2[[#This Row],[rating_count]]</f>
        <v>3311724</v>
      </c>
      <c r="H547" s="5">
        <f t="shared" si="33"/>
        <v>11928.169097424785</v>
      </c>
      <c r="I547" s="1">
        <v>0.28999999999999998</v>
      </c>
      <c r="J547" s="1" t="str">
        <f t="shared" si="34"/>
        <v>21-30%</v>
      </c>
      <c r="K547" s="1" t="str">
        <f t="shared" si="35"/>
        <v>No</v>
      </c>
      <c r="L547">
        <v>3.9</v>
      </c>
      <c r="M547"/>
      <c r="N547" s="9">
        <f>Table2[[#This Row],[Average_Rating]]+(Table2[[#This Row],[rating_count]]/1000)</f>
        <v>0.27600000000000002</v>
      </c>
      <c r="O547" s="4">
        <v>276</v>
      </c>
    </row>
    <row r="548" spans="1:15">
      <c r="A548" t="s">
        <v>4073</v>
      </c>
      <c r="B548" t="s">
        <v>11772</v>
      </c>
      <c r="C548" t="s">
        <v>11275</v>
      </c>
      <c r="D548" s="5">
        <v>1999</v>
      </c>
      <c r="E548" s="5" t="str">
        <f t="shared" si="32"/>
        <v>&gt;₹500</v>
      </c>
      <c r="F548" s="5">
        <v>3999</v>
      </c>
      <c r="G548" s="5">
        <f>Table2[[#This Row],[actual_price]] *Table2[[#This Row],[rating_count]]</f>
        <v>120985746</v>
      </c>
      <c r="H548" s="5">
        <f t="shared" si="33"/>
        <v>3949.0125031257812</v>
      </c>
      <c r="I548" s="1">
        <v>0.5</v>
      </c>
      <c r="J548" s="1" t="str">
        <f t="shared" si="34"/>
        <v>41-50%</v>
      </c>
      <c r="K548" s="1" t="str">
        <f t="shared" si="35"/>
        <v>Yes</v>
      </c>
      <c r="L548">
        <v>4</v>
      </c>
      <c r="M548"/>
      <c r="N548" s="9">
        <f>Table2[[#This Row],[Average_Rating]]+(Table2[[#This Row],[rating_count]]/1000)</f>
        <v>30.254000000000001</v>
      </c>
      <c r="O548" s="4">
        <v>30254</v>
      </c>
    </row>
    <row r="549" spans="1:15">
      <c r="A549" t="s">
        <v>4082</v>
      </c>
      <c r="B549" t="s">
        <v>11636</v>
      </c>
      <c r="C549" t="s">
        <v>11275</v>
      </c>
      <c r="D549" s="5">
        <v>3999</v>
      </c>
      <c r="E549" s="5" t="str">
        <f t="shared" si="32"/>
        <v>&gt;₹500</v>
      </c>
      <c r="F549" s="5">
        <v>17999</v>
      </c>
      <c r="G549" s="5">
        <f>Table2[[#This Row],[actual_price]] *Table2[[#This Row],[rating_count]]</f>
        <v>308880839</v>
      </c>
      <c r="H549" s="5">
        <f t="shared" si="33"/>
        <v>17976.782099005501</v>
      </c>
      <c r="I549" s="1">
        <v>0.78</v>
      </c>
      <c r="J549" s="1" t="str">
        <f t="shared" si="34"/>
        <v>71-80%</v>
      </c>
      <c r="K549" s="1" t="str">
        <f t="shared" si="35"/>
        <v>Yes</v>
      </c>
      <c r="L549">
        <v>4.3</v>
      </c>
      <c r="M549"/>
      <c r="N549" s="9">
        <f>Table2[[#This Row],[Average_Rating]]+(Table2[[#This Row],[rating_count]]/1000)</f>
        <v>17.161000000000001</v>
      </c>
      <c r="O549" s="4">
        <v>17161</v>
      </c>
    </row>
    <row r="550" spans="1:15">
      <c r="A550" t="s">
        <v>4086</v>
      </c>
      <c r="B550" t="s">
        <v>11773</v>
      </c>
      <c r="C550" t="s">
        <v>11275</v>
      </c>
      <c r="D550" s="5">
        <v>219</v>
      </c>
      <c r="E550" s="5" t="str">
        <f t="shared" si="32"/>
        <v>₹200 - ₹500</v>
      </c>
      <c r="F550" s="5">
        <v>499</v>
      </c>
      <c r="G550" s="5">
        <f>Table2[[#This Row],[actual_price]] *Table2[[#This Row],[rating_count]]</f>
        <v>6986</v>
      </c>
      <c r="H550" s="5">
        <f t="shared" si="33"/>
        <v>455.11222444889779</v>
      </c>
      <c r="I550" s="1">
        <v>0.56000000000000005</v>
      </c>
      <c r="J550" s="1" t="str">
        <f t="shared" si="34"/>
        <v>51-60%</v>
      </c>
      <c r="K550" s="1" t="str">
        <f t="shared" si="35"/>
        <v>Yes</v>
      </c>
      <c r="L550">
        <v>4.4000000000000004</v>
      </c>
      <c r="M550"/>
      <c r="N550" s="9">
        <f>Table2[[#This Row],[Average_Rating]]+(Table2[[#This Row],[rating_count]]/1000)</f>
        <v>1.4E-2</v>
      </c>
      <c r="O550" s="4">
        <v>14</v>
      </c>
    </row>
    <row r="551" spans="1:15">
      <c r="A551" t="s">
        <v>4095</v>
      </c>
      <c r="B551" t="s">
        <v>11774</v>
      </c>
      <c r="C551" t="s">
        <v>11275</v>
      </c>
      <c r="D551" s="5">
        <v>599</v>
      </c>
      <c r="E551" s="5" t="str">
        <f t="shared" si="32"/>
        <v>&gt;₹500</v>
      </c>
      <c r="F551" s="5">
        <v>1399</v>
      </c>
      <c r="G551" s="5">
        <f>Table2[[#This Row],[actual_price]] *Table2[[#This Row],[rating_count]]</f>
        <v>20369440</v>
      </c>
      <c r="H551" s="5">
        <f t="shared" si="33"/>
        <v>1356.1837026447463</v>
      </c>
      <c r="I551" s="1">
        <v>0.56999999999999995</v>
      </c>
      <c r="J551" s="1" t="str">
        <f t="shared" si="34"/>
        <v>51-60%</v>
      </c>
      <c r="K551" s="1" t="str">
        <f t="shared" si="35"/>
        <v>Yes</v>
      </c>
      <c r="L551">
        <v>4.0999999999999996</v>
      </c>
      <c r="M551"/>
      <c r="N551" s="9">
        <f>Table2[[#This Row],[Average_Rating]]+(Table2[[#This Row],[rating_count]]/1000)</f>
        <v>14.56</v>
      </c>
      <c r="O551" s="4">
        <v>14560</v>
      </c>
    </row>
    <row r="552" spans="1:15">
      <c r="A552" t="s">
        <v>4104</v>
      </c>
      <c r="B552" t="s">
        <v>11775</v>
      </c>
      <c r="C552" t="s">
        <v>11275</v>
      </c>
      <c r="D552" s="5">
        <v>2499</v>
      </c>
      <c r="E552" s="5" t="str">
        <f t="shared" si="32"/>
        <v>&gt;₹500</v>
      </c>
      <c r="F552" s="5">
        <v>2999</v>
      </c>
      <c r="G552" s="5">
        <f>Table2[[#This Row],[actual_price]] *Table2[[#This Row],[rating_count]]</f>
        <v>9464844</v>
      </c>
      <c r="H552" s="5">
        <f t="shared" si="33"/>
        <v>2915.6722240746917</v>
      </c>
      <c r="I552" s="1">
        <v>0.17</v>
      </c>
      <c r="J552" s="1" t="str">
        <f t="shared" si="34"/>
        <v>11-20%</v>
      </c>
      <c r="K552" s="1" t="str">
        <f t="shared" si="35"/>
        <v>No</v>
      </c>
      <c r="L552">
        <v>4.0999999999999996</v>
      </c>
      <c r="M552"/>
      <c r="N552" s="9">
        <f>Table2[[#This Row],[Average_Rating]]+(Table2[[#This Row],[rating_count]]/1000)</f>
        <v>3.1560000000000001</v>
      </c>
      <c r="O552" s="4">
        <v>3156</v>
      </c>
    </row>
    <row r="553" spans="1:15">
      <c r="A553" t="s">
        <v>4113</v>
      </c>
      <c r="B553" t="s">
        <v>11776</v>
      </c>
      <c r="C553" t="s">
        <v>11275</v>
      </c>
      <c r="D553" s="5">
        <v>89</v>
      </c>
      <c r="E553" s="5" t="str">
        <f t="shared" si="32"/>
        <v>&lt;₹200</v>
      </c>
      <c r="F553" s="5">
        <v>499</v>
      </c>
      <c r="G553" s="5">
        <f>Table2[[#This Row],[actual_price]] *Table2[[#This Row],[rating_count]]</f>
        <v>4660660</v>
      </c>
      <c r="H553" s="5">
        <f t="shared" si="33"/>
        <v>481.16432865731463</v>
      </c>
      <c r="I553" s="1">
        <v>0.82</v>
      </c>
      <c r="J553" s="1" t="str">
        <f t="shared" si="34"/>
        <v>81-90%</v>
      </c>
      <c r="K553" s="1" t="str">
        <f t="shared" si="35"/>
        <v>Yes</v>
      </c>
      <c r="L553">
        <v>4.0999999999999996</v>
      </c>
      <c r="M553"/>
      <c r="N553" s="9">
        <f>Table2[[#This Row],[Average_Rating]]+(Table2[[#This Row],[rating_count]]/1000)</f>
        <v>9.34</v>
      </c>
      <c r="O553" s="4">
        <v>9340</v>
      </c>
    </row>
    <row r="554" spans="1:15">
      <c r="A554" t="s">
        <v>4122</v>
      </c>
      <c r="B554" t="s">
        <v>11777</v>
      </c>
      <c r="C554" t="s">
        <v>11275</v>
      </c>
      <c r="D554" s="5">
        <v>2999</v>
      </c>
      <c r="E554" s="5" t="str">
        <f t="shared" si="32"/>
        <v>&gt;₹500</v>
      </c>
      <c r="F554" s="5">
        <v>11999</v>
      </c>
      <c r="G554" s="5">
        <f>Table2[[#This Row],[actual_price]] *Table2[[#This Row],[rating_count]]</f>
        <v>9215232</v>
      </c>
      <c r="H554" s="5">
        <f t="shared" si="33"/>
        <v>11974.006250520877</v>
      </c>
      <c r="I554" s="1">
        <v>0.75</v>
      </c>
      <c r="J554" s="1" t="str">
        <f t="shared" si="34"/>
        <v>71-80%</v>
      </c>
      <c r="K554" s="1" t="str">
        <f t="shared" si="35"/>
        <v>Yes</v>
      </c>
      <c r="L554">
        <v>4.4000000000000004</v>
      </c>
      <c r="M554"/>
      <c r="N554" s="9">
        <f>Table2[[#This Row],[Average_Rating]]+(Table2[[#This Row],[rating_count]]/1000)</f>
        <v>0.76800000000000002</v>
      </c>
      <c r="O554" s="4">
        <v>768</v>
      </c>
    </row>
    <row r="555" spans="1:15">
      <c r="A555" t="s">
        <v>4130</v>
      </c>
      <c r="B555" t="s">
        <v>11778</v>
      </c>
      <c r="C555" t="s">
        <v>11275</v>
      </c>
      <c r="D555" s="5">
        <v>314</v>
      </c>
      <c r="E555" s="5" t="str">
        <f t="shared" si="32"/>
        <v>₹200 - ₹500</v>
      </c>
      <c r="F555" s="5">
        <v>1499</v>
      </c>
      <c r="G555" s="5">
        <f>Table2[[#This Row],[actual_price]] *Table2[[#This Row],[rating_count]]</f>
        <v>43438022</v>
      </c>
      <c r="H555" s="5">
        <f t="shared" si="33"/>
        <v>1478.0527018012008</v>
      </c>
      <c r="I555" s="1">
        <v>0.79</v>
      </c>
      <c r="J555" s="1" t="str">
        <f t="shared" si="34"/>
        <v>71-80%</v>
      </c>
      <c r="K555" s="1" t="str">
        <f t="shared" si="35"/>
        <v>Yes</v>
      </c>
      <c r="L555">
        <v>4.5</v>
      </c>
      <c r="M555"/>
      <c r="N555" s="9">
        <f>Table2[[#This Row],[Average_Rating]]+(Table2[[#This Row],[rating_count]]/1000)</f>
        <v>28.978000000000002</v>
      </c>
      <c r="O555" s="4">
        <v>28978</v>
      </c>
    </row>
    <row r="556" spans="1:15">
      <c r="A556" t="s">
        <v>4134</v>
      </c>
      <c r="B556" t="s">
        <v>11779</v>
      </c>
      <c r="C556" t="s">
        <v>11275</v>
      </c>
      <c r="D556" s="5">
        <v>13999</v>
      </c>
      <c r="E556" s="5" t="str">
        <f t="shared" si="32"/>
        <v>&gt;₹500</v>
      </c>
      <c r="F556" s="5">
        <v>19499</v>
      </c>
      <c r="G556" s="5">
        <f>Table2[[#This Row],[actual_price]] *Table2[[#This Row],[rating_count]]</f>
        <v>370442002</v>
      </c>
      <c r="H556" s="5">
        <f t="shared" si="33"/>
        <v>19427.206574696138</v>
      </c>
      <c r="I556" s="1">
        <v>0.28000000000000003</v>
      </c>
      <c r="J556" s="1" t="str">
        <f t="shared" si="34"/>
        <v>21-30%</v>
      </c>
      <c r="K556" s="1" t="str">
        <f t="shared" si="35"/>
        <v>No</v>
      </c>
      <c r="L556">
        <v>4.0999999999999996</v>
      </c>
      <c r="M556"/>
      <c r="N556" s="9">
        <f>Table2[[#This Row],[Average_Rating]]+(Table2[[#This Row],[rating_count]]/1000)</f>
        <v>18.998000000000001</v>
      </c>
      <c r="O556" s="4">
        <v>18998</v>
      </c>
    </row>
    <row r="557" spans="1:15">
      <c r="A557" t="s">
        <v>4137</v>
      </c>
      <c r="B557" t="s">
        <v>11780</v>
      </c>
      <c r="C557" t="s">
        <v>11275</v>
      </c>
      <c r="D557" s="5">
        <v>139</v>
      </c>
      <c r="E557" s="5" t="str">
        <f t="shared" si="32"/>
        <v>&lt;₹200</v>
      </c>
      <c r="F557" s="5">
        <v>499</v>
      </c>
      <c r="G557" s="5">
        <f>Table2[[#This Row],[actual_price]] *Table2[[#This Row],[rating_count]]</f>
        <v>2480529</v>
      </c>
      <c r="H557" s="5">
        <f t="shared" si="33"/>
        <v>471.14428857715433</v>
      </c>
      <c r="I557" s="1">
        <v>0.72</v>
      </c>
      <c r="J557" s="1" t="str">
        <f t="shared" si="34"/>
        <v>71-80%</v>
      </c>
      <c r="K557" s="1" t="str">
        <f t="shared" si="35"/>
        <v>Yes</v>
      </c>
      <c r="L557">
        <v>4.2</v>
      </c>
      <c r="M557"/>
      <c r="N557" s="9">
        <f>Table2[[#This Row],[Average_Rating]]+(Table2[[#This Row],[rating_count]]/1000)</f>
        <v>4.9710000000000001</v>
      </c>
      <c r="O557" s="4">
        <v>4971</v>
      </c>
    </row>
    <row r="558" spans="1:15">
      <c r="A558" t="s">
        <v>4146</v>
      </c>
      <c r="B558" t="s">
        <v>11781</v>
      </c>
      <c r="C558" t="s">
        <v>11275</v>
      </c>
      <c r="D558" s="5">
        <v>2599</v>
      </c>
      <c r="E558" s="5" t="str">
        <f t="shared" si="32"/>
        <v>&gt;₹500</v>
      </c>
      <c r="F558" s="5">
        <v>6999</v>
      </c>
      <c r="G558" s="5">
        <f>Table2[[#This Row],[actual_price]] *Table2[[#This Row],[rating_count]]</f>
        <v>10680474</v>
      </c>
      <c r="H558" s="5">
        <f t="shared" si="33"/>
        <v>6961.866123731962</v>
      </c>
      <c r="I558" s="1">
        <v>0.63</v>
      </c>
      <c r="J558" s="1" t="str">
        <f t="shared" si="34"/>
        <v>61-70%</v>
      </c>
      <c r="K558" s="1" t="str">
        <f t="shared" si="35"/>
        <v>Yes</v>
      </c>
      <c r="L558">
        <v>4.5</v>
      </c>
      <c r="M558"/>
      <c r="N558" s="9">
        <f>Table2[[#This Row],[Average_Rating]]+(Table2[[#This Row],[rating_count]]/1000)</f>
        <v>1.526</v>
      </c>
      <c r="O558" s="4">
        <v>1526</v>
      </c>
    </row>
    <row r="559" spans="1:15">
      <c r="A559" t="s">
        <v>4155</v>
      </c>
      <c r="B559" t="s">
        <v>12599</v>
      </c>
      <c r="C559" t="s">
        <v>11275</v>
      </c>
      <c r="D559" s="5">
        <v>365</v>
      </c>
      <c r="E559" s="5" t="str">
        <f t="shared" si="32"/>
        <v>₹200 - ₹500</v>
      </c>
      <c r="F559" s="5">
        <v>999</v>
      </c>
      <c r="G559" s="5">
        <f>Table2[[#This Row],[actual_price]] *Table2[[#This Row],[rating_count]]</f>
        <v>363347289</v>
      </c>
      <c r="H559" s="5">
        <f t="shared" si="33"/>
        <v>962.46346346346343</v>
      </c>
      <c r="I559" s="1">
        <v>0.63</v>
      </c>
      <c r="J559" s="1" t="str">
        <f t="shared" si="34"/>
        <v>61-70%</v>
      </c>
      <c r="K559" s="1" t="str">
        <f t="shared" si="35"/>
        <v>Yes</v>
      </c>
      <c r="L559">
        <v>4.0999999999999996</v>
      </c>
      <c r="M559"/>
      <c r="N559" s="9">
        <f>Table2[[#This Row],[Average_Rating]]+(Table2[[#This Row],[rating_count]]/1000)</f>
        <v>363.71100000000001</v>
      </c>
      <c r="O559" s="4">
        <v>363711</v>
      </c>
    </row>
    <row r="560" spans="1:15">
      <c r="A560" t="s">
        <v>4158</v>
      </c>
      <c r="B560" t="s">
        <v>11783</v>
      </c>
      <c r="C560" t="s">
        <v>11275</v>
      </c>
      <c r="D560" s="5">
        <v>1499</v>
      </c>
      <c r="E560" s="5" t="str">
        <f t="shared" si="32"/>
        <v>&gt;₹500</v>
      </c>
      <c r="F560" s="5">
        <v>4490</v>
      </c>
      <c r="G560" s="5">
        <f>Table2[[#This Row],[actual_price]] *Table2[[#This Row],[rating_count]]</f>
        <v>614923460</v>
      </c>
      <c r="H560" s="5">
        <f t="shared" si="33"/>
        <v>4456.6146993318489</v>
      </c>
      <c r="I560" s="1">
        <v>0.67</v>
      </c>
      <c r="J560" s="1" t="str">
        <f t="shared" si="34"/>
        <v>61-70%</v>
      </c>
      <c r="K560" s="1" t="str">
        <f t="shared" si="35"/>
        <v>Yes</v>
      </c>
      <c r="L560">
        <v>3.9</v>
      </c>
      <c r="M560"/>
      <c r="N560" s="9">
        <f>Table2[[#This Row],[Average_Rating]]+(Table2[[#This Row],[rating_count]]/1000)</f>
        <v>136.95400000000001</v>
      </c>
      <c r="O560" s="4">
        <v>136954</v>
      </c>
    </row>
    <row r="561" spans="1:15">
      <c r="A561" t="s">
        <v>4167</v>
      </c>
      <c r="B561" t="s">
        <v>11784</v>
      </c>
      <c r="C561" t="s">
        <v>11277</v>
      </c>
      <c r="D561" s="5">
        <v>289</v>
      </c>
      <c r="E561" s="5" t="str">
        <f t="shared" si="32"/>
        <v>₹200 - ₹500</v>
      </c>
      <c r="F561" s="5">
        <v>650</v>
      </c>
      <c r="G561" s="5">
        <f>Table2[[#This Row],[actual_price]] *Table2[[#This Row],[rating_count]]</f>
        <v>164518250</v>
      </c>
      <c r="H561" s="5">
        <f t="shared" si="33"/>
        <v>605.53846153846155</v>
      </c>
      <c r="I561" s="1">
        <v>0.56000000000000005</v>
      </c>
      <c r="J561" s="1" t="str">
        <f t="shared" si="34"/>
        <v>51-60%</v>
      </c>
      <c r="K561" s="1" t="str">
        <f t="shared" si="35"/>
        <v>Yes</v>
      </c>
      <c r="L561">
        <v>4.3</v>
      </c>
      <c r="M561"/>
      <c r="N561" s="9">
        <f>Table2[[#This Row],[Average_Rating]]+(Table2[[#This Row],[rating_count]]/1000)</f>
        <v>253.10499999999999</v>
      </c>
      <c r="O561" s="4">
        <v>253105</v>
      </c>
    </row>
    <row r="562" spans="1:15">
      <c r="A562" t="s">
        <v>4176</v>
      </c>
      <c r="B562" t="s">
        <v>11785</v>
      </c>
      <c r="C562" t="s">
        <v>11277</v>
      </c>
      <c r="D562" s="5">
        <v>599</v>
      </c>
      <c r="E562" s="5" t="str">
        <f t="shared" si="32"/>
        <v>&gt;₹500</v>
      </c>
      <c r="F562" s="5">
        <v>895</v>
      </c>
      <c r="G562" s="5">
        <f>Table2[[#This Row],[actual_price]] *Table2[[#This Row],[rating_count]]</f>
        <v>54876030</v>
      </c>
      <c r="H562" s="5">
        <f t="shared" si="33"/>
        <v>828.07262569832403</v>
      </c>
      <c r="I562" s="1">
        <v>0.33</v>
      </c>
      <c r="J562" s="1" t="str">
        <f t="shared" si="34"/>
        <v>31-40%</v>
      </c>
      <c r="K562" s="1" t="str">
        <f t="shared" si="35"/>
        <v>No</v>
      </c>
      <c r="L562">
        <v>4.4000000000000004</v>
      </c>
      <c r="M562"/>
      <c r="N562" s="9">
        <f>Table2[[#This Row],[Average_Rating]]+(Table2[[#This Row],[rating_count]]/1000)</f>
        <v>61.314</v>
      </c>
      <c r="O562" s="4">
        <v>61314</v>
      </c>
    </row>
    <row r="563" spans="1:15">
      <c r="A563" t="s">
        <v>4185</v>
      </c>
      <c r="B563" t="s">
        <v>11786</v>
      </c>
      <c r="C563" t="s">
        <v>11277</v>
      </c>
      <c r="D563" s="5">
        <v>217</v>
      </c>
      <c r="E563" s="5" t="str">
        <f t="shared" si="32"/>
        <v>₹200 - ₹500</v>
      </c>
      <c r="F563" s="5">
        <v>237</v>
      </c>
      <c r="G563" s="5">
        <f>Table2[[#This Row],[actual_price]] *Table2[[#This Row],[rating_count]]</f>
        <v>1742898</v>
      </c>
      <c r="H563" s="5">
        <f t="shared" si="33"/>
        <v>145.43881856540082</v>
      </c>
      <c r="I563" s="1">
        <v>0.08</v>
      </c>
      <c r="J563" s="1" t="str">
        <f t="shared" si="34"/>
        <v>0-10%</v>
      </c>
      <c r="K563" s="1" t="str">
        <f t="shared" si="35"/>
        <v>No</v>
      </c>
      <c r="L563">
        <v>3.8</v>
      </c>
      <c r="M563"/>
      <c r="N563" s="9">
        <f>Table2[[#This Row],[Average_Rating]]+(Table2[[#This Row],[rating_count]]/1000)</f>
        <v>7.3540000000000001</v>
      </c>
      <c r="O563" s="4">
        <v>7354</v>
      </c>
    </row>
    <row r="564" spans="1:15">
      <c r="A564" t="s">
        <v>4194</v>
      </c>
      <c r="B564" t="s">
        <v>11787</v>
      </c>
      <c r="C564" t="s">
        <v>11275</v>
      </c>
      <c r="D564" s="5">
        <v>1299</v>
      </c>
      <c r="E564" s="5" t="str">
        <f t="shared" si="32"/>
        <v>&gt;₹500</v>
      </c>
      <c r="F564" s="5">
        <v>2990</v>
      </c>
      <c r="G564" s="5">
        <f>Table2[[#This Row],[actual_price]] *Table2[[#This Row],[rating_count]]</f>
        <v>541184020</v>
      </c>
      <c r="H564" s="5">
        <f t="shared" si="33"/>
        <v>2946.5551839464883</v>
      </c>
      <c r="I564" s="1">
        <v>0.56999999999999995</v>
      </c>
      <c r="J564" s="1" t="str">
        <f t="shared" si="34"/>
        <v>51-60%</v>
      </c>
      <c r="K564" s="1" t="str">
        <f t="shared" si="35"/>
        <v>Yes</v>
      </c>
      <c r="L564">
        <v>3.8</v>
      </c>
      <c r="M564"/>
      <c r="N564" s="9">
        <f>Table2[[#This Row],[Average_Rating]]+(Table2[[#This Row],[rating_count]]/1000)</f>
        <v>180.99799999999999</v>
      </c>
      <c r="O564" s="4">
        <v>180998</v>
      </c>
    </row>
    <row r="565" spans="1:15">
      <c r="A565" t="s">
        <v>4202</v>
      </c>
      <c r="B565" t="s">
        <v>11788</v>
      </c>
      <c r="C565" t="s">
        <v>11277</v>
      </c>
      <c r="D565" s="5">
        <v>263</v>
      </c>
      <c r="E565" s="5" t="str">
        <f t="shared" si="32"/>
        <v>₹200 - ₹500</v>
      </c>
      <c r="F565" s="5">
        <v>699</v>
      </c>
      <c r="G565" s="5">
        <f>Table2[[#This Row],[actual_price]] *Table2[[#This Row],[rating_count]]</f>
        <v>482310</v>
      </c>
      <c r="H565" s="5">
        <f t="shared" si="33"/>
        <v>661.37482117310446</v>
      </c>
      <c r="I565" s="1">
        <v>0.62</v>
      </c>
      <c r="J565" s="1" t="str">
        <f t="shared" si="34"/>
        <v>61-70%</v>
      </c>
      <c r="K565" s="1" t="str">
        <f t="shared" si="35"/>
        <v>Yes</v>
      </c>
      <c r="L565">
        <v>3.5</v>
      </c>
      <c r="M565"/>
      <c r="N565" s="9">
        <f>Table2[[#This Row],[Average_Rating]]+(Table2[[#This Row],[rating_count]]/1000)</f>
        <v>0.69</v>
      </c>
      <c r="O565" s="4">
        <v>690</v>
      </c>
    </row>
    <row r="566" spans="1:15">
      <c r="A566" t="s">
        <v>4211</v>
      </c>
      <c r="B566" t="s">
        <v>12600</v>
      </c>
      <c r="C566" t="s">
        <v>11275</v>
      </c>
      <c r="D566" s="5">
        <v>1399</v>
      </c>
      <c r="E566" s="5" t="str">
        <f t="shared" si="32"/>
        <v>&gt;₹500</v>
      </c>
      <c r="F566" s="5">
        <v>3990</v>
      </c>
      <c r="G566" s="5">
        <f>Table2[[#This Row],[actual_price]] *Table2[[#This Row],[rating_count]]</f>
        <v>565945590</v>
      </c>
      <c r="H566" s="5">
        <f t="shared" si="33"/>
        <v>3954.937343358396</v>
      </c>
      <c r="I566" s="1">
        <v>0.65</v>
      </c>
      <c r="J566" s="1" t="str">
        <f t="shared" si="34"/>
        <v>61-70%</v>
      </c>
      <c r="K566" s="1" t="str">
        <f t="shared" si="35"/>
        <v>Yes</v>
      </c>
      <c r="L566">
        <v>4.0999999999999996</v>
      </c>
      <c r="M566"/>
      <c r="N566" s="9">
        <f>Table2[[#This Row],[Average_Rating]]+(Table2[[#This Row],[rating_count]]/1000)</f>
        <v>141.84100000000001</v>
      </c>
      <c r="O566" s="4">
        <v>141841</v>
      </c>
    </row>
    <row r="567" spans="1:15">
      <c r="A567" t="s">
        <v>4220</v>
      </c>
      <c r="B567" t="s">
        <v>11790</v>
      </c>
      <c r="C567" t="s">
        <v>11277</v>
      </c>
      <c r="D567" s="5">
        <v>349</v>
      </c>
      <c r="E567" s="5" t="str">
        <f t="shared" si="32"/>
        <v>₹200 - ₹500</v>
      </c>
      <c r="F567" s="5">
        <v>1499</v>
      </c>
      <c r="G567" s="5">
        <f>Table2[[#This Row],[actual_price]] *Table2[[#This Row],[rating_count]]</f>
        <v>37161709</v>
      </c>
      <c r="H567" s="5">
        <f t="shared" si="33"/>
        <v>1475.717811874583</v>
      </c>
      <c r="I567" s="1">
        <v>0.77</v>
      </c>
      <c r="J567" s="1" t="str">
        <f t="shared" si="34"/>
        <v>71-80%</v>
      </c>
      <c r="K567" s="1" t="str">
        <f t="shared" si="35"/>
        <v>Yes</v>
      </c>
      <c r="L567">
        <v>4.3</v>
      </c>
      <c r="M567"/>
      <c r="N567" s="9">
        <f>Table2[[#This Row],[Average_Rating]]+(Table2[[#This Row],[rating_count]]/1000)</f>
        <v>24.791</v>
      </c>
      <c r="O567" s="4">
        <v>24791</v>
      </c>
    </row>
    <row r="568" spans="1:15">
      <c r="A568" t="s">
        <v>4229</v>
      </c>
      <c r="B568" t="s">
        <v>11791</v>
      </c>
      <c r="C568" t="s">
        <v>11275</v>
      </c>
      <c r="D568" s="5">
        <v>149</v>
      </c>
      <c r="E568" s="5" t="str">
        <f t="shared" si="32"/>
        <v>&lt;₹200</v>
      </c>
      <c r="F568" s="5">
        <v>399</v>
      </c>
      <c r="G568" s="5">
        <f>Table2[[#This Row],[actual_price]] *Table2[[#This Row],[rating_count]]</f>
        <v>8683836</v>
      </c>
      <c r="H568" s="5">
        <f t="shared" si="33"/>
        <v>361.65664160401002</v>
      </c>
      <c r="I568" s="1">
        <v>0.63</v>
      </c>
      <c r="J568" s="1" t="str">
        <f t="shared" si="34"/>
        <v>61-70%</v>
      </c>
      <c r="K568" s="1" t="str">
        <f t="shared" si="35"/>
        <v>Yes</v>
      </c>
      <c r="L568">
        <v>3.5</v>
      </c>
      <c r="M568"/>
      <c r="N568" s="9">
        <f>Table2[[#This Row],[Average_Rating]]+(Table2[[#This Row],[rating_count]]/1000)</f>
        <v>21.763999999999999</v>
      </c>
      <c r="O568" s="4">
        <v>21764</v>
      </c>
    </row>
    <row r="569" spans="1:15">
      <c r="A569" t="s">
        <v>4238</v>
      </c>
      <c r="B569" t="s">
        <v>11792</v>
      </c>
      <c r="C569" t="s">
        <v>11275</v>
      </c>
      <c r="D569" s="5">
        <v>1220</v>
      </c>
      <c r="E569" s="5" t="str">
        <f t="shared" si="32"/>
        <v>&gt;₹500</v>
      </c>
      <c r="F569" s="5">
        <v>3990</v>
      </c>
      <c r="G569" s="5">
        <f>Table2[[#This Row],[actual_price]] *Table2[[#This Row],[rating_count]]</f>
        <v>427532490</v>
      </c>
      <c r="H569" s="5">
        <f t="shared" si="33"/>
        <v>3959.4235588972433</v>
      </c>
      <c r="I569" s="1">
        <v>0.69</v>
      </c>
      <c r="J569" s="1" t="str">
        <f t="shared" si="34"/>
        <v>61-70%</v>
      </c>
      <c r="K569" s="1" t="str">
        <f t="shared" si="35"/>
        <v>Yes</v>
      </c>
      <c r="L569">
        <v>4.0999999999999996</v>
      </c>
      <c r="M569"/>
      <c r="N569" s="9">
        <f>Table2[[#This Row],[Average_Rating]]+(Table2[[#This Row],[rating_count]]/1000)</f>
        <v>107.151</v>
      </c>
      <c r="O569" s="4">
        <v>107151</v>
      </c>
    </row>
    <row r="570" spans="1:15">
      <c r="A570" t="s">
        <v>4247</v>
      </c>
      <c r="B570" t="s">
        <v>11793</v>
      </c>
      <c r="C570" t="s">
        <v>11275</v>
      </c>
      <c r="D570" s="5">
        <v>499</v>
      </c>
      <c r="E570" s="5" t="str">
        <f t="shared" si="32"/>
        <v>₹200 - ₹500</v>
      </c>
      <c r="F570" s="5">
        <v>999</v>
      </c>
      <c r="G570" s="5">
        <f>Table2[[#This Row],[actual_price]] *Table2[[#This Row],[rating_count]]</f>
        <v>92902005</v>
      </c>
      <c r="H570" s="5">
        <f t="shared" si="33"/>
        <v>949.05005005005</v>
      </c>
      <c r="I570" s="1">
        <v>0.5</v>
      </c>
      <c r="J570" s="1" t="str">
        <f t="shared" si="34"/>
        <v>41-50%</v>
      </c>
      <c r="K570" s="1" t="str">
        <f t="shared" si="35"/>
        <v>Yes</v>
      </c>
      <c r="L570">
        <v>3.9</v>
      </c>
      <c r="M570"/>
      <c r="N570" s="9">
        <f>Table2[[#This Row],[Average_Rating]]+(Table2[[#This Row],[rating_count]]/1000)</f>
        <v>92.995000000000005</v>
      </c>
      <c r="O570" s="4">
        <v>92995</v>
      </c>
    </row>
    <row r="571" spans="1:15">
      <c r="A571" t="s">
        <v>4256</v>
      </c>
      <c r="B571" t="s">
        <v>11794</v>
      </c>
      <c r="C571" t="s">
        <v>11277</v>
      </c>
      <c r="D571" s="5">
        <v>99</v>
      </c>
      <c r="E571" s="5" t="str">
        <f t="shared" si="32"/>
        <v>&lt;₹200</v>
      </c>
      <c r="F571" s="5">
        <v>999</v>
      </c>
      <c r="G571" s="5">
        <f>Table2[[#This Row],[actual_price]] *Table2[[#This Row],[rating_count]]</f>
        <v>8742249</v>
      </c>
      <c r="H571" s="5">
        <f t="shared" si="33"/>
        <v>989.09009009009014</v>
      </c>
      <c r="I571" s="1">
        <v>0.9</v>
      </c>
      <c r="J571" s="1" t="str">
        <f t="shared" si="34"/>
        <v>81-90%</v>
      </c>
      <c r="K571" s="1" t="str">
        <f t="shared" si="35"/>
        <v>Yes</v>
      </c>
      <c r="L571">
        <v>4.0999999999999996</v>
      </c>
      <c r="M571"/>
      <c r="N571" s="9">
        <f>Table2[[#This Row],[Average_Rating]]+(Table2[[#This Row],[rating_count]]/1000)</f>
        <v>8.7509999999999994</v>
      </c>
      <c r="O571" s="4">
        <v>8751</v>
      </c>
    </row>
    <row r="572" spans="1:15">
      <c r="A572" t="s">
        <v>4264</v>
      </c>
      <c r="B572" t="s">
        <v>11795</v>
      </c>
      <c r="C572" t="s">
        <v>11277</v>
      </c>
      <c r="D572" s="5">
        <v>475</v>
      </c>
      <c r="E572" s="5" t="str">
        <f t="shared" si="32"/>
        <v>₹200 - ₹500</v>
      </c>
      <c r="F572" s="5">
        <v>1500</v>
      </c>
      <c r="G572" s="5">
        <f>Table2[[#This Row],[actual_price]] *Table2[[#This Row],[rating_count]]</f>
        <v>96409500</v>
      </c>
      <c r="H572" s="5">
        <f t="shared" si="33"/>
        <v>1468.3333333333333</v>
      </c>
      <c r="I572" s="1">
        <v>0.68</v>
      </c>
      <c r="J572" s="1" t="str">
        <f t="shared" si="34"/>
        <v>61-70%</v>
      </c>
      <c r="K572" s="1" t="str">
        <f t="shared" si="35"/>
        <v>Yes</v>
      </c>
      <c r="L572">
        <v>4.2</v>
      </c>
      <c r="M572"/>
      <c r="N572" s="9">
        <f>Table2[[#This Row],[Average_Rating]]+(Table2[[#This Row],[rating_count]]/1000)</f>
        <v>64.272999999999996</v>
      </c>
      <c r="O572" s="4">
        <v>64273</v>
      </c>
    </row>
    <row r="573" spans="1:15">
      <c r="A573" t="s">
        <v>4273</v>
      </c>
      <c r="B573" t="s">
        <v>11796</v>
      </c>
      <c r="C573" t="s">
        <v>11277</v>
      </c>
      <c r="D573" s="5">
        <v>269</v>
      </c>
      <c r="E573" s="5" t="str">
        <f t="shared" si="32"/>
        <v>₹200 - ₹500</v>
      </c>
      <c r="F573" s="5">
        <v>649</v>
      </c>
      <c r="G573" s="5">
        <f>Table2[[#This Row],[actual_price]] *Table2[[#This Row],[rating_count]]</f>
        <v>35250435</v>
      </c>
      <c r="H573" s="5">
        <f t="shared" si="33"/>
        <v>607.55161787365182</v>
      </c>
      <c r="I573" s="1">
        <v>0.59</v>
      </c>
      <c r="J573" s="1" t="str">
        <f t="shared" si="34"/>
        <v>51-60%</v>
      </c>
      <c r="K573" s="1" t="str">
        <f t="shared" si="35"/>
        <v>Yes</v>
      </c>
      <c r="L573">
        <v>4.3</v>
      </c>
      <c r="M573"/>
      <c r="N573" s="9">
        <f>Table2[[#This Row],[Average_Rating]]+(Table2[[#This Row],[rating_count]]/1000)</f>
        <v>54.314999999999998</v>
      </c>
      <c r="O573" s="4">
        <v>54315</v>
      </c>
    </row>
    <row r="574" spans="1:15">
      <c r="A574" t="s">
        <v>4282</v>
      </c>
      <c r="B574" t="s">
        <v>11797</v>
      </c>
      <c r="C574" t="s">
        <v>11277</v>
      </c>
      <c r="D574" s="5">
        <v>299</v>
      </c>
      <c r="E574" s="5" t="str">
        <f t="shared" si="32"/>
        <v>₹200 - ₹500</v>
      </c>
      <c r="F574" s="5">
        <v>599</v>
      </c>
      <c r="G574" s="5">
        <f>Table2[[#This Row],[actual_price]] *Table2[[#This Row],[rating_count]]</f>
        <v>956603</v>
      </c>
      <c r="H574" s="5">
        <f t="shared" si="33"/>
        <v>549.08347245409016</v>
      </c>
      <c r="I574" s="1">
        <v>0.5</v>
      </c>
      <c r="J574" s="1" t="str">
        <f t="shared" si="34"/>
        <v>41-50%</v>
      </c>
      <c r="K574" s="1" t="str">
        <f t="shared" si="35"/>
        <v>Yes</v>
      </c>
      <c r="L574">
        <v>4.0999999999999996</v>
      </c>
      <c r="M574"/>
      <c r="N574" s="9">
        <f>Table2[[#This Row],[Average_Rating]]+(Table2[[#This Row],[rating_count]]/1000)</f>
        <v>1.597</v>
      </c>
      <c r="O574" s="4">
        <v>1597</v>
      </c>
    </row>
    <row r="575" spans="1:15">
      <c r="A575" t="s">
        <v>4291</v>
      </c>
      <c r="B575" t="s">
        <v>11798</v>
      </c>
      <c r="C575" t="s">
        <v>11275</v>
      </c>
      <c r="D575" s="5">
        <v>329</v>
      </c>
      <c r="E575" s="5" t="str">
        <f t="shared" si="32"/>
        <v>₹200 - ₹500</v>
      </c>
      <c r="F575" s="5">
        <v>999</v>
      </c>
      <c r="G575" s="5">
        <f>Table2[[#This Row],[actual_price]] *Table2[[#This Row],[rating_count]]</f>
        <v>76949973</v>
      </c>
      <c r="H575" s="5">
        <f t="shared" si="33"/>
        <v>966.06706706706711</v>
      </c>
      <c r="I575" s="1">
        <v>0.67</v>
      </c>
      <c r="J575" s="1" t="str">
        <f t="shared" si="34"/>
        <v>61-70%</v>
      </c>
      <c r="K575" s="1" t="str">
        <f t="shared" si="35"/>
        <v>Yes</v>
      </c>
      <c r="L575">
        <v>3.9</v>
      </c>
      <c r="M575"/>
      <c r="N575" s="9">
        <f>Table2[[#This Row],[Average_Rating]]+(Table2[[#This Row],[rating_count]]/1000)</f>
        <v>77.027000000000001</v>
      </c>
      <c r="O575" s="4">
        <v>77027</v>
      </c>
    </row>
    <row r="576" spans="1:15">
      <c r="A576" t="s">
        <v>4300</v>
      </c>
      <c r="B576" t="s">
        <v>11799</v>
      </c>
      <c r="C576" t="s">
        <v>11277</v>
      </c>
      <c r="D576" s="5">
        <v>549</v>
      </c>
      <c r="E576" s="5" t="str">
        <f t="shared" si="32"/>
        <v>&gt;₹500</v>
      </c>
      <c r="F576" s="5">
        <v>1799</v>
      </c>
      <c r="G576" s="5">
        <f>Table2[[#This Row],[actual_price]] *Table2[[#This Row],[rating_count]]</f>
        <v>51863371</v>
      </c>
      <c r="H576" s="5">
        <f t="shared" si="33"/>
        <v>1768.4830461367426</v>
      </c>
      <c r="I576" s="1">
        <v>0.69</v>
      </c>
      <c r="J576" s="1" t="str">
        <f t="shared" si="34"/>
        <v>61-70%</v>
      </c>
      <c r="K576" s="1" t="str">
        <f t="shared" si="35"/>
        <v>Yes</v>
      </c>
      <c r="L576">
        <v>4.3</v>
      </c>
      <c r="M576"/>
      <c r="N576" s="9">
        <f>Table2[[#This Row],[Average_Rating]]+(Table2[[#This Row],[rating_count]]/1000)</f>
        <v>28.829000000000001</v>
      </c>
      <c r="O576" s="4">
        <v>28829</v>
      </c>
    </row>
    <row r="577" spans="1:15">
      <c r="A577" t="s">
        <v>4309</v>
      </c>
      <c r="B577" t="s">
        <v>11800</v>
      </c>
      <c r="C577" t="s">
        <v>11277</v>
      </c>
      <c r="D577" s="5">
        <v>299</v>
      </c>
      <c r="E577" s="5" t="str">
        <f t="shared" si="32"/>
        <v>₹200 - ₹500</v>
      </c>
      <c r="F577" s="5">
        <v>650</v>
      </c>
      <c r="G577" s="5">
        <f>Table2[[#This Row],[actual_price]] *Table2[[#This Row],[rating_count]]</f>
        <v>21564400</v>
      </c>
      <c r="H577" s="5">
        <f t="shared" si="33"/>
        <v>604</v>
      </c>
      <c r="I577" s="1">
        <v>0.54</v>
      </c>
      <c r="J577" s="1" t="str">
        <f t="shared" si="34"/>
        <v>51-60%</v>
      </c>
      <c r="K577" s="1" t="str">
        <f t="shared" si="35"/>
        <v>Yes</v>
      </c>
      <c r="L577">
        <v>4.5</v>
      </c>
      <c r="M577"/>
      <c r="N577" s="9">
        <f>Table2[[#This Row],[Average_Rating]]+(Table2[[#This Row],[rating_count]]/1000)</f>
        <v>33.176000000000002</v>
      </c>
      <c r="O577" s="4">
        <v>33176</v>
      </c>
    </row>
    <row r="578" spans="1:15">
      <c r="A578" t="s">
        <v>4318</v>
      </c>
      <c r="B578" t="s">
        <v>11801</v>
      </c>
      <c r="C578" t="s">
        <v>11282</v>
      </c>
      <c r="D578" s="5">
        <v>798</v>
      </c>
      <c r="E578" s="5" t="str">
        <f t="shared" ref="E578:E641" si="36">IF(D578&lt;200,"&lt;₹200",IF(OR(D578=200,D578&lt;=500),"₹200 - ₹500","&gt;₹500"))</f>
        <v>&gt;₹500</v>
      </c>
      <c r="F578" s="5">
        <v>1995</v>
      </c>
      <c r="G578" s="5">
        <f>Table2[[#This Row],[actual_price]] *Table2[[#This Row],[rating_count]]</f>
        <v>136984680</v>
      </c>
      <c r="H578" s="5">
        <f t="shared" ref="H578:H641" si="37">F578-D578/F578*100</f>
        <v>1955</v>
      </c>
      <c r="I578" s="1">
        <v>0.6</v>
      </c>
      <c r="J578" s="1" t="str">
        <f t="shared" ref="J578:J641" si="38">IF(I578&lt;=10%,"0-10%",IF(I578&lt;=20%,"11-20%",IF(I578&lt;=30%,"21-30%",IF(I578&lt;=40%,"31-40%",IF(I578&lt;=50%,"41-50%",IF(I578&lt;=60%,"51-60%",IF(I578&lt;=70%,"61-70%",IF(I578&lt;=80%,"71-80%",IF(I578&lt;=90%,"81-90%","91-100%")))))))))</f>
        <v>51-60%</v>
      </c>
      <c r="K578" s="1" t="str">
        <f t="shared" ref="K578:K641" si="39">IF(I578&gt;=50%,"Yes","No")</f>
        <v>Yes</v>
      </c>
      <c r="L578">
        <v>4</v>
      </c>
      <c r="M578"/>
      <c r="N578" s="9">
        <f>Table2[[#This Row],[Average_Rating]]+(Table2[[#This Row],[rating_count]]/1000)</f>
        <v>68.664000000000001</v>
      </c>
      <c r="O578" s="4">
        <v>68664</v>
      </c>
    </row>
    <row r="579" spans="1:15">
      <c r="A579" t="s">
        <v>4327</v>
      </c>
      <c r="B579" t="s">
        <v>11802</v>
      </c>
      <c r="C579" t="s">
        <v>11275</v>
      </c>
      <c r="D579" s="5">
        <v>266</v>
      </c>
      <c r="E579" s="5" t="str">
        <f t="shared" si="36"/>
        <v>₹200 - ₹500</v>
      </c>
      <c r="F579" s="5">
        <v>315</v>
      </c>
      <c r="G579" s="5">
        <f>Table2[[#This Row],[actual_price]] *Table2[[#This Row],[rating_count]]</f>
        <v>8829450</v>
      </c>
      <c r="H579" s="5">
        <f t="shared" si="37"/>
        <v>230.55555555555554</v>
      </c>
      <c r="I579" s="1">
        <v>0.16</v>
      </c>
      <c r="J579" s="1" t="str">
        <f t="shared" si="38"/>
        <v>11-20%</v>
      </c>
      <c r="K579" s="1" t="str">
        <f t="shared" si="39"/>
        <v>No</v>
      </c>
      <c r="L579">
        <v>4.5</v>
      </c>
      <c r="M579"/>
      <c r="N579" s="9">
        <f>Table2[[#This Row],[Average_Rating]]+(Table2[[#This Row],[rating_count]]/1000)</f>
        <v>28.03</v>
      </c>
      <c r="O579" s="4">
        <v>28030</v>
      </c>
    </row>
    <row r="580" spans="1:15">
      <c r="A580" t="s">
        <v>4336</v>
      </c>
      <c r="B580" t="s">
        <v>11803</v>
      </c>
      <c r="C580" t="s">
        <v>11283</v>
      </c>
      <c r="D580" s="5">
        <v>50</v>
      </c>
      <c r="E580" s="5" t="str">
        <f t="shared" si="36"/>
        <v>&lt;₹200</v>
      </c>
      <c r="F580" s="5">
        <v>50</v>
      </c>
      <c r="G580" s="5">
        <f>Table2[[#This Row],[actual_price]] *Table2[[#This Row],[rating_count]]</f>
        <v>289600</v>
      </c>
      <c r="H580" s="5">
        <f t="shared" si="37"/>
        <v>-50</v>
      </c>
      <c r="I580" s="1">
        <v>0</v>
      </c>
      <c r="J580" s="1" t="str">
        <f t="shared" si="38"/>
        <v>0-10%</v>
      </c>
      <c r="K580" s="1" t="str">
        <f t="shared" si="39"/>
        <v>No</v>
      </c>
      <c r="L580">
        <v>4.3</v>
      </c>
      <c r="M580"/>
      <c r="N580" s="9">
        <f>Table2[[#This Row],[Average_Rating]]+(Table2[[#This Row],[rating_count]]/1000)</f>
        <v>5.7919999999999998</v>
      </c>
      <c r="O580" s="4">
        <v>5792</v>
      </c>
    </row>
    <row r="581" spans="1:15">
      <c r="A581" t="s">
        <v>4345</v>
      </c>
      <c r="B581" t="s">
        <v>11804</v>
      </c>
      <c r="C581" t="s">
        <v>11280</v>
      </c>
      <c r="D581" s="5">
        <v>130</v>
      </c>
      <c r="E581" s="5" t="str">
        <f t="shared" si="36"/>
        <v>&lt;₹200</v>
      </c>
      <c r="F581" s="5">
        <v>165</v>
      </c>
      <c r="G581" s="5">
        <f>Table2[[#This Row],[actual_price]] *Table2[[#This Row],[rating_count]]</f>
        <v>2438370</v>
      </c>
      <c r="H581" s="5">
        <f t="shared" si="37"/>
        <v>86.212121212121218</v>
      </c>
      <c r="I581" s="1">
        <v>0.21</v>
      </c>
      <c r="J581" s="1" t="str">
        <f t="shared" si="38"/>
        <v>21-30%</v>
      </c>
      <c r="K581" s="1" t="str">
        <f t="shared" si="39"/>
        <v>No</v>
      </c>
      <c r="L581">
        <v>3.9</v>
      </c>
      <c r="M581"/>
      <c r="N581" s="9">
        <f>Table2[[#This Row],[Average_Rating]]+(Table2[[#This Row],[rating_count]]/1000)</f>
        <v>14.778</v>
      </c>
      <c r="O581" s="4">
        <v>14778</v>
      </c>
    </row>
    <row r="582" spans="1:15">
      <c r="A582" t="s">
        <v>4354</v>
      </c>
      <c r="B582" t="s">
        <v>11805</v>
      </c>
      <c r="C582" t="s">
        <v>11275</v>
      </c>
      <c r="D582" s="5">
        <v>449</v>
      </c>
      <c r="E582" s="5" t="str">
        <f t="shared" si="36"/>
        <v>₹200 - ₹500</v>
      </c>
      <c r="F582" s="5">
        <v>1290</v>
      </c>
      <c r="G582" s="5">
        <f>Table2[[#This Row],[actual_price]] *Table2[[#This Row],[rating_count]]</f>
        <v>118383300</v>
      </c>
      <c r="H582" s="5">
        <f t="shared" si="37"/>
        <v>1255.1937984496124</v>
      </c>
      <c r="I582" s="1">
        <v>0.65</v>
      </c>
      <c r="J582" s="1" t="str">
        <f t="shared" si="38"/>
        <v>61-70%</v>
      </c>
      <c r="K582" s="1" t="str">
        <f t="shared" si="39"/>
        <v>Yes</v>
      </c>
      <c r="L582">
        <v>4.0999999999999996</v>
      </c>
      <c r="M582"/>
      <c r="N582" s="9">
        <f>Table2[[#This Row],[Average_Rating]]+(Table2[[#This Row],[rating_count]]/1000)</f>
        <v>91.77</v>
      </c>
      <c r="O582" s="4">
        <v>91770</v>
      </c>
    </row>
    <row r="583" spans="1:15">
      <c r="A583" t="s">
        <v>4363</v>
      </c>
      <c r="B583" t="s">
        <v>11806</v>
      </c>
      <c r="C583" t="s">
        <v>11275</v>
      </c>
      <c r="D583" s="5">
        <v>399</v>
      </c>
      <c r="E583" s="5" t="str">
        <f t="shared" si="36"/>
        <v>₹200 - ₹500</v>
      </c>
      <c r="F583" s="5">
        <v>1290</v>
      </c>
      <c r="G583" s="5">
        <f>Table2[[#This Row],[actual_price]] *Table2[[#This Row],[rating_count]]</f>
        <v>265740</v>
      </c>
      <c r="H583" s="5">
        <f t="shared" si="37"/>
        <v>1259.0697674418604</v>
      </c>
      <c r="I583" s="1">
        <v>0.69</v>
      </c>
      <c r="J583" s="1" t="str">
        <f t="shared" si="38"/>
        <v>61-70%</v>
      </c>
      <c r="K583" s="1" t="str">
        <f t="shared" si="39"/>
        <v>Yes</v>
      </c>
      <c r="L583">
        <v>4.2</v>
      </c>
      <c r="M583"/>
      <c r="N583" s="9">
        <f>Table2[[#This Row],[Average_Rating]]+(Table2[[#This Row],[rating_count]]/1000)</f>
        <v>0.20599999999999999</v>
      </c>
      <c r="O583" s="4">
        <v>206</v>
      </c>
    </row>
    <row r="584" spans="1:15">
      <c r="A584" t="s">
        <v>4372</v>
      </c>
      <c r="B584" t="s">
        <v>11807</v>
      </c>
      <c r="C584" t="s">
        <v>11277</v>
      </c>
      <c r="D584" s="5">
        <v>1399</v>
      </c>
      <c r="E584" s="5" t="str">
        <f t="shared" si="36"/>
        <v>&gt;₹500</v>
      </c>
      <c r="F584" s="5">
        <v>2498</v>
      </c>
      <c r="G584" s="5">
        <f>Table2[[#This Row],[actual_price]] *Table2[[#This Row],[rating_count]]</f>
        <v>84225066</v>
      </c>
      <c r="H584" s="5">
        <f t="shared" si="37"/>
        <v>2441.9951961569254</v>
      </c>
      <c r="I584" s="1">
        <v>0.44</v>
      </c>
      <c r="J584" s="1" t="str">
        <f t="shared" si="38"/>
        <v>41-50%</v>
      </c>
      <c r="K584" s="1" t="str">
        <f t="shared" si="39"/>
        <v>No</v>
      </c>
      <c r="L584">
        <v>4.2</v>
      </c>
      <c r="M584"/>
      <c r="N584" s="9">
        <f>Table2[[#This Row],[Average_Rating]]+(Table2[[#This Row],[rating_count]]/1000)</f>
        <v>33.716999999999999</v>
      </c>
      <c r="O584" s="4">
        <v>33717</v>
      </c>
    </row>
    <row r="585" spans="1:15">
      <c r="A585" t="s">
        <v>4381</v>
      </c>
      <c r="B585" t="s">
        <v>11808</v>
      </c>
      <c r="C585" t="s">
        <v>11277</v>
      </c>
      <c r="D585" s="5">
        <v>4098</v>
      </c>
      <c r="E585" s="5" t="str">
        <f t="shared" si="36"/>
        <v>&gt;₹500</v>
      </c>
      <c r="F585" s="5">
        <v>4999</v>
      </c>
      <c r="G585" s="5">
        <f>Table2[[#This Row],[actual_price]] *Table2[[#This Row],[rating_count]]</f>
        <v>253999190</v>
      </c>
      <c r="H585" s="5">
        <f t="shared" si="37"/>
        <v>4917.0236047209446</v>
      </c>
      <c r="I585" s="1">
        <v>0.18</v>
      </c>
      <c r="J585" s="1" t="str">
        <f t="shared" si="38"/>
        <v>11-20%</v>
      </c>
      <c r="K585" s="1" t="str">
        <f t="shared" si="39"/>
        <v>No</v>
      </c>
      <c r="L585">
        <v>4.5</v>
      </c>
      <c r="M585"/>
      <c r="N585" s="9">
        <f>Table2[[#This Row],[Average_Rating]]+(Table2[[#This Row],[rating_count]]/1000)</f>
        <v>50.81</v>
      </c>
      <c r="O585" s="4">
        <v>50810</v>
      </c>
    </row>
    <row r="586" spans="1:15">
      <c r="A586" t="s">
        <v>4390</v>
      </c>
      <c r="B586" t="s">
        <v>11809</v>
      </c>
      <c r="C586" t="s">
        <v>11275</v>
      </c>
      <c r="D586" s="5">
        <v>499</v>
      </c>
      <c r="E586" s="5" t="str">
        <f t="shared" si="36"/>
        <v>₹200 - ₹500</v>
      </c>
      <c r="F586" s="5">
        <v>1999</v>
      </c>
      <c r="G586" s="5">
        <f>Table2[[#This Row],[actual_price]] *Table2[[#This Row],[rating_count]]</f>
        <v>6734631</v>
      </c>
      <c r="H586" s="5">
        <f t="shared" si="37"/>
        <v>1974.0375187593797</v>
      </c>
      <c r="I586" s="1">
        <v>0.75</v>
      </c>
      <c r="J586" s="1" t="str">
        <f t="shared" si="38"/>
        <v>71-80%</v>
      </c>
      <c r="K586" s="1" t="str">
        <f t="shared" si="39"/>
        <v>Yes</v>
      </c>
      <c r="L586">
        <v>3.7</v>
      </c>
      <c r="M586"/>
      <c r="N586" s="9">
        <f>Table2[[#This Row],[Average_Rating]]+(Table2[[#This Row],[rating_count]]/1000)</f>
        <v>3.3690000000000002</v>
      </c>
      <c r="O586" s="4">
        <v>3369</v>
      </c>
    </row>
    <row r="587" spans="1:15">
      <c r="A587" t="s">
        <v>4399</v>
      </c>
      <c r="B587" t="s">
        <v>11810</v>
      </c>
      <c r="C587" t="s">
        <v>11277</v>
      </c>
      <c r="D587" s="5">
        <v>299</v>
      </c>
      <c r="E587" s="5" t="str">
        <f t="shared" si="36"/>
        <v>₹200 - ₹500</v>
      </c>
      <c r="F587" s="5">
        <v>449</v>
      </c>
      <c r="G587" s="5">
        <f>Table2[[#This Row],[actual_price]] *Table2[[#This Row],[rating_count]]</f>
        <v>5310323</v>
      </c>
      <c r="H587" s="5">
        <f t="shared" si="37"/>
        <v>382.4075723830735</v>
      </c>
      <c r="I587" s="1">
        <v>0.33</v>
      </c>
      <c r="J587" s="1" t="str">
        <f t="shared" si="38"/>
        <v>31-40%</v>
      </c>
      <c r="K587" s="1" t="str">
        <f t="shared" si="39"/>
        <v>No</v>
      </c>
      <c r="L587">
        <v>3.5</v>
      </c>
      <c r="M587"/>
      <c r="N587" s="9">
        <f>Table2[[#This Row],[Average_Rating]]+(Table2[[#This Row],[rating_count]]/1000)</f>
        <v>11.827</v>
      </c>
      <c r="O587" s="4">
        <v>11827</v>
      </c>
    </row>
    <row r="588" spans="1:15">
      <c r="A588" t="s">
        <v>4408</v>
      </c>
      <c r="B588" t="s">
        <v>11811</v>
      </c>
      <c r="C588" t="s">
        <v>11277</v>
      </c>
      <c r="D588" s="5">
        <v>699</v>
      </c>
      <c r="E588" s="5" t="str">
        <f t="shared" si="36"/>
        <v>&gt;₹500</v>
      </c>
      <c r="F588" s="5">
        <v>999</v>
      </c>
      <c r="G588" s="5">
        <f>Table2[[#This Row],[actual_price]] *Table2[[#This Row],[rating_count]]</f>
        <v>15279705</v>
      </c>
      <c r="H588" s="5">
        <f t="shared" si="37"/>
        <v>929.03003003003005</v>
      </c>
      <c r="I588" s="1">
        <v>0.3</v>
      </c>
      <c r="J588" s="1" t="str">
        <f t="shared" si="38"/>
        <v>21-30%</v>
      </c>
      <c r="K588" s="1" t="str">
        <f t="shared" si="39"/>
        <v>No</v>
      </c>
      <c r="L588">
        <v>3.5</v>
      </c>
      <c r="M588"/>
      <c r="N588" s="9">
        <f>Table2[[#This Row],[Average_Rating]]+(Table2[[#This Row],[rating_count]]/1000)</f>
        <v>15.295</v>
      </c>
      <c r="O588" s="4">
        <v>15295</v>
      </c>
    </row>
    <row r="589" spans="1:15">
      <c r="A589" t="s">
        <v>4417</v>
      </c>
      <c r="B589" t="s">
        <v>11812</v>
      </c>
      <c r="C589" t="s">
        <v>11275</v>
      </c>
      <c r="D589" s="5">
        <v>799</v>
      </c>
      <c r="E589" s="5" t="str">
        <f t="shared" si="36"/>
        <v>&gt;₹500</v>
      </c>
      <c r="F589" s="5">
        <v>3990</v>
      </c>
      <c r="G589" s="5">
        <f>Table2[[#This Row],[actual_price]] *Table2[[#This Row],[rating_count]]</f>
        <v>108284610</v>
      </c>
      <c r="H589" s="5">
        <f t="shared" si="37"/>
        <v>3969.9749373433583</v>
      </c>
      <c r="I589" s="1">
        <v>0.8</v>
      </c>
      <c r="J589" s="1" t="str">
        <f t="shared" si="38"/>
        <v>71-80%</v>
      </c>
      <c r="K589" s="1" t="str">
        <f t="shared" si="39"/>
        <v>Yes</v>
      </c>
      <c r="L589">
        <v>4.3</v>
      </c>
      <c r="M589"/>
      <c r="N589" s="9">
        <f>Table2[[#This Row],[Average_Rating]]+(Table2[[#This Row],[rating_count]]/1000)</f>
        <v>27.138999999999999</v>
      </c>
      <c r="O589" s="4">
        <v>27139</v>
      </c>
    </row>
    <row r="590" spans="1:15">
      <c r="A590" t="s">
        <v>4426</v>
      </c>
      <c r="B590" t="s">
        <v>11813</v>
      </c>
      <c r="C590" t="s">
        <v>11275</v>
      </c>
      <c r="D590" s="5">
        <v>1399</v>
      </c>
      <c r="E590" s="5" t="str">
        <f t="shared" si="36"/>
        <v>&gt;₹500</v>
      </c>
      <c r="F590" s="5">
        <v>5499</v>
      </c>
      <c r="G590" s="5">
        <f>Table2[[#This Row],[actual_price]] *Table2[[#This Row],[rating_count]]</f>
        <v>52262496</v>
      </c>
      <c r="H590" s="5">
        <f t="shared" si="37"/>
        <v>5473.5590107292237</v>
      </c>
      <c r="I590" s="1">
        <v>0.75</v>
      </c>
      <c r="J590" s="1" t="str">
        <f t="shared" si="38"/>
        <v>71-80%</v>
      </c>
      <c r="K590" s="1" t="str">
        <f t="shared" si="39"/>
        <v>Yes</v>
      </c>
      <c r="L590">
        <v>3.9</v>
      </c>
      <c r="M590"/>
      <c r="N590" s="9">
        <f>Table2[[#This Row],[Average_Rating]]+(Table2[[#This Row],[rating_count]]/1000)</f>
        <v>9.5039999999999996</v>
      </c>
      <c r="O590" s="4">
        <v>9504</v>
      </c>
    </row>
    <row r="591" spans="1:15">
      <c r="A591" t="s">
        <v>4435</v>
      </c>
      <c r="B591" t="s">
        <v>11814</v>
      </c>
      <c r="C591" t="s">
        <v>11277</v>
      </c>
      <c r="D591" s="5">
        <v>519</v>
      </c>
      <c r="E591" s="5" t="str">
        <f t="shared" si="36"/>
        <v>&gt;₹500</v>
      </c>
      <c r="F591" s="5">
        <v>1350</v>
      </c>
      <c r="G591" s="5">
        <f>Table2[[#This Row],[actual_price]] *Table2[[#This Row],[rating_count]]</f>
        <v>40578300</v>
      </c>
      <c r="H591" s="5">
        <f t="shared" si="37"/>
        <v>1311.5555555555557</v>
      </c>
      <c r="I591" s="1">
        <v>0.62</v>
      </c>
      <c r="J591" s="1" t="str">
        <f t="shared" si="38"/>
        <v>61-70%</v>
      </c>
      <c r="K591" s="1" t="str">
        <f t="shared" si="39"/>
        <v>Yes</v>
      </c>
      <c r="L591">
        <v>4.3</v>
      </c>
      <c r="M591"/>
      <c r="N591" s="9">
        <f>Table2[[#This Row],[Average_Rating]]+(Table2[[#This Row],[rating_count]]/1000)</f>
        <v>30.058</v>
      </c>
      <c r="O591" s="4">
        <v>30058</v>
      </c>
    </row>
    <row r="592" spans="1:15">
      <c r="A592" t="s">
        <v>4444</v>
      </c>
      <c r="B592" t="s">
        <v>12601</v>
      </c>
      <c r="C592" t="s">
        <v>11275</v>
      </c>
      <c r="D592" s="5">
        <v>1499</v>
      </c>
      <c r="E592" s="5" t="str">
        <f t="shared" si="36"/>
        <v>&gt;₹500</v>
      </c>
      <c r="F592" s="5">
        <v>3990</v>
      </c>
      <c r="G592" s="5">
        <f>Table2[[#This Row],[actual_price]] *Table2[[#This Row],[rating_count]]</f>
        <v>438357360</v>
      </c>
      <c r="H592" s="5">
        <f t="shared" si="37"/>
        <v>3952.4310776942357</v>
      </c>
      <c r="I592" s="1">
        <v>0.62</v>
      </c>
      <c r="J592" s="1" t="str">
        <f t="shared" si="38"/>
        <v>61-70%</v>
      </c>
      <c r="K592" s="1" t="str">
        <f t="shared" si="39"/>
        <v>Yes</v>
      </c>
      <c r="L592">
        <v>4.0999999999999996</v>
      </c>
      <c r="M592"/>
      <c r="N592" s="9">
        <f>Table2[[#This Row],[Average_Rating]]+(Table2[[#This Row],[rating_count]]/1000)</f>
        <v>109.864</v>
      </c>
      <c r="O592" s="4">
        <v>109864</v>
      </c>
    </row>
    <row r="593" spans="1:15">
      <c r="A593" t="s">
        <v>4453</v>
      </c>
      <c r="B593" t="s">
        <v>11816</v>
      </c>
      <c r="C593" t="s">
        <v>11283</v>
      </c>
      <c r="D593" s="5">
        <v>1295</v>
      </c>
      <c r="E593" s="5" t="str">
        <f t="shared" si="36"/>
        <v>&gt;₹500</v>
      </c>
      <c r="F593" s="5">
        <v>1295</v>
      </c>
      <c r="G593" s="5">
        <f>Table2[[#This Row],[actual_price]] *Table2[[#This Row],[rating_count]]</f>
        <v>7459200</v>
      </c>
      <c r="H593" s="5">
        <f t="shared" si="37"/>
        <v>1195</v>
      </c>
      <c r="I593" s="1">
        <v>0</v>
      </c>
      <c r="J593" s="1" t="str">
        <f t="shared" si="38"/>
        <v>0-10%</v>
      </c>
      <c r="K593" s="1" t="str">
        <f t="shared" si="39"/>
        <v>No</v>
      </c>
      <c r="L593">
        <v>4.5</v>
      </c>
      <c r="M593"/>
      <c r="N593" s="9">
        <f>Table2[[#This Row],[Average_Rating]]+(Table2[[#This Row],[rating_count]]/1000)</f>
        <v>5.76</v>
      </c>
      <c r="O593" s="4">
        <v>5760</v>
      </c>
    </row>
    <row r="594" spans="1:15">
      <c r="A594" t="s">
        <v>4461</v>
      </c>
      <c r="B594" t="s">
        <v>11817</v>
      </c>
      <c r="C594" t="s">
        <v>11277</v>
      </c>
      <c r="D594" s="5">
        <v>1889</v>
      </c>
      <c r="E594" s="5" t="str">
        <f t="shared" si="36"/>
        <v>&gt;₹500</v>
      </c>
      <c r="F594" s="5">
        <v>5499</v>
      </c>
      <c r="G594" s="5">
        <f>Table2[[#This Row],[actual_price]] *Table2[[#This Row],[rating_count]]</f>
        <v>272480949</v>
      </c>
      <c r="H594" s="5">
        <f t="shared" si="37"/>
        <v>5464.6482996908526</v>
      </c>
      <c r="I594" s="1">
        <v>0.66</v>
      </c>
      <c r="J594" s="1" t="str">
        <f t="shared" si="38"/>
        <v>61-70%</v>
      </c>
      <c r="K594" s="1" t="str">
        <f t="shared" si="39"/>
        <v>Yes</v>
      </c>
      <c r="L594">
        <v>4.2</v>
      </c>
      <c r="M594"/>
      <c r="N594" s="9">
        <f>Table2[[#This Row],[Average_Rating]]+(Table2[[#This Row],[rating_count]]/1000)</f>
        <v>49.551000000000002</v>
      </c>
      <c r="O594" s="4">
        <v>49551</v>
      </c>
    </row>
    <row r="595" spans="1:15">
      <c r="A595" t="s">
        <v>4470</v>
      </c>
      <c r="B595" t="s">
        <v>12602</v>
      </c>
      <c r="C595" t="s">
        <v>11275</v>
      </c>
      <c r="D595" s="5">
        <v>455</v>
      </c>
      <c r="E595" s="5" t="str">
        <f t="shared" si="36"/>
        <v>₹200 - ₹500</v>
      </c>
      <c r="F595" s="5">
        <v>1490</v>
      </c>
      <c r="G595" s="5">
        <f>Table2[[#This Row],[actual_price]] *Table2[[#This Row],[rating_count]]</f>
        <v>240898730</v>
      </c>
      <c r="H595" s="5">
        <f t="shared" si="37"/>
        <v>1459.4630872483222</v>
      </c>
      <c r="I595" s="1">
        <v>0.69</v>
      </c>
      <c r="J595" s="1" t="str">
        <f t="shared" si="38"/>
        <v>61-70%</v>
      </c>
      <c r="K595" s="1" t="str">
        <f t="shared" si="39"/>
        <v>Yes</v>
      </c>
      <c r="L595">
        <v>4.0999999999999996</v>
      </c>
      <c r="M595"/>
      <c r="N595" s="9">
        <f>Table2[[#This Row],[Average_Rating]]+(Table2[[#This Row],[rating_count]]/1000)</f>
        <v>161.67699999999999</v>
      </c>
      <c r="O595" s="4">
        <v>161677</v>
      </c>
    </row>
    <row r="596" spans="1:15">
      <c r="A596" t="s">
        <v>4479</v>
      </c>
      <c r="B596" t="s">
        <v>12582</v>
      </c>
      <c r="C596" t="s">
        <v>11275</v>
      </c>
      <c r="D596" s="5">
        <v>399</v>
      </c>
      <c r="E596" s="5" t="str">
        <f t="shared" si="36"/>
        <v>₹200 - ₹500</v>
      </c>
      <c r="F596" s="5">
        <v>995</v>
      </c>
      <c r="G596" s="5">
        <f>Table2[[#This Row],[actual_price]] *Table2[[#This Row],[rating_count]]</f>
        <v>21265140</v>
      </c>
      <c r="H596" s="5">
        <f t="shared" si="37"/>
        <v>954.8994974874372</v>
      </c>
      <c r="I596" s="1">
        <v>0.6</v>
      </c>
      <c r="J596" s="1" t="str">
        <f t="shared" si="38"/>
        <v>51-60%</v>
      </c>
      <c r="K596" s="1" t="str">
        <f t="shared" si="39"/>
        <v>Yes</v>
      </c>
      <c r="L596">
        <v>3.9</v>
      </c>
      <c r="M596"/>
      <c r="N596" s="9">
        <f>Table2[[#This Row],[Average_Rating]]+(Table2[[#This Row],[rating_count]]/1000)</f>
        <v>21.372</v>
      </c>
      <c r="O596" s="4">
        <v>21372</v>
      </c>
    </row>
    <row r="597" spans="1:15">
      <c r="A597" t="s">
        <v>4487</v>
      </c>
      <c r="B597" t="s">
        <v>11820</v>
      </c>
      <c r="C597" t="s">
        <v>11277</v>
      </c>
      <c r="D597" s="5">
        <v>717</v>
      </c>
      <c r="E597" s="5" t="str">
        <f t="shared" si="36"/>
        <v>&gt;₹500</v>
      </c>
      <c r="F597" s="5">
        <v>761</v>
      </c>
      <c r="G597" s="5">
        <f>Table2[[#This Row],[actual_price]] *Table2[[#This Row],[rating_count]]</f>
        <v>5478439</v>
      </c>
      <c r="H597" s="5">
        <f t="shared" si="37"/>
        <v>666.78186596583441</v>
      </c>
      <c r="I597" s="1">
        <v>0.06</v>
      </c>
      <c r="J597" s="1" t="str">
        <f t="shared" si="38"/>
        <v>0-10%</v>
      </c>
      <c r="K597" s="1" t="str">
        <f t="shared" si="39"/>
        <v>No</v>
      </c>
      <c r="L597">
        <v>4</v>
      </c>
      <c r="M597"/>
      <c r="N597" s="9">
        <f>Table2[[#This Row],[Average_Rating]]+(Table2[[#This Row],[rating_count]]/1000)</f>
        <v>7.1989999999999998</v>
      </c>
      <c r="O597" s="4">
        <v>7199</v>
      </c>
    </row>
    <row r="598" spans="1:15">
      <c r="A598" t="s">
        <v>4496</v>
      </c>
      <c r="B598" t="s">
        <v>11821</v>
      </c>
      <c r="C598" t="s">
        <v>11277</v>
      </c>
      <c r="D598" s="5">
        <v>39</v>
      </c>
      <c r="E598" s="5" t="str">
        <f t="shared" si="36"/>
        <v>&lt;₹200</v>
      </c>
      <c r="F598" s="5">
        <v>299</v>
      </c>
      <c r="G598" s="5">
        <f>Table2[[#This Row],[actual_price]] *Table2[[#This Row],[rating_count]]</f>
        <v>4554667</v>
      </c>
      <c r="H598" s="5">
        <f t="shared" si="37"/>
        <v>285.95652173913044</v>
      </c>
      <c r="I598" s="1">
        <v>0.87</v>
      </c>
      <c r="J598" s="1" t="str">
        <f t="shared" si="38"/>
        <v>81-90%</v>
      </c>
      <c r="K598" s="1" t="str">
        <f t="shared" si="39"/>
        <v>Yes</v>
      </c>
      <c r="L598">
        <v>3.5</v>
      </c>
      <c r="M598"/>
      <c r="N598" s="9">
        <f>Table2[[#This Row],[Average_Rating]]+(Table2[[#This Row],[rating_count]]/1000)</f>
        <v>15.233000000000001</v>
      </c>
      <c r="O598" s="4">
        <v>15233</v>
      </c>
    </row>
    <row r="599" spans="1:15">
      <c r="A599" t="s">
        <v>4505</v>
      </c>
      <c r="B599" t="s">
        <v>11822</v>
      </c>
      <c r="C599" t="s">
        <v>11277</v>
      </c>
      <c r="D599" s="5">
        <v>889</v>
      </c>
      <c r="E599" s="5" t="str">
        <f t="shared" si="36"/>
        <v>&gt;₹500</v>
      </c>
      <c r="F599" s="5">
        <v>2500</v>
      </c>
      <c r="G599" s="5">
        <f>Table2[[#This Row],[actual_price]] *Table2[[#This Row],[rating_count]]</f>
        <v>139367500</v>
      </c>
      <c r="H599" s="5">
        <f t="shared" si="37"/>
        <v>2464.44</v>
      </c>
      <c r="I599" s="1">
        <v>0.64</v>
      </c>
      <c r="J599" s="1" t="str">
        <f t="shared" si="38"/>
        <v>61-70%</v>
      </c>
      <c r="K599" s="1" t="str">
        <f t="shared" si="39"/>
        <v>Yes</v>
      </c>
      <c r="L599">
        <v>4.3</v>
      </c>
      <c r="M599"/>
      <c r="N599" s="9">
        <f>Table2[[#This Row],[Average_Rating]]+(Table2[[#This Row],[rating_count]]/1000)</f>
        <v>55.747</v>
      </c>
      <c r="O599" s="4">
        <v>55747</v>
      </c>
    </row>
    <row r="600" spans="1:15">
      <c r="A600" t="s">
        <v>4514</v>
      </c>
      <c r="B600" t="s">
        <v>11823</v>
      </c>
      <c r="C600" t="s">
        <v>11275</v>
      </c>
      <c r="D600" s="5">
        <v>1199</v>
      </c>
      <c r="E600" s="5" t="str">
        <f t="shared" si="36"/>
        <v>&gt;₹500</v>
      </c>
      <c r="F600" s="5">
        <v>4999</v>
      </c>
      <c r="G600" s="5">
        <f>Table2[[#This Row],[actual_price]] *Table2[[#This Row],[rating_count]]</f>
        <v>74790039</v>
      </c>
      <c r="H600" s="5">
        <f t="shared" si="37"/>
        <v>4975.015203040608</v>
      </c>
      <c r="I600" s="1">
        <v>0.76</v>
      </c>
      <c r="J600" s="1" t="str">
        <f t="shared" si="38"/>
        <v>71-80%</v>
      </c>
      <c r="K600" s="1" t="str">
        <f t="shared" si="39"/>
        <v>Yes</v>
      </c>
      <c r="L600">
        <v>3.8</v>
      </c>
      <c r="M600"/>
      <c r="N600" s="9">
        <f>Table2[[#This Row],[Average_Rating]]+(Table2[[#This Row],[rating_count]]/1000)</f>
        <v>14.961</v>
      </c>
      <c r="O600" s="4">
        <v>14961</v>
      </c>
    </row>
    <row r="601" spans="1:15">
      <c r="A601" t="s">
        <v>4523</v>
      </c>
      <c r="B601" t="s">
        <v>11824</v>
      </c>
      <c r="C601" t="s">
        <v>11277</v>
      </c>
      <c r="D601" s="5">
        <v>569</v>
      </c>
      <c r="E601" s="5" t="str">
        <f t="shared" si="36"/>
        <v>&gt;₹500</v>
      </c>
      <c r="F601" s="5">
        <v>1299</v>
      </c>
      <c r="G601" s="5">
        <f>Table2[[#This Row],[actual_price]] *Table2[[#This Row],[rating_count]]</f>
        <v>12048225</v>
      </c>
      <c r="H601" s="5">
        <f t="shared" si="37"/>
        <v>1255.1970746728252</v>
      </c>
      <c r="I601" s="1">
        <v>0.56000000000000005</v>
      </c>
      <c r="J601" s="1" t="str">
        <f t="shared" si="38"/>
        <v>51-60%</v>
      </c>
      <c r="K601" s="1" t="str">
        <f t="shared" si="39"/>
        <v>Yes</v>
      </c>
      <c r="L601">
        <v>4.4000000000000004</v>
      </c>
      <c r="M601"/>
      <c r="N601" s="9">
        <f>Table2[[#This Row],[Average_Rating]]+(Table2[[#This Row],[rating_count]]/1000)</f>
        <v>9.2750000000000004</v>
      </c>
      <c r="O601" s="4">
        <v>9275</v>
      </c>
    </row>
    <row r="602" spans="1:15">
      <c r="A602" t="s">
        <v>4532</v>
      </c>
      <c r="B602" t="s">
        <v>11825</v>
      </c>
      <c r="C602" t="s">
        <v>11275</v>
      </c>
      <c r="D602" s="5">
        <v>1499</v>
      </c>
      <c r="E602" s="5" t="str">
        <f t="shared" si="36"/>
        <v>&gt;₹500</v>
      </c>
      <c r="F602" s="5">
        <v>8999</v>
      </c>
      <c r="G602" s="5">
        <f>Table2[[#This Row],[actual_price]] *Table2[[#This Row],[rating_count]]</f>
        <v>254887676</v>
      </c>
      <c r="H602" s="5">
        <f t="shared" si="37"/>
        <v>8982.3425936215135</v>
      </c>
      <c r="I602" s="1">
        <v>0.83</v>
      </c>
      <c r="J602" s="1" t="str">
        <f t="shared" si="38"/>
        <v>81-90%</v>
      </c>
      <c r="K602" s="1" t="str">
        <f t="shared" si="39"/>
        <v>Yes</v>
      </c>
      <c r="L602">
        <v>3.7</v>
      </c>
      <c r="M602"/>
      <c r="N602" s="9">
        <f>Table2[[#This Row],[Average_Rating]]+(Table2[[#This Row],[rating_count]]/1000)</f>
        <v>28.324000000000002</v>
      </c>
      <c r="O602" s="4">
        <v>28324</v>
      </c>
    </row>
    <row r="603" spans="1:15">
      <c r="A603" t="s">
        <v>4541</v>
      </c>
      <c r="B603" t="s">
        <v>11826</v>
      </c>
      <c r="C603" t="s">
        <v>11275</v>
      </c>
      <c r="D603" s="5">
        <v>149</v>
      </c>
      <c r="E603" s="5" t="str">
        <f t="shared" si="36"/>
        <v>&lt;₹200</v>
      </c>
      <c r="F603" s="5">
        <v>180</v>
      </c>
      <c r="G603" s="5">
        <f>Table2[[#This Row],[actual_price]] *Table2[[#This Row],[rating_count]]</f>
        <v>115920</v>
      </c>
      <c r="H603" s="5">
        <f t="shared" si="37"/>
        <v>97.222222222222229</v>
      </c>
      <c r="I603" s="1">
        <v>0.17</v>
      </c>
      <c r="J603" s="1" t="str">
        <f t="shared" si="38"/>
        <v>11-20%</v>
      </c>
      <c r="K603" s="1" t="str">
        <f t="shared" si="39"/>
        <v>No</v>
      </c>
      <c r="L603">
        <v>4.4000000000000004</v>
      </c>
      <c r="M603"/>
      <c r="N603" s="9">
        <f>Table2[[#This Row],[Average_Rating]]+(Table2[[#This Row],[rating_count]]/1000)</f>
        <v>0.64400000000000002</v>
      </c>
      <c r="O603" s="4">
        <v>644</v>
      </c>
    </row>
    <row r="604" spans="1:15">
      <c r="A604" t="s">
        <v>4550</v>
      </c>
      <c r="B604" t="s">
        <v>11827</v>
      </c>
      <c r="C604" t="s">
        <v>11277</v>
      </c>
      <c r="D604" s="5">
        <v>399</v>
      </c>
      <c r="E604" s="5" t="str">
        <f t="shared" si="36"/>
        <v>₹200 - ₹500</v>
      </c>
      <c r="F604" s="5">
        <v>549</v>
      </c>
      <c r="G604" s="5">
        <f>Table2[[#This Row],[actual_price]] *Table2[[#This Row],[rating_count]]</f>
        <v>9958311</v>
      </c>
      <c r="H604" s="5">
        <f t="shared" si="37"/>
        <v>476.3224043715847</v>
      </c>
      <c r="I604" s="1">
        <v>0.27</v>
      </c>
      <c r="J604" s="1" t="str">
        <f t="shared" si="38"/>
        <v>21-30%</v>
      </c>
      <c r="K604" s="1" t="str">
        <f t="shared" si="39"/>
        <v>No</v>
      </c>
      <c r="L604">
        <v>4.4000000000000004</v>
      </c>
      <c r="M604"/>
      <c r="N604" s="9">
        <f>Table2[[#This Row],[Average_Rating]]+(Table2[[#This Row],[rating_count]]/1000)</f>
        <v>18.138999999999999</v>
      </c>
      <c r="O604" s="4">
        <v>18139</v>
      </c>
    </row>
    <row r="605" spans="1:15">
      <c r="A605" t="s">
        <v>4559</v>
      </c>
      <c r="B605" t="s">
        <v>11828</v>
      </c>
      <c r="C605" t="s">
        <v>11280</v>
      </c>
      <c r="D605" s="5">
        <v>191</v>
      </c>
      <c r="E605" s="5" t="str">
        <f t="shared" si="36"/>
        <v>&lt;₹200</v>
      </c>
      <c r="F605" s="5">
        <v>225</v>
      </c>
      <c r="G605" s="5">
        <f>Table2[[#This Row],[actual_price]] *Table2[[#This Row],[rating_count]]</f>
        <v>1620675</v>
      </c>
      <c r="H605" s="5">
        <f t="shared" si="37"/>
        <v>140.11111111111111</v>
      </c>
      <c r="I605" s="1">
        <v>0.15</v>
      </c>
      <c r="J605" s="1" t="str">
        <f t="shared" si="38"/>
        <v>11-20%</v>
      </c>
      <c r="K605" s="1" t="str">
        <f t="shared" si="39"/>
        <v>No</v>
      </c>
      <c r="L605">
        <v>4.4000000000000004</v>
      </c>
      <c r="M605"/>
      <c r="N605" s="9">
        <f>Table2[[#This Row],[Average_Rating]]+(Table2[[#This Row],[rating_count]]/1000)</f>
        <v>7.2030000000000003</v>
      </c>
      <c r="O605" s="4">
        <v>7203</v>
      </c>
    </row>
    <row r="606" spans="1:15">
      <c r="A606" t="s">
        <v>4568</v>
      </c>
      <c r="B606" t="s">
        <v>11829</v>
      </c>
      <c r="C606" t="s">
        <v>11277</v>
      </c>
      <c r="D606" s="5">
        <v>129</v>
      </c>
      <c r="E606" s="5" t="str">
        <f t="shared" si="36"/>
        <v>&lt;₹200</v>
      </c>
      <c r="F606" s="5">
        <v>999</v>
      </c>
      <c r="G606" s="5">
        <f>Table2[[#This Row],[actual_price]] *Table2[[#This Row],[rating_count]]</f>
        <v>490509</v>
      </c>
      <c r="H606" s="5">
        <f t="shared" si="37"/>
        <v>986.08708708708707</v>
      </c>
      <c r="I606" s="1">
        <v>0.87</v>
      </c>
      <c r="J606" s="1" t="str">
        <f t="shared" si="38"/>
        <v>81-90%</v>
      </c>
      <c r="K606" s="1" t="str">
        <f t="shared" si="39"/>
        <v>Yes</v>
      </c>
      <c r="L606">
        <v>4.2</v>
      </c>
      <c r="M606"/>
      <c r="N606" s="9">
        <f>Table2[[#This Row],[Average_Rating]]+(Table2[[#This Row],[rating_count]]/1000)</f>
        <v>0.49099999999999999</v>
      </c>
      <c r="O606" s="4">
        <v>491</v>
      </c>
    </row>
    <row r="607" spans="1:15">
      <c r="A607" t="s">
        <v>4577</v>
      </c>
      <c r="B607" t="s">
        <v>11830</v>
      </c>
      <c r="C607" t="s">
        <v>11277</v>
      </c>
      <c r="D607" s="5">
        <v>199</v>
      </c>
      <c r="E607" s="5" t="str">
        <f t="shared" si="36"/>
        <v>&lt;₹200</v>
      </c>
      <c r="F607" s="5">
        <v>599</v>
      </c>
      <c r="G607" s="5">
        <f>Table2[[#This Row],[actual_price]] *Table2[[#This Row],[rating_count]]</f>
        <v>8127232</v>
      </c>
      <c r="H607" s="5">
        <f t="shared" si="37"/>
        <v>565.77796327212025</v>
      </c>
      <c r="I607" s="1">
        <v>0.67</v>
      </c>
      <c r="J607" s="1" t="str">
        <f t="shared" si="38"/>
        <v>61-70%</v>
      </c>
      <c r="K607" s="1" t="str">
        <f t="shared" si="39"/>
        <v>Yes</v>
      </c>
      <c r="L607">
        <v>4.5</v>
      </c>
      <c r="M607"/>
      <c r="N607" s="9">
        <f>Table2[[#This Row],[Average_Rating]]+(Table2[[#This Row],[rating_count]]/1000)</f>
        <v>13.568</v>
      </c>
      <c r="O607" s="4">
        <v>13568</v>
      </c>
    </row>
    <row r="608" spans="1:15">
      <c r="A608" t="s">
        <v>4586</v>
      </c>
      <c r="B608" t="s">
        <v>11831</v>
      </c>
      <c r="C608" t="s">
        <v>11275</v>
      </c>
      <c r="D608" s="5">
        <v>999</v>
      </c>
      <c r="E608" s="5" t="str">
        <f t="shared" si="36"/>
        <v>&gt;₹500</v>
      </c>
      <c r="F608" s="5">
        <v>4499</v>
      </c>
      <c r="G608" s="5">
        <f>Table2[[#This Row],[actual_price]] *Table2[[#This Row],[rating_count]]</f>
        <v>15251610</v>
      </c>
      <c r="H608" s="5">
        <f t="shared" si="37"/>
        <v>4476.795065570127</v>
      </c>
      <c r="I608" s="1">
        <v>0.78</v>
      </c>
      <c r="J608" s="1" t="str">
        <f t="shared" si="38"/>
        <v>71-80%</v>
      </c>
      <c r="K608" s="1" t="str">
        <f t="shared" si="39"/>
        <v>Yes</v>
      </c>
      <c r="L608">
        <v>3.8</v>
      </c>
      <c r="M608"/>
      <c r="N608" s="9">
        <f>Table2[[#This Row],[Average_Rating]]+(Table2[[#This Row],[rating_count]]/1000)</f>
        <v>3.39</v>
      </c>
      <c r="O608" s="4">
        <v>3390</v>
      </c>
    </row>
    <row r="609" spans="1:15">
      <c r="A609" t="s">
        <v>4595</v>
      </c>
      <c r="B609" t="s">
        <v>11832</v>
      </c>
      <c r="C609" t="s">
        <v>11275</v>
      </c>
      <c r="D609" s="5">
        <v>899</v>
      </c>
      <c r="E609" s="5" t="str">
        <f t="shared" si="36"/>
        <v>&gt;₹500</v>
      </c>
      <c r="F609" s="5">
        <v>4499</v>
      </c>
      <c r="G609" s="5">
        <f>Table2[[#This Row],[actual_price]] *Table2[[#This Row],[rating_count]]</f>
        <v>463630948</v>
      </c>
      <c r="H609" s="5">
        <f t="shared" si="37"/>
        <v>4479.0177817292733</v>
      </c>
      <c r="I609" s="1">
        <v>0.8</v>
      </c>
      <c r="J609" s="1" t="str">
        <f t="shared" si="38"/>
        <v>71-80%</v>
      </c>
      <c r="K609" s="1" t="str">
        <f t="shared" si="39"/>
        <v>Yes</v>
      </c>
      <c r="L609">
        <v>3.8</v>
      </c>
      <c r="M609"/>
      <c r="N609" s="9">
        <f>Table2[[#This Row],[Average_Rating]]+(Table2[[#This Row],[rating_count]]/1000)</f>
        <v>103.05200000000001</v>
      </c>
      <c r="O609" s="4">
        <v>103052</v>
      </c>
    </row>
    <row r="610" spans="1:15">
      <c r="A610" t="s">
        <v>4603</v>
      </c>
      <c r="B610" t="s">
        <v>11833</v>
      </c>
      <c r="C610" t="s">
        <v>11283</v>
      </c>
      <c r="D610" s="5">
        <v>522</v>
      </c>
      <c r="E610" s="5" t="str">
        <f t="shared" si="36"/>
        <v>&gt;₹500</v>
      </c>
      <c r="F610" s="5">
        <v>550</v>
      </c>
      <c r="G610" s="5">
        <f>Table2[[#This Row],[actual_price]] *Table2[[#This Row],[rating_count]]</f>
        <v>6698450</v>
      </c>
      <c r="H610" s="5">
        <f t="shared" si="37"/>
        <v>455.09090909090912</v>
      </c>
      <c r="I610" s="1">
        <v>0.05</v>
      </c>
      <c r="J610" s="1" t="str">
        <f t="shared" si="38"/>
        <v>0-10%</v>
      </c>
      <c r="K610" s="1" t="str">
        <f t="shared" si="39"/>
        <v>No</v>
      </c>
      <c r="L610">
        <v>4.4000000000000004</v>
      </c>
      <c r="M610"/>
      <c r="N610" s="9">
        <f>Table2[[#This Row],[Average_Rating]]+(Table2[[#This Row],[rating_count]]/1000)</f>
        <v>12.179</v>
      </c>
      <c r="O610" s="4">
        <v>12179</v>
      </c>
    </row>
    <row r="611" spans="1:15">
      <c r="A611" t="s">
        <v>4612</v>
      </c>
      <c r="B611" t="s">
        <v>11834</v>
      </c>
      <c r="C611" t="s">
        <v>11275</v>
      </c>
      <c r="D611" s="5">
        <v>799</v>
      </c>
      <c r="E611" s="5" t="str">
        <f t="shared" si="36"/>
        <v>&gt;₹500</v>
      </c>
      <c r="F611" s="5">
        <v>1999</v>
      </c>
      <c r="G611" s="5">
        <f>Table2[[#This Row],[actual_price]] *Table2[[#This Row],[rating_count]]</f>
        <v>25903042</v>
      </c>
      <c r="H611" s="5">
        <f t="shared" si="37"/>
        <v>1959.0300150075038</v>
      </c>
      <c r="I611" s="1">
        <v>0.6</v>
      </c>
      <c r="J611" s="1" t="str">
        <f t="shared" si="38"/>
        <v>51-60%</v>
      </c>
      <c r="K611" s="1" t="str">
        <f t="shared" si="39"/>
        <v>Yes</v>
      </c>
      <c r="L611">
        <v>3.8</v>
      </c>
      <c r="M611"/>
      <c r="N611" s="9">
        <f>Table2[[#This Row],[Average_Rating]]+(Table2[[#This Row],[rating_count]]/1000)</f>
        <v>12.958</v>
      </c>
      <c r="O611" s="4">
        <v>12958</v>
      </c>
    </row>
    <row r="612" spans="1:15">
      <c r="A612" t="s">
        <v>4621</v>
      </c>
      <c r="B612" t="s">
        <v>11835</v>
      </c>
      <c r="C612" t="s">
        <v>11277</v>
      </c>
      <c r="D612" s="5">
        <v>681</v>
      </c>
      <c r="E612" s="5" t="str">
        <f t="shared" si="36"/>
        <v>&gt;₹500</v>
      </c>
      <c r="F612" s="5">
        <v>1199</v>
      </c>
      <c r="G612" s="5">
        <f>Table2[[#This Row],[actual_price]] *Table2[[#This Row],[rating_count]]</f>
        <v>9901342</v>
      </c>
      <c r="H612" s="5">
        <f t="shared" si="37"/>
        <v>1142.2026688907422</v>
      </c>
      <c r="I612" s="1">
        <v>0.43</v>
      </c>
      <c r="J612" s="1" t="str">
        <f t="shared" si="38"/>
        <v>41-50%</v>
      </c>
      <c r="K612" s="1" t="str">
        <f t="shared" si="39"/>
        <v>No</v>
      </c>
      <c r="L612">
        <v>4.2</v>
      </c>
      <c r="M612"/>
      <c r="N612" s="9">
        <f>Table2[[#This Row],[Average_Rating]]+(Table2[[#This Row],[rating_count]]/1000)</f>
        <v>8.2579999999999991</v>
      </c>
      <c r="O612" s="4">
        <v>8258</v>
      </c>
    </row>
    <row r="613" spans="1:15">
      <c r="A613" t="s">
        <v>4629</v>
      </c>
      <c r="B613" t="s">
        <v>11836</v>
      </c>
      <c r="C613" t="s">
        <v>11277</v>
      </c>
      <c r="D613" s="5">
        <v>1199</v>
      </c>
      <c r="E613" s="5" t="str">
        <f t="shared" si="36"/>
        <v>&gt;₹500</v>
      </c>
      <c r="F613" s="5">
        <v>3490</v>
      </c>
      <c r="G613" s="5">
        <f>Table2[[#This Row],[actual_price]] *Table2[[#This Row],[rating_count]]</f>
        <v>40888840</v>
      </c>
      <c r="H613" s="5">
        <f t="shared" si="37"/>
        <v>3455.6446991404009</v>
      </c>
      <c r="I613" s="1">
        <v>0.66</v>
      </c>
      <c r="J613" s="1" t="str">
        <f t="shared" si="38"/>
        <v>61-70%</v>
      </c>
      <c r="K613" s="1" t="str">
        <f t="shared" si="39"/>
        <v>Yes</v>
      </c>
      <c r="L613">
        <v>4.0999999999999996</v>
      </c>
      <c r="M613"/>
      <c r="N613" s="9">
        <f>Table2[[#This Row],[Average_Rating]]+(Table2[[#This Row],[rating_count]]/1000)</f>
        <v>11.715999999999999</v>
      </c>
      <c r="O613" s="4">
        <v>11716</v>
      </c>
    </row>
    <row r="614" spans="1:15">
      <c r="A614" t="s">
        <v>4638</v>
      </c>
      <c r="B614" t="s">
        <v>11837</v>
      </c>
      <c r="C614" t="s">
        <v>11277</v>
      </c>
      <c r="D614" s="5">
        <v>2499</v>
      </c>
      <c r="E614" s="5" t="str">
        <f t="shared" si="36"/>
        <v>&gt;₹500</v>
      </c>
      <c r="F614" s="5">
        <v>4999</v>
      </c>
      <c r="G614" s="5">
        <f>Table2[[#This Row],[actual_price]] *Table2[[#This Row],[rating_count]]</f>
        <v>175084976</v>
      </c>
      <c r="H614" s="5">
        <f t="shared" si="37"/>
        <v>4949.0100020004002</v>
      </c>
      <c r="I614" s="1">
        <v>0.5</v>
      </c>
      <c r="J614" s="1" t="str">
        <f t="shared" si="38"/>
        <v>41-50%</v>
      </c>
      <c r="K614" s="1" t="str">
        <f t="shared" si="39"/>
        <v>Yes</v>
      </c>
      <c r="L614">
        <v>4.4000000000000004</v>
      </c>
      <c r="M614"/>
      <c r="N614" s="9">
        <f>Table2[[#This Row],[Average_Rating]]+(Table2[[#This Row],[rating_count]]/1000)</f>
        <v>35.024000000000001</v>
      </c>
      <c r="O614" s="4">
        <v>35024</v>
      </c>
    </row>
    <row r="615" spans="1:15">
      <c r="A615" t="s">
        <v>4647</v>
      </c>
      <c r="B615" t="s">
        <v>11838</v>
      </c>
      <c r="C615" t="s">
        <v>11275</v>
      </c>
      <c r="D615" s="5">
        <v>1799</v>
      </c>
      <c r="E615" s="5" t="str">
        <f t="shared" si="36"/>
        <v>&gt;₹500</v>
      </c>
      <c r="F615" s="5">
        <v>4999</v>
      </c>
      <c r="G615" s="5">
        <f>Table2[[#This Row],[actual_price]] *Table2[[#This Row],[rating_count]]</f>
        <v>275904808</v>
      </c>
      <c r="H615" s="5">
        <f t="shared" si="37"/>
        <v>4963.0128025605118</v>
      </c>
      <c r="I615" s="1">
        <v>0.64</v>
      </c>
      <c r="J615" s="1" t="str">
        <f t="shared" si="38"/>
        <v>61-70%</v>
      </c>
      <c r="K615" s="1" t="str">
        <f t="shared" si="39"/>
        <v>Yes</v>
      </c>
      <c r="L615">
        <v>4.0999999999999996</v>
      </c>
      <c r="M615"/>
      <c r="N615" s="9">
        <f>Table2[[#This Row],[Average_Rating]]+(Table2[[#This Row],[rating_count]]/1000)</f>
        <v>55.192</v>
      </c>
      <c r="O615" s="4">
        <v>55192</v>
      </c>
    </row>
    <row r="616" spans="1:15">
      <c r="A616" t="s">
        <v>4656</v>
      </c>
      <c r="B616" t="s">
        <v>11839</v>
      </c>
      <c r="C616" t="s">
        <v>11275</v>
      </c>
      <c r="D616" s="5">
        <v>429</v>
      </c>
      <c r="E616" s="5" t="str">
        <f t="shared" si="36"/>
        <v>₹200 - ₹500</v>
      </c>
      <c r="F616" s="5">
        <v>599</v>
      </c>
      <c r="G616" s="5">
        <f>Table2[[#This Row],[actual_price]] *Table2[[#This Row],[rating_count]]</f>
        <v>71560134</v>
      </c>
      <c r="H616" s="5">
        <f t="shared" si="37"/>
        <v>527.38063439065104</v>
      </c>
      <c r="I616" s="1">
        <v>0.28000000000000003</v>
      </c>
      <c r="J616" s="1" t="str">
        <f t="shared" si="38"/>
        <v>21-30%</v>
      </c>
      <c r="K616" s="1" t="str">
        <f t="shared" si="39"/>
        <v>No</v>
      </c>
      <c r="L616">
        <v>4.0999999999999996</v>
      </c>
      <c r="M616"/>
      <c r="N616" s="9">
        <f>Table2[[#This Row],[Average_Rating]]+(Table2[[#This Row],[rating_count]]/1000)</f>
        <v>119.46599999999999</v>
      </c>
      <c r="O616" s="4">
        <v>119466</v>
      </c>
    </row>
    <row r="617" spans="1:15">
      <c r="A617" t="s">
        <v>4664</v>
      </c>
      <c r="B617" t="s">
        <v>11840</v>
      </c>
      <c r="C617" t="s">
        <v>11277</v>
      </c>
      <c r="D617" s="5">
        <v>100</v>
      </c>
      <c r="E617" s="5" t="str">
        <f t="shared" si="36"/>
        <v>&lt;₹200</v>
      </c>
      <c r="F617" s="5">
        <v>499</v>
      </c>
      <c r="G617" s="5">
        <f>Table2[[#This Row],[actual_price]] *Table2[[#This Row],[rating_count]]</f>
        <v>4809362</v>
      </c>
      <c r="H617" s="5">
        <f t="shared" si="37"/>
        <v>478.95991983967934</v>
      </c>
      <c r="I617" s="1">
        <v>0.8</v>
      </c>
      <c r="J617" s="1" t="str">
        <f t="shared" si="38"/>
        <v>71-80%</v>
      </c>
      <c r="K617" s="1" t="str">
        <f t="shared" si="39"/>
        <v>Yes</v>
      </c>
      <c r="L617">
        <v>3.5</v>
      </c>
      <c r="M617"/>
      <c r="N617" s="9">
        <f>Table2[[#This Row],[Average_Rating]]+(Table2[[#This Row],[rating_count]]/1000)</f>
        <v>9.6379999999999999</v>
      </c>
      <c r="O617" s="4">
        <v>9638</v>
      </c>
    </row>
    <row r="618" spans="1:15">
      <c r="A618" t="s">
        <v>4673</v>
      </c>
      <c r="B618" t="s">
        <v>11841</v>
      </c>
      <c r="C618" t="s">
        <v>11277</v>
      </c>
      <c r="D618" s="5">
        <v>329</v>
      </c>
      <c r="E618" s="5" t="str">
        <f t="shared" si="36"/>
        <v>₹200 - ₹500</v>
      </c>
      <c r="F618" s="5">
        <v>399</v>
      </c>
      <c r="G618" s="5">
        <f>Table2[[#This Row],[actual_price]] *Table2[[#This Row],[rating_count]]</f>
        <v>13460265</v>
      </c>
      <c r="H618" s="5">
        <f t="shared" si="37"/>
        <v>316.54385964912279</v>
      </c>
      <c r="I618" s="1">
        <v>0.18</v>
      </c>
      <c r="J618" s="1" t="str">
        <f t="shared" si="38"/>
        <v>11-20%</v>
      </c>
      <c r="K618" s="1" t="str">
        <f t="shared" si="39"/>
        <v>No</v>
      </c>
      <c r="L618">
        <v>3.6</v>
      </c>
      <c r="M618"/>
      <c r="N618" s="9">
        <f>Table2[[#This Row],[Average_Rating]]+(Table2[[#This Row],[rating_count]]/1000)</f>
        <v>33.734999999999999</v>
      </c>
      <c r="O618" s="4">
        <v>33735</v>
      </c>
    </row>
    <row r="619" spans="1:15">
      <c r="A619" t="s">
        <v>4682</v>
      </c>
      <c r="B619" t="s">
        <v>11842</v>
      </c>
      <c r="C619" t="s">
        <v>11277</v>
      </c>
      <c r="D619" s="5">
        <v>139</v>
      </c>
      <c r="E619" s="5" t="str">
        <f t="shared" si="36"/>
        <v>&lt;₹200</v>
      </c>
      <c r="F619" s="5">
        <v>299</v>
      </c>
      <c r="G619" s="5">
        <f>Table2[[#This Row],[actual_price]] *Table2[[#This Row],[rating_count]]</f>
        <v>910156</v>
      </c>
      <c r="H619" s="5">
        <f t="shared" si="37"/>
        <v>252.51170568561872</v>
      </c>
      <c r="I619" s="1">
        <v>0.54</v>
      </c>
      <c r="J619" s="1" t="str">
        <f t="shared" si="38"/>
        <v>51-60%</v>
      </c>
      <c r="K619" s="1" t="str">
        <f t="shared" si="39"/>
        <v>Yes</v>
      </c>
      <c r="L619">
        <v>3.8</v>
      </c>
      <c r="M619"/>
      <c r="N619" s="9">
        <f>Table2[[#This Row],[Average_Rating]]+(Table2[[#This Row],[rating_count]]/1000)</f>
        <v>3.044</v>
      </c>
      <c r="O619" s="4">
        <v>3044</v>
      </c>
    </row>
    <row r="620" spans="1:15">
      <c r="A620" t="s">
        <v>4691</v>
      </c>
      <c r="B620" t="s">
        <v>11843</v>
      </c>
      <c r="C620" t="s">
        <v>11275</v>
      </c>
      <c r="D620" s="5">
        <v>1199</v>
      </c>
      <c r="E620" s="5" t="str">
        <f t="shared" si="36"/>
        <v>&gt;₹500</v>
      </c>
      <c r="F620" s="5">
        <v>2499</v>
      </c>
      <c r="G620" s="5">
        <f>Table2[[#This Row],[actual_price]] *Table2[[#This Row],[rating_count]]</f>
        <v>83926416</v>
      </c>
      <c r="H620" s="5">
        <f t="shared" si="37"/>
        <v>2451.0208083233292</v>
      </c>
      <c r="I620" s="1">
        <v>0.52</v>
      </c>
      <c r="J620" s="1" t="str">
        <f t="shared" si="38"/>
        <v>51-60%</v>
      </c>
      <c r="K620" s="1" t="str">
        <f t="shared" si="39"/>
        <v>Yes</v>
      </c>
      <c r="L620">
        <v>4</v>
      </c>
      <c r="M620"/>
      <c r="N620" s="9">
        <f>Table2[[#This Row],[Average_Rating]]+(Table2[[#This Row],[rating_count]]/1000)</f>
        <v>33.584000000000003</v>
      </c>
      <c r="O620" s="4">
        <v>33584</v>
      </c>
    </row>
    <row r="621" spans="1:15">
      <c r="A621" t="s">
        <v>4700</v>
      </c>
      <c r="B621" t="s">
        <v>11844</v>
      </c>
      <c r="C621" t="s">
        <v>11275</v>
      </c>
      <c r="D621" s="5">
        <v>1049</v>
      </c>
      <c r="E621" s="5" t="str">
        <f t="shared" si="36"/>
        <v>&gt;₹500</v>
      </c>
      <c r="F621" s="5">
        <v>2299</v>
      </c>
      <c r="G621" s="5">
        <f>Table2[[#This Row],[actual_price]] *Table2[[#This Row],[rating_count]]</f>
        <v>4089921</v>
      </c>
      <c r="H621" s="5">
        <f t="shared" si="37"/>
        <v>2253.3714658547196</v>
      </c>
      <c r="I621" s="1">
        <v>0.54</v>
      </c>
      <c r="J621" s="1" t="str">
        <f t="shared" si="38"/>
        <v>51-60%</v>
      </c>
      <c r="K621" s="1" t="str">
        <f t="shared" si="39"/>
        <v>Yes</v>
      </c>
      <c r="L621">
        <v>3.9</v>
      </c>
      <c r="M621"/>
      <c r="N621" s="9">
        <f>Table2[[#This Row],[Average_Rating]]+(Table2[[#This Row],[rating_count]]/1000)</f>
        <v>1.7789999999999999</v>
      </c>
      <c r="O621" s="4">
        <v>1779</v>
      </c>
    </row>
    <row r="622" spans="1:15">
      <c r="A622" t="s">
        <v>4709</v>
      </c>
      <c r="B622" t="s">
        <v>11845</v>
      </c>
      <c r="C622" t="s">
        <v>11275</v>
      </c>
      <c r="D622" s="5">
        <v>225</v>
      </c>
      <c r="E622" s="5" t="str">
        <f t="shared" si="36"/>
        <v>₹200 - ₹500</v>
      </c>
      <c r="F622" s="5">
        <v>250</v>
      </c>
      <c r="G622" s="5">
        <f>Table2[[#This Row],[actual_price]] *Table2[[#This Row],[rating_count]]</f>
        <v>6639000</v>
      </c>
      <c r="H622" s="5">
        <f t="shared" si="37"/>
        <v>160</v>
      </c>
      <c r="I622" s="1">
        <v>0.1</v>
      </c>
      <c r="J622" s="1" t="str">
        <f t="shared" si="38"/>
        <v>0-10%</v>
      </c>
      <c r="K622" s="1" t="str">
        <f t="shared" si="39"/>
        <v>No</v>
      </c>
      <c r="L622">
        <v>4.4000000000000004</v>
      </c>
      <c r="M622"/>
      <c r="N622" s="9">
        <f>Table2[[#This Row],[Average_Rating]]+(Table2[[#This Row],[rating_count]]/1000)</f>
        <v>26.556000000000001</v>
      </c>
      <c r="O622" s="4">
        <v>26556</v>
      </c>
    </row>
    <row r="623" spans="1:15">
      <c r="A623" t="s">
        <v>4718</v>
      </c>
      <c r="B623" t="s">
        <v>11846</v>
      </c>
      <c r="C623" t="s">
        <v>11277</v>
      </c>
      <c r="D623" s="5">
        <v>656</v>
      </c>
      <c r="E623" s="5" t="str">
        <f t="shared" si="36"/>
        <v>&gt;₹500</v>
      </c>
      <c r="F623" s="5">
        <v>1499</v>
      </c>
      <c r="G623" s="5">
        <f>Table2[[#This Row],[actual_price]] *Table2[[#This Row],[rating_count]]</f>
        <v>38828597</v>
      </c>
      <c r="H623" s="5">
        <f t="shared" si="37"/>
        <v>1455.2374916611075</v>
      </c>
      <c r="I623" s="1">
        <v>0.56000000000000005</v>
      </c>
      <c r="J623" s="1" t="str">
        <f t="shared" si="38"/>
        <v>51-60%</v>
      </c>
      <c r="K623" s="1" t="str">
        <f t="shared" si="39"/>
        <v>Yes</v>
      </c>
      <c r="L623">
        <v>4.3</v>
      </c>
      <c r="M623"/>
      <c r="N623" s="9">
        <f>Table2[[#This Row],[Average_Rating]]+(Table2[[#This Row],[rating_count]]/1000)</f>
        <v>25.902999999999999</v>
      </c>
      <c r="O623" s="4">
        <v>25903</v>
      </c>
    </row>
    <row r="624" spans="1:15">
      <c r="A624" t="s">
        <v>4727</v>
      </c>
      <c r="B624" t="s">
        <v>11847</v>
      </c>
      <c r="C624" t="s">
        <v>11277</v>
      </c>
      <c r="D624" s="5">
        <v>1109</v>
      </c>
      <c r="E624" s="5" t="str">
        <f t="shared" si="36"/>
        <v>&gt;₹500</v>
      </c>
      <c r="F624" s="5">
        <v>2800</v>
      </c>
      <c r="G624" s="5">
        <f>Table2[[#This Row],[actual_price]] *Table2[[#This Row],[rating_count]]</f>
        <v>149699200</v>
      </c>
      <c r="H624" s="5">
        <f t="shared" si="37"/>
        <v>2760.3928571428573</v>
      </c>
      <c r="I624" s="1">
        <v>0.6</v>
      </c>
      <c r="J624" s="1" t="str">
        <f t="shared" si="38"/>
        <v>51-60%</v>
      </c>
      <c r="K624" s="1" t="str">
        <f t="shared" si="39"/>
        <v>Yes</v>
      </c>
      <c r="L624">
        <v>4.3</v>
      </c>
      <c r="M624"/>
      <c r="N624" s="9">
        <f>Table2[[#This Row],[Average_Rating]]+(Table2[[#This Row],[rating_count]]/1000)</f>
        <v>53.463999999999999</v>
      </c>
      <c r="O624" s="4">
        <v>53464</v>
      </c>
    </row>
    <row r="625" spans="1:15">
      <c r="A625" t="s">
        <v>4735</v>
      </c>
      <c r="B625" t="s">
        <v>11848</v>
      </c>
      <c r="C625" t="s">
        <v>11277</v>
      </c>
      <c r="D625" s="5">
        <v>169</v>
      </c>
      <c r="E625" s="5" t="str">
        <f t="shared" si="36"/>
        <v>&lt;₹200</v>
      </c>
      <c r="F625" s="5">
        <v>299</v>
      </c>
      <c r="G625" s="5">
        <f>Table2[[#This Row],[actual_price]] *Table2[[#This Row],[rating_count]]</f>
        <v>1547624</v>
      </c>
      <c r="H625" s="5">
        <f t="shared" si="37"/>
        <v>242.47826086956522</v>
      </c>
      <c r="I625" s="1">
        <v>0.43</v>
      </c>
      <c r="J625" s="1" t="str">
        <f t="shared" si="38"/>
        <v>41-50%</v>
      </c>
      <c r="K625" s="1" t="str">
        <f t="shared" si="39"/>
        <v>No</v>
      </c>
      <c r="L625">
        <v>4.4000000000000004</v>
      </c>
      <c r="M625"/>
      <c r="N625" s="9">
        <f>Table2[[#This Row],[Average_Rating]]+(Table2[[#This Row],[rating_count]]/1000)</f>
        <v>5.1760000000000002</v>
      </c>
      <c r="O625" s="4">
        <v>5176</v>
      </c>
    </row>
    <row r="626" spans="1:15">
      <c r="A626" t="s">
        <v>4744</v>
      </c>
      <c r="B626" t="s">
        <v>11849</v>
      </c>
      <c r="C626" t="s">
        <v>11277</v>
      </c>
      <c r="D626" s="5">
        <v>309</v>
      </c>
      <c r="E626" s="5" t="str">
        <f t="shared" si="36"/>
        <v>₹200 - ₹500</v>
      </c>
      <c r="F626" s="5">
        <v>404</v>
      </c>
      <c r="G626" s="5">
        <f>Table2[[#This Row],[actual_price]] *Table2[[#This Row],[rating_count]]</f>
        <v>3480056</v>
      </c>
      <c r="H626" s="5">
        <f t="shared" si="37"/>
        <v>327.51485148514848</v>
      </c>
      <c r="I626" s="1">
        <v>0.24</v>
      </c>
      <c r="J626" s="1" t="str">
        <f t="shared" si="38"/>
        <v>21-30%</v>
      </c>
      <c r="K626" s="1" t="str">
        <f t="shared" si="39"/>
        <v>No</v>
      </c>
      <c r="L626">
        <v>4.4000000000000004</v>
      </c>
      <c r="M626"/>
      <c r="N626" s="9">
        <f>Table2[[#This Row],[Average_Rating]]+(Table2[[#This Row],[rating_count]]/1000)</f>
        <v>8.6140000000000008</v>
      </c>
      <c r="O626" s="4">
        <v>8614</v>
      </c>
    </row>
    <row r="627" spans="1:15">
      <c r="A627" t="s">
        <v>4753</v>
      </c>
      <c r="B627" t="s">
        <v>11850</v>
      </c>
      <c r="C627" t="s">
        <v>11275</v>
      </c>
      <c r="D627" s="5">
        <v>599</v>
      </c>
      <c r="E627" s="5" t="str">
        <f t="shared" si="36"/>
        <v>&gt;₹500</v>
      </c>
      <c r="F627" s="5">
        <v>1399</v>
      </c>
      <c r="G627" s="5">
        <f>Table2[[#This Row],[actual_price]] *Table2[[#This Row],[rating_count]]</f>
        <v>83976374</v>
      </c>
      <c r="H627" s="5">
        <f t="shared" si="37"/>
        <v>1356.1837026447463</v>
      </c>
      <c r="I627" s="1">
        <v>0.56999999999999995</v>
      </c>
      <c r="J627" s="1" t="str">
        <f t="shared" si="38"/>
        <v>51-60%</v>
      </c>
      <c r="K627" s="1" t="str">
        <f t="shared" si="39"/>
        <v>Yes</v>
      </c>
      <c r="L627">
        <v>3.8</v>
      </c>
      <c r="M627"/>
      <c r="N627" s="9">
        <f>Table2[[#This Row],[Average_Rating]]+(Table2[[#This Row],[rating_count]]/1000)</f>
        <v>60.026000000000003</v>
      </c>
      <c r="O627" s="4">
        <v>60026</v>
      </c>
    </row>
    <row r="628" spans="1:15">
      <c r="A628" t="s">
        <v>4762</v>
      </c>
      <c r="B628" t="s">
        <v>11851</v>
      </c>
      <c r="C628" t="s">
        <v>11277</v>
      </c>
      <c r="D628" s="5">
        <v>299</v>
      </c>
      <c r="E628" s="5" t="str">
        <f t="shared" si="36"/>
        <v>₹200 - ₹500</v>
      </c>
      <c r="F628" s="5">
        <v>599</v>
      </c>
      <c r="G628" s="5">
        <f>Table2[[#This Row],[actual_price]] *Table2[[#This Row],[rating_count]]</f>
        <v>1836534</v>
      </c>
      <c r="H628" s="5">
        <f t="shared" si="37"/>
        <v>549.08347245409016</v>
      </c>
      <c r="I628" s="1">
        <v>0.5</v>
      </c>
      <c r="J628" s="1" t="str">
        <f t="shared" si="38"/>
        <v>41-50%</v>
      </c>
      <c r="K628" s="1" t="str">
        <f t="shared" si="39"/>
        <v>Yes</v>
      </c>
      <c r="L628">
        <v>3.8</v>
      </c>
      <c r="M628"/>
      <c r="N628" s="9">
        <f>Table2[[#This Row],[Average_Rating]]+(Table2[[#This Row],[rating_count]]/1000)</f>
        <v>3.0659999999999998</v>
      </c>
      <c r="O628" s="4">
        <v>3066</v>
      </c>
    </row>
    <row r="629" spans="1:15">
      <c r="A629" t="s">
        <v>4771</v>
      </c>
      <c r="B629" t="s">
        <v>11852</v>
      </c>
      <c r="C629" t="s">
        <v>11277</v>
      </c>
      <c r="D629" s="5">
        <v>449</v>
      </c>
      <c r="E629" s="5" t="str">
        <f t="shared" si="36"/>
        <v>₹200 - ₹500</v>
      </c>
      <c r="F629" s="5">
        <v>999</v>
      </c>
      <c r="G629" s="5">
        <f>Table2[[#This Row],[actual_price]] *Table2[[#This Row],[rating_count]]</f>
        <v>2099898</v>
      </c>
      <c r="H629" s="5">
        <f t="shared" si="37"/>
        <v>954.05505505505505</v>
      </c>
      <c r="I629" s="1">
        <v>0.55000000000000004</v>
      </c>
      <c r="J629" s="1" t="str">
        <f t="shared" si="38"/>
        <v>51-60%</v>
      </c>
      <c r="K629" s="1" t="str">
        <f t="shared" si="39"/>
        <v>Yes</v>
      </c>
      <c r="L629">
        <v>4</v>
      </c>
      <c r="M629"/>
      <c r="N629" s="9">
        <f>Table2[[#This Row],[Average_Rating]]+(Table2[[#This Row],[rating_count]]/1000)</f>
        <v>2.1019999999999999</v>
      </c>
      <c r="O629" s="4">
        <v>2102</v>
      </c>
    </row>
    <row r="630" spans="1:15">
      <c r="A630" t="s">
        <v>4780</v>
      </c>
      <c r="B630" t="s">
        <v>11853</v>
      </c>
      <c r="C630" t="s">
        <v>11277</v>
      </c>
      <c r="D630" s="5">
        <v>799</v>
      </c>
      <c r="E630" s="5" t="str">
        <f t="shared" si="36"/>
        <v>&gt;₹500</v>
      </c>
      <c r="F630" s="5">
        <v>1295</v>
      </c>
      <c r="G630" s="5">
        <f>Table2[[#This Row],[actual_price]] *Table2[[#This Row],[rating_count]]</f>
        <v>45133340</v>
      </c>
      <c r="H630" s="5">
        <f t="shared" si="37"/>
        <v>1233.3011583011582</v>
      </c>
      <c r="I630" s="1">
        <v>0.38</v>
      </c>
      <c r="J630" s="1" t="str">
        <f t="shared" si="38"/>
        <v>31-40%</v>
      </c>
      <c r="K630" s="1" t="str">
        <f t="shared" si="39"/>
        <v>No</v>
      </c>
      <c r="L630">
        <v>4.4000000000000004</v>
      </c>
      <c r="M630"/>
      <c r="N630" s="9">
        <f>Table2[[#This Row],[Average_Rating]]+(Table2[[#This Row],[rating_count]]/1000)</f>
        <v>34.851999999999997</v>
      </c>
      <c r="O630" s="4">
        <v>34852</v>
      </c>
    </row>
    <row r="631" spans="1:15">
      <c r="A631" t="s">
        <v>4789</v>
      </c>
      <c r="B631" t="s">
        <v>11854</v>
      </c>
      <c r="C631" t="s">
        <v>11283</v>
      </c>
      <c r="D631" s="5">
        <v>157</v>
      </c>
      <c r="E631" s="5" t="str">
        <f t="shared" si="36"/>
        <v>&lt;₹200</v>
      </c>
      <c r="F631" s="5">
        <v>160</v>
      </c>
      <c r="G631" s="5">
        <f>Table2[[#This Row],[actual_price]] *Table2[[#This Row],[rating_count]]</f>
        <v>1378880</v>
      </c>
      <c r="H631" s="5">
        <f t="shared" si="37"/>
        <v>61.875</v>
      </c>
      <c r="I631" s="1">
        <v>0.02</v>
      </c>
      <c r="J631" s="1" t="str">
        <f t="shared" si="38"/>
        <v>0-10%</v>
      </c>
      <c r="K631" s="1" t="str">
        <f t="shared" si="39"/>
        <v>No</v>
      </c>
      <c r="L631">
        <v>4.5</v>
      </c>
      <c r="M631"/>
      <c r="N631" s="9">
        <f>Table2[[#This Row],[Average_Rating]]+(Table2[[#This Row],[rating_count]]/1000)</f>
        <v>8.6180000000000003</v>
      </c>
      <c r="O631" s="4">
        <v>8618</v>
      </c>
    </row>
    <row r="632" spans="1:15">
      <c r="A632" t="s">
        <v>4798</v>
      </c>
      <c r="B632" t="s">
        <v>11855</v>
      </c>
      <c r="C632" t="s">
        <v>11277</v>
      </c>
      <c r="D632" s="5">
        <v>599</v>
      </c>
      <c r="E632" s="5" t="str">
        <f t="shared" si="36"/>
        <v>&gt;₹500</v>
      </c>
      <c r="F632" s="5">
        <v>899</v>
      </c>
      <c r="G632" s="5">
        <f>Table2[[#This Row],[actual_price]] *Table2[[#This Row],[rating_count]]</f>
        <v>3612182</v>
      </c>
      <c r="H632" s="5">
        <f t="shared" si="37"/>
        <v>832.37041156840928</v>
      </c>
      <c r="I632" s="1">
        <v>0.33</v>
      </c>
      <c r="J632" s="1" t="str">
        <f t="shared" si="38"/>
        <v>31-40%</v>
      </c>
      <c r="K632" s="1" t="str">
        <f t="shared" si="39"/>
        <v>No</v>
      </c>
      <c r="L632">
        <v>4</v>
      </c>
      <c r="M632"/>
      <c r="N632" s="9">
        <f>Table2[[#This Row],[Average_Rating]]+(Table2[[#This Row],[rating_count]]/1000)</f>
        <v>4.0179999999999998</v>
      </c>
      <c r="O632" s="4">
        <v>4018</v>
      </c>
    </row>
    <row r="633" spans="1:15">
      <c r="A633" t="s">
        <v>4807</v>
      </c>
      <c r="B633" t="s">
        <v>11856</v>
      </c>
      <c r="C633" t="s">
        <v>11275</v>
      </c>
      <c r="D633" s="5">
        <v>479</v>
      </c>
      <c r="E633" s="5" t="str">
        <f t="shared" si="36"/>
        <v>₹200 - ₹500</v>
      </c>
      <c r="F633" s="5">
        <v>599</v>
      </c>
      <c r="G633" s="5">
        <f>Table2[[#This Row],[actual_price]] *Table2[[#This Row],[rating_count]]</f>
        <v>7000513</v>
      </c>
      <c r="H633" s="5">
        <f t="shared" si="37"/>
        <v>519.03338898163611</v>
      </c>
      <c r="I633" s="1">
        <v>0.2</v>
      </c>
      <c r="J633" s="1" t="str">
        <f t="shared" si="38"/>
        <v>11-20%</v>
      </c>
      <c r="K633" s="1" t="str">
        <f t="shared" si="39"/>
        <v>No</v>
      </c>
      <c r="L633">
        <v>4.3</v>
      </c>
      <c r="M633"/>
      <c r="N633" s="9">
        <f>Table2[[#This Row],[Average_Rating]]+(Table2[[#This Row],[rating_count]]/1000)</f>
        <v>11.686999999999999</v>
      </c>
      <c r="O633" s="4">
        <v>11687</v>
      </c>
    </row>
    <row r="634" spans="1:15">
      <c r="A634" t="s">
        <v>4816</v>
      </c>
      <c r="B634" t="s">
        <v>11857</v>
      </c>
      <c r="C634" t="s">
        <v>11275</v>
      </c>
      <c r="D634" s="5">
        <v>1598</v>
      </c>
      <c r="E634" s="5" t="str">
        <f t="shared" si="36"/>
        <v>&gt;₹500</v>
      </c>
      <c r="F634" s="5">
        <v>2990</v>
      </c>
      <c r="G634" s="5">
        <f>Table2[[#This Row],[actual_price]] *Table2[[#This Row],[rating_count]]</f>
        <v>32934850</v>
      </c>
      <c r="H634" s="5">
        <f t="shared" si="37"/>
        <v>2936.5551839464883</v>
      </c>
      <c r="I634" s="1">
        <v>0.47</v>
      </c>
      <c r="J634" s="1" t="str">
        <f t="shared" si="38"/>
        <v>41-50%</v>
      </c>
      <c r="K634" s="1" t="str">
        <f t="shared" si="39"/>
        <v>No</v>
      </c>
      <c r="L634">
        <v>3.8</v>
      </c>
      <c r="M634"/>
      <c r="N634" s="9">
        <f>Table2[[#This Row],[Average_Rating]]+(Table2[[#This Row],[rating_count]]/1000)</f>
        <v>11.015000000000001</v>
      </c>
      <c r="O634" s="4">
        <v>11015</v>
      </c>
    </row>
    <row r="635" spans="1:15">
      <c r="A635" t="s">
        <v>4825</v>
      </c>
      <c r="B635" t="s">
        <v>11858</v>
      </c>
      <c r="C635" t="s">
        <v>11277</v>
      </c>
      <c r="D635" s="5">
        <v>599</v>
      </c>
      <c r="E635" s="5" t="str">
        <f t="shared" si="36"/>
        <v>&gt;₹500</v>
      </c>
      <c r="F635" s="5">
        <v>899</v>
      </c>
      <c r="G635" s="5">
        <f>Table2[[#This Row],[actual_price]] *Table2[[#This Row],[rating_count]]</f>
        <v>85509284</v>
      </c>
      <c r="H635" s="5">
        <f t="shared" si="37"/>
        <v>832.37041156840928</v>
      </c>
      <c r="I635" s="1">
        <v>0.33</v>
      </c>
      <c r="J635" s="1" t="str">
        <f t="shared" si="38"/>
        <v>31-40%</v>
      </c>
      <c r="K635" s="1" t="str">
        <f t="shared" si="39"/>
        <v>No</v>
      </c>
      <c r="L635">
        <v>4.3</v>
      </c>
      <c r="M635"/>
      <c r="N635" s="9">
        <f>Table2[[#This Row],[Average_Rating]]+(Table2[[#This Row],[rating_count]]/1000)</f>
        <v>95.116</v>
      </c>
      <c r="O635" s="4">
        <v>95116</v>
      </c>
    </row>
    <row r="636" spans="1:15">
      <c r="A636" t="s">
        <v>4834</v>
      </c>
      <c r="B636" t="s">
        <v>11859</v>
      </c>
      <c r="C636" t="s">
        <v>11277</v>
      </c>
      <c r="D636" s="5">
        <v>1299</v>
      </c>
      <c r="E636" s="5" t="str">
        <f t="shared" si="36"/>
        <v>&gt;₹500</v>
      </c>
      <c r="F636" s="5">
        <v>3000</v>
      </c>
      <c r="G636" s="5">
        <f>Table2[[#This Row],[actual_price]] *Table2[[#This Row],[rating_count]]</f>
        <v>69066000</v>
      </c>
      <c r="H636" s="5">
        <f t="shared" si="37"/>
        <v>2956.7</v>
      </c>
      <c r="I636" s="1">
        <v>0.56999999999999995</v>
      </c>
      <c r="J636" s="1" t="str">
        <f t="shared" si="38"/>
        <v>51-60%</v>
      </c>
      <c r="K636" s="1" t="str">
        <f t="shared" si="39"/>
        <v>Yes</v>
      </c>
      <c r="L636">
        <v>4.3</v>
      </c>
      <c r="M636"/>
      <c r="N636" s="9">
        <f>Table2[[#This Row],[Average_Rating]]+(Table2[[#This Row],[rating_count]]/1000)</f>
        <v>23.021999999999998</v>
      </c>
      <c r="O636" s="4">
        <v>23022</v>
      </c>
    </row>
    <row r="637" spans="1:15">
      <c r="A637" t="s">
        <v>4843</v>
      </c>
      <c r="B637" t="s">
        <v>11860</v>
      </c>
      <c r="C637" t="s">
        <v>11277</v>
      </c>
      <c r="D637" s="5">
        <v>294</v>
      </c>
      <c r="E637" s="5" t="str">
        <f t="shared" si="36"/>
        <v>₹200 - ₹500</v>
      </c>
      <c r="F637" s="5">
        <v>4999</v>
      </c>
      <c r="G637" s="5">
        <f>Table2[[#This Row],[actual_price]] *Table2[[#This Row],[rating_count]]</f>
        <v>22125574</v>
      </c>
      <c r="H637" s="5">
        <f t="shared" si="37"/>
        <v>4993.118823764753</v>
      </c>
      <c r="I637" s="1">
        <v>0.94</v>
      </c>
      <c r="J637" s="1" t="str">
        <f t="shared" si="38"/>
        <v>91-100%</v>
      </c>
      <c r="K637" s="1" t="str">
        <f t="shared" si="39"/>
        <v>Yes</v>
      </c>
      <c r="L637">
        <v>4.3</v>
      </c>
      <c r="M637"/>
      <c r="N637" s="9">
        <f>Table2[[#This Row],[Average_Rating]]+(Table2[[#This Row],[rating_count]]/1000)</f>
        <v>4.4260000000000002</v>
      </c>
      <c r="O637" s="4">
        <v>4426</v>
      </c>
    </row>
    <row r="638" spans="1:15">
      <c r="A638" t="s">
        <v>4852</v>
      </c>
      <c r="B638" t="s">
        <v>11861</v>
      </c>
      <c r="C638" t="s">
        <v>11277</v>
      </c>
      <c r="D638" s="5">
        <v>828</v>
      </c>
      <c r="E638" s="5" t="str">
        <f t="shared" si="36"/>
        <v>&gt;₹500</v>
      </c>
      <c r="F638" s="5">
        <v>861</v>
      </c>
      <c r="G638" s="5">
        <f>Table2[[#This Row],[actual_price]] *Table2[[#This Row],[rating_count]]</f>
        <v>3932187</v>
      </c>
      <c r="H638" s="5">
        <f t="shared" si="37"/>
        <v>764.83275261324047</v>
      </c>
      <c r="I638" s="1">
        <v>0.04</v>
      </c>
      <c r="J638" s="1" t="str">
        <f t="shared" si="38"/>
        <v>0-10%</v>
      </c>
      <c r="K638" s="1" t="str">
        <f t="shared" si="39"/>
        <v>No</v>
      </c>
      <c r="L638">
        <v>4.2</v>
      </c>
      <c r="M638"/>
      <c r="N638" s="9">
        <f>Table2[[#This Row],[Average_Rating]]+(Table2[[#This Row],[rating_count]]/1000)</f>
        <v>4.5670000000000002</v>
      </c>
      <c r="O638" s="4">
        <v>4567</v>
      </c>
    </row>
    <row r="639" spans="1:15">
      <c r="A639" t="s">
        <v>4861</v>
      </c>
      <c r="B639" t="s">
        <v>11862</v>
      </c>
      <c r="C639" t="s">
        <v>11275</v>
      </c>
      <c r="D639" s="5">
        <v>745</v>
      </c>
      <c r="E639" s="5" t="str">
        <f t="shared" si="36"/>
        <v>&gt;₹500</v>
      </c>
      <c r="F639" s="5">
        <v>795</v>
      </c>
      <c r="G639" s="5">
        <f>Table2[[#This Row],[actual_price]] *Table2[[#This Row],[rating_count]]</f>
        <v>10968615</v>
      </c>
      <c r="H639" s="5">
        <f t="shared" si="37"/>
        <v>701.28930817610058</v>
      </c>
      <c r="I639" s="1">
        <v>0.06</v>
      </c>
      <c r="J639" s="1" t="str">
        <f t="shared" si="38"/>
        <v>0-10%</v>
      </c>
      <c r="K639" s="1" t="str">
        <f t="shared" si="39"/>
        <v>No</v>
      </c>
      <c r="L639">
        <v>4</v>
      </c>
      <c r="M639"/>
      <c r="N639" s="9">
        <f>Table2[[#This Row],[Average_Rating]]+(Table2[[#This Row],[rating_count]]/1000)</f>
        <v>13.797000000000001</v>
      </c>
      <c r="O639" s="4">
        <v>13797</v>
      </c>
    </row>
    <row r="640" spans="1:15">
      <c r="A640" t="s">
        <v>4870</v>
      </c>
      <c r="B640" t="s">
        <v>11863</v>
      </c>
      <c r="C640" t="s">
        <v>11275</v>
      </c>
      <c r="D640" s="5">
        <v>1549</v>
      </c>
      <c r="E640" s="5" t="str">
        <f t="shared" si="36"/>
        <v>&gt;₹500</v>
      </c>
      <c r="F640" s="5">
        <v>2495</v>
      </c>
      <c r="G640" s="5">
        <f>Table2[[#This Row],[actual_price]] *Table2[[#This Row],[rating_count]]</f>
        <v>37766815</v>
      </c>
      <c r="H640" s="5">
        <f t="shared" si="37"/>
        <v>2432.9158316633266</v>
      </c>
      <c r="I640" s="1">
        <v>0.38</v>
      </c>
      <c r="J640" s="1" t="str">
        <f t="shared" si="38"/>
        <v>31-40%</v>
      </c>
      <c r="K640" s="1" t="str">
        <f t="shared" si="39"/>
        <v>No</v>
      </c>
      <c r="L640">
        <v>4.4000000000000004</v>
      </c>
      <c r="M640"/>
      <c r="N640" s="9">
        <f>Table2[[#This Row],[Average_Rating]]+(Table2[[#This Row],[rating_count]]/1000)</f>
        <v>15.137</v>
      </c>
      <c r="O640" s="4">
        <v>15137</v>
      </c>
    </row>
    <row r="641" spans="1:15">
      <c r="A641" t="s">
        <v>4879</v>
      </c>
      <c r="B641" t="s">
        <v>11864</v>
      </c>
      <c r="C641" t="s">
        <v>11277</v>
      </c>
      <c r="D641" s="5">
        <v>1469</v>
      </c>
      <c r="E641" s="5" t="str">
        <f t="shared" si="36"/>
        <v>&gt;₹500</v>
      </c>
      <c r="F641" s="5">
        <v>2499</v>
      </c>
      <c r="G641" s="5">
        <f>Table2[[#This Row],[actual_price]] *Table2[[#This Row],[rating_count]]</f>
        <v>391438362</v>
      </c>
      <c r="H641" s="5">
        <f t="shared" si="37"/>
        <v>2440.2164865946379</v>
      </c>
      <c r="I641" s="1">
        <v>0.41</v>
      </c>
      <c r="J641" s="1" t="str">
        <f t="shared" si="38"/>
        <v>41-50%</v>
      </c>
      <c r="K641" s="1" t="str">
        <f t="shared" si="39"/>
        <v>No</v>
      </c>
      <c r="L641">
        <v>4.2</v>
      </c>
      <c r="M641"/>
      <c r="N641" s="9">
        <f>Table2[[#This Row],[Average_Rating]]+(Table2[[#This Row],[rating_count]]/1000)</f>
        <v>156.63800000000001</v>
      </c>
      <c r="O641" s="4">
        <v>156638</v>
      </c>
    </row>
    <row r="642" spans="1:15">
      <c r="A642" t="s">
        <v>4888</v>
      </c>
      <c r="B642" t="s">
        <v>11865</v>
      </c>
      <c r="C642" t="s">
        <v>11283</v>
      </c>
      <c r="D642" s="5">
        <v>198</v>
      </c>
      <c r="E642" s="5" t="str">
        <f t="shared" ref="E642:E705" si="40">IF(D642&lt;200,"&lt;₹200",IF(OR(D642=200,D642&lt;=500),"₹200 - ₹500","&gt;₹500"))</f>
        <v>&lt;₹200</v>
      </c>
      <c r="F642" s="5">
        <v>800</v>
      </c>
      <c r="G642" s="5">
        <f>Table2[[#This Row],[actual_price]] *Table2[[#This Row],[rating_count]]</f>
        <v>7475200</v>
      </c>
      <c r="H642" s="5">
        <f t="shared" ref="H642:H705" si="41">F642-D642/F642*100</f>
        <v>775.25</v>
      </c>
      <c r="I642" s="1">
        <v>0.75</v>
      </c>
      <c r="J642" s="1" t="str">
        <f t="shared" ref="J642:J705" si="42">IF(I642&lt;=10%,"0-10%",IF(I642&lt;=20%,"11-20%",IF(I642&lt;=30%,"21-30%",IF(I642&lt;=40%,"31-40%",IF(I642&lt;=50%,"41-50%",IF(I642&lt;=60%,"51-60%",IF(I642&lt;=70%,"61-70%",IF(I642&lt;=80%,"71-80%",IF(I642&lt;=90%,"81-90%","91-100%")))))))))</f>
        <v>71-80%</v>
      </c>
      <c r="K642" s="1" t="str">
        <f t="shared" ref="K642:K705" si="43">IF(I642&gt;=50%,"Yes","No")</f>
        <v>Yes</v>
      </c>
      <c r="L642">
        <v>4.0999999999999996</v>
      </c>
      <c r="M642"/>
      <c r="N642" s="9">
        <f>Table2[[#This Row],[Average_Rating]]+(Table2[[#This Row],[rating_count]]/1000)</f>
        <v>9.3439999999999994</v>
      </c>
      <c r="O642" s="4">
        <v>9344</v>
      </c>
    </row>
    <row r="643" spans="1:15">
      <c r="A643" t="s">
        <v>4897</v>
      </c>
      <c r="B643" t="s">
        <v>11866</v>
      </c>
      <c r="C643" t="s">
        <v>11275</v>
      </c>
      <c r="D643" s="5">
        <v>549</v>
      </c>
      <c r="E643" s="5" t="str">
        <f t="shared" si="40"/>
        <v>&gt;₹500</v>
      </c>
      <c r="F643" s="5">
        <v>549</v>
      </c>
      <c r="G643" s="5">
        <f>Table2[[#This Row],[actual_price]] *Table2[[#This Row],[rating_count]]</f>
        <v>2676375</v>
      </c>
      <c r="H643" s="5">
        <f t="shared" si="41"/>
        <v>449</v>
      </c>
      <c r="I643" s="1">
        <v>0</v>
      </c>
      <c r="J643" s="1" t="str">
        <f t="shared" si="42"/>
        <v>0-10%</v>
      </c>
      <c r="K643" s="1" t="str">
        <f t="shared" si="43"/>
        <v>No</v>
      </c>
      <c r="L643">
        <v>4.5</v>
      </c>
      <c r="M643"/>
      <c r="N643" s="9">
        <f>Table2[[#This Row],[Average_Rating]]+(Table2[[#This Row],[rating_count]]/1000)</f>
        <v>4.875</v>
      </c>
      <c r="O643" s="4">
        <v>4875</v>
      </c>
    </row>
    <row r="644" spans="1:15">
      <c r="A644" t="s">
        <v>4906</v>
      </c>
      <c r="B644" t="s">
        <v>11867</v>
      </c>
      <c r="C644" t="s">
        <v>11275</v>
      </c>
      <c r="D644" s="5">
        <v>12000</v>
      </c>
      <c r="E644" s="5" t="str">
        <f t="shared" si="40"/>
        <v>&gt;₹500</v>
      </c>
      <c r="F644" s="5">
        <v>29999</v>
      </c>
      <c r="G644" s="5">
        <f>Table2[[#This Row],[actual_price]] *Table2[[#This Row],[rating_count]]</f>
        <v>142315256</v>
      </c>
      <c r="H644" s="5">
        <f t="shared" si="41"/>
        <v>29958.998666622221</v>
      </c>
      <c r="I644" s="1">
        <v>0.6</v>
      </c>
      <c r="J644" s="1" t="str">
        <f t="shared" si="42"/>
        <v>51-60%</v>
      </c>
      <c r="K644" s="1" t="str">
        <f t="shared" si="43"/>
        <v>Yes</v>
      </c>
      <c r="L644">
        <v>4.3</v>
      </c>
      <c r="M644"/>
      <c r="N644" s="9">
        <f>Table2[[#This Row],[Average_Rating]]+(Table2[[#This Row],[rating_count]]/1000)</f>
        <v>4.7439999999999998</v>
      </c>
      <c r="O644" s="4">
        <v>4744</v>
      </c>
    </row>
    <row r="645" spans="1:15">
      <c r="A645" t="s">
        <v>4915</v>
      </c>
      <c r="B645" t="s">
        <v>11868</v>
      </c>
      <c r="C645" t="s">
        <v>11275</v>
      </c>
      <c r="D645" s="5">
        <v>1299</v>
      </c>
      <c r="E645" s="5" t="str">
        <f t="shared" si="40"/>
        <v>&gt;₹500</v>
      </c>
      <c r="F645" s="5">
        <v>3499</v>
      </c>
      <c r="G645" s="5">
        <f>Table2[[#This Row],[actual_price]] *Table2[[#This Row],[rating_count]]</f>
        <v>43569548</v>
      </c>
      <c r="H645" s="5">
        <f t="shared" si="41"/>
        <v>3461.8751071734782</v>
      </c>
      <c r="I645" s="1">
        <v>0.63</v>
      </c>
      <c r="J645" s="1" t="str">
        <f t="shared" si="42"/>
        <v>61-70%</v>
      </c>
      <c r="K645" s="1" t="str">
        <f t="shared" si="43"/>
        <v>Yes</v>
      </c>
      <c r="L645">
        <v>3.9</v>
      </c>
      <c r="M645"/>
      <c r="N645" s="9">
        <f>Table2[[#This Row],[Average_Rating]]+(Table2[[#This Row],[rating_count]]/1000)</f>
        <v>12.452</v>
      </c>
      <c r="O645" s="4">
        <v>12452</v>
      </c>
    </row>
    <row r="646" spans="1:15">
      <c r="A646" t="s">
        <v>4923</v>
      </c>
      <c r="B646" t="s">
        <v>11802</v>
      </c>
      <c r="C646" t="s">
        <v>11275</v>
      </c>
      <c r="D646" s="5">
        <v>269</v>
      </c>
      <c r="E646" s="5" t="str">
        <f t="shared" si="40"/>
        <v>₹200 - ₹500</v>
      </c>
      <c r="F646" s="5">
        <v>315</v>
      </c>
      <c r="G646" s="5">
        <f>Table2[[#This Row],[actual_price]] *Table2[[#This Row],[rating_count]]</f>
        <v>5610150</v>
      </c>
      <c r="H646" s="5">
        <f t="shared" si="41"/>
        <v>229.60317460317461</v>
      </c>
      <c r="I646" s="1">
        <v>0.15</v>
      </c>
      <c r="J646" s="1" t="str">
        <f t="shared" si="42"/>
        <v>11-20%</v>
      </c>
      <c r="K646" s="1" t="str">
        <f t="shared" si="43"/>
        <v>No</v>
      </c>
      <c r="L646">
        <v>4.5</v>
      </c>
      <c r="M646"/>
      <c r="N646" s="9">
        <f>Table2[[#This Row],[Average_Rating]]+(Table2[[#This Row],[rating_count]]/1000)</f>
        <v>17.809999999999999</v>
      </c>
      <c r="O646" s="4">
        <v>17810</v>
      </c>
    </row>
    <row r="647" spans="1:15">
      <c r="A647" t="s">
        <v>4932</v>
      </c>
      <c r="B647" t="s">
        <v>11869</v>
      </c>
      <c r="C647" t="s">
        <v>11275</v>
      </c>
      <c r="D647" s="5">
        <v>799</v>
      </c>
      <c r="E647" s="5" t="str">
        <f t="shared" si="40"/>
        <v>&gt;₹500</v>
      </c>
      <c r="F647" s="5">
        <v>1499</v>
      </c>
      <c r="G647" s="5">
        <f>Table2[[#This Row],[actual_price]] *Table2[[#This Row],[rating_count]]</f>
        <v>80418352</v>
      </c>
      <c r="H647" s="5">
        <f t="shared" si="41"/>
        <v>1445.6977985323549</v>
      </c>
      <c r="I647" s="1">
        <v>0.47</v>
      </c>
      <c r="J647" s="1" t="str">
        <f t="shared" si="42"/>
        <v>41-50%</v>
      </c>
      <c r="K647" s="1" t="str">
        <f t="shared" si="43"/>
        <v>No</v>
      </c>
      <c r="L647">
        <v>4.0999999999999996</v>
      </c>
      <c r="M647"/>
      <c r="N647" s="9">
        <f>Table2[[#This Row],[Average_Rating]]+(Table2[[#This Row],[rating_count]]/1000)</f>
        <v>53.648000000000003</v>
      </c>
      <c r="O647" s="4">
        <v>53648</v>
      </c>
    </row>
    <row r="648" spans="1:15">
      <c r="A648" t="s">
        <v>4941</v>
      </c>
      <c r="B648" t="s">
        <v>11870</v>
      </c>
      <c r="C648" t="s">
        <v>11277</v>
      </c>
      <c r="D648" s="5">
        <v>6299</v>
      </c>
      <c r="E648" s="5" t="str">
        <f t="shared" si="40"/>
        <v>&gt;₹500</v>
      </c>
      <c r="F648" s="5">
        <v>13750</v>
      </c>
      <c r="G648" s="5">
        <f>Table2[[#This Row],[actual_price]] *Table2[[#This Row],[rating_count]]</f>
        <v>27692500</v>
      </c>
      <c r="H648" s="5">
        <f t="shared" si="41"/>
        <v>13704.189090909091</v>
      </c>
      <c r="I648" s="1">
        <v>0.54</v>
      </c>
      <c r="J648" s="1" t="str">
        <f t="shared" si="42"/>
        <v>51-60%</v>
      </c>
      <c r="K648" s="1" t="str">
        <f t="shared" si="43"/>
        <v>Yes</v>
      </c>
      <c r="L648">
        <v>4.2</v>
      </c>
      <c r="M648"/>
      <c r="N648" s="9">
        <f>Table2[[#This Row],[Average_Rating]]+(Table2[[#This Row],[rating_count]]/1000)</f>
        <v>2.0139999999999998</v>
      </c>
      <c r="O648" s="4">
        <v>2014</v>
      </c>
    </row>
    <row r="649" spans="1:15">
      <c r="A649" t="s">
        <v>4950</v>
      </c>
      <c r="B649" t="s">
        <v>11871</v>
      </c>
      <c r="C649" t="s">
        <v>11277</v>
      </c>
      <c r="D649" s="5">
        <v>59</v>
      </c>
      <c r="E649" s="5" t="str">
        <f t="shared" si="40"/>
        <v>&lt;₹200</v>
      </c>
      <c r="F649" s="5">
        <v>59</v>
      </c>
      <c r="G649" s="5">
        <f>Table2[[#This Row],[actual_price]] *Table2[[#This Row],[rating_count]]</f>
        <v>351522</v>
      </c>
      <c r="H649" s="5">
        <f t="shared" si="41"/>
        <v>-41</v>
      </c>
      <c r="I649" s="1">
        <v>0</v>
      </c>
      <c r="J649" s="1" t="str">
        <f t="shared" si="42"/>
        <v>0-10%</v>
      </c>
      <c r="K649" s="1" t="str">
        <f t="shared" si="43"/>
        <v>No</v>
      </c>
      <c r="L649">
        <v>3.8</v>
      </c>
      <c r="M649"/>
      <c r="N649" s="9">
        <f>Table2[[#This Row],[Average_Rating]]+(Table2[[#This Row],[rating_count]]/1000)</f>
        <v>5.9580000000000002</v>
      </c>
      <c r="O649" s="4">
        <v>5958</v>
      </c>
    </row>
    <row r="650" spans="1:15">
      <c r="A650" t="s">
        <v>4959</v>
      </c>
      <c r="B650" t="s">
        <v>11872</v>
      </c>
      <c r="C650" t="s">
        <v>11275</v>
      </c>
      <c r="D650" s="5">
        <v>571</v>
      </c>
      <c r="E650" s="5" t="str">
        <f t="shared" si="40"/>
        <v>&gt;₹500</v>
      </c>
      <c r="F650" s="5">
        <v>999</v>
      </c>
      <c r="G650" s="5">
        <f>Table2[[#This Row],[actual_price]] *Table2[[#This Row],[rating_count]]</f>
        <v>38182779</v>
      </c>
      <c r="H650" s="5">
        <f t="shared" si="41"/>
        <v>941.84284284284286</v>
      </c>
      <c r="I650" s="1">
        <v>0.43</v>
      </c>
      <c r="J650" s="1" t="str">
        <f t="shared" si="42"/>
        <v>41-50%</v>
      </c>
      <c r="K650" s="1" t="str">
        <f t="shared" si="43"/>
        <v>No</v>
      </c>
      <c r="L650">
        <v>4.3</v>
      </c>
      <c r="M650"/>
      <c r="N650" s="9">
        <f>Table2[[#This Row],[Average_Rating]]+(Table2[[#This Row],[rating_count]]/1000)</f>
        <v>38.220999999999997</v>
      </c>
      <c r="O650" s="4">
        <v>38221</v>
      </c>
    </row>
    <row r="651" spans="1:15">
      <c r="A651" t="s">
        <v>4968</v>
      </c>
      <c r="B651" t="s">
        <v>11873</v>
      </c>
      <c r="C651" t="s">
        <v>11275</v>
      </c>
      <c r="D651" s="5">
        <v>549</v>
      </c>
      <c r="E651" s="5" t="str">
        <f t="shared" si="40"/>
        <v>&gt;₹500</v>
      </c>
      <c r="F651" s="5">
        <v>999</v>
      </c>
      <c r="G651" s="5">
        <f>Table2[[#This Row],[actual_price]] *Table2[[#This Row],[rating_count]]</f>
        <v>64640295</v>
      </c>
      <c r="H651" s="5">
        <f t="shared" si="41"/>
        <v>944.04504504504507</v>
      </c>
      <c r="I651" s="1">
        <v>0.45</v>
      </c>
      <c r="J651" s="1" t="str">
        <f t="shared" si="42"/>
        <v>41-50%</v>
      </c>
      <c r="K651" s="1" t="str">
        <f t="shared" si="43"/>
        <v>No</v>
      </c>
      <c r="L651">
        <v>3.9</v>
      </c>
      <c r="M651"/>
      <c r="N651" s="9">
        <f>Table2[[#This Row],[Average_Rating]]+(Table2[[#This Row],[rating_count]]/1000)</f>
        <v>64.704999999999998</v>
      </c>
      <c r="O651" s="4">
        <v>64705</v>
      </c>
    </row>
    <row r="652" spans="1:15">
      <c r="A652" t="s">
        <v>4977</v>
      </c>
      <c r="B652" t="s">
        <v>11874</v>
      </c>
      <c r="C652" t="s">
        <v>11277</v>
      </c>
      <c r="D652" s="5">
        <v>448</v>
      </c>
      <c r="E652" s="5" t="str">
        <f t="shared" si="40"/>
        <v>₹200 - ₹500</v>
      </c>
      <c r="F652" s="5">
        <v>699</v>
      </c>
      <c r="G652" s="5">
        <f>Table2[[#This Row],[actual_price]] *Table2[[#This Row],[rating_count]]</f>
        <v>12126252</v>
      </c>
      <c r="H652" s="5">
        <f t="shared" si="41"/>
        <v>634.90844062947065</v>
      </c>
      <c r="I652" s="1">
        <v>0.36</v>
      </c>
      <c r="J652" s="1" t="str">
        <f t="shared" si="42"/>
        <v>31-40%</v>
      </c>
      <c r="K652" s="1" t="str">
        <f t="shared" si="43"/>
        <v>No</v>
      </c>
      <c r="L652">
        <v>3.9</v>
      </c>
      <c r="M652"/>
      <c r="N652" s="9">
        <f>Table2[[#This Row],[Average_Rating]]+(Table2[[#This Row],[rating_count]]/1000)</f>
        <v>17.347999999999999</v>
      </c>
      <c r="O652" s="4">
        <v>17348</v>
      </c>
    </row>
    <row r="653" spans="1:15">
      <c r="A653" t="s">
        <v>4986</v>
      </c>
      <c r="B653" t="s">
        <v>11875</v>
      </c>
      <c r="C653" t="s">
        <v>11275</v>
      </c>
      <c r="D653" s="5">
        <v>1499</v>
      </c>
      <c r="E653" s="5" t="str">
        <f t="shared" si="40"/>
        <v>&gt;₹500</v>
      </c>
      <c r="F653" s="5">
        <v>2999</v>
      </c>
      <c r="G653" s="5">
        <f>Table2[[#This Row],[actual_price]] *Table2[[#This Row],[rating_count]]</f>
        <v>263306202</v>
      </c>
      <c r="H653" s="5">
        <f t="shared" si="41"/>
        <v>2949.0166722240747</v>
      </c>
      <c r="I653" s="1">
        <v>0.5</v>
      </c>
      <c r="J653" s="1" t="str">
        <f t="shared" si="42"/>
        <v>41-50%</v>
      </c>
      <c r="K653" s="1" t="str">
        <f t="shared" si="43"/>
        <v>Yes</v>
      </c>
      <c r="L653">
        <v>3.7</v>
      </c>
      <c r="M653"/>
      <c r="N653" s="9">
        <f>Table2[[#This Row],[Average_Rating]]+(Table2[[#This Row],[rating_count]]/1000)</f>
        <v>87.798000000000002</v>
      </c>
      <c r="O653" s="4">
        <v>87798</v>
      </c>
    </row>
    <row r="654" spans="1:15">
      <c r="A654" t="s">
        <v>4995</v>
      </c>
      <c r="B654" t="s">
        <v>11876</v>
      </c>
      <c r="C654" t="s">
        <v>11275</v>
      </c>
      <c r="D654" s="5">
        <v>299</v>
      </c>
      <c r="E654" s="5" t="str">
        <f t="shared" si="40"/>
        <v>₹200 - ₹500</v>
      </c>
      <c r="F654" s="5">
        <v>499</v>
      </c>
      <c r="G654" s="5">
        <f>Table2[[#This Row],[actual_price]] *Table2[[#This Row],[rating_count]]</f>
        <v>12191568</v>
      </c>
      <c r="H654" s="5">
        <f t="shared" si="41"/>
        <v>439.08016032064126</v>
      </c>
      <c r="I654" s="1">
        <v>0.4</v>
      </c>
      <c r="J654" s="1" t="str">
        <f t="shared" si="42"/>
        <v>31-40%</v>
      </c>
      <c r="K654" s="1" t="str">
        <f t="shared" si="43"/>
        <v>No</v>
      </c>
      <c r="L654">
        <v>4.2</v>
      </c>
      <c r="M654"/>
      <c r="N654" s="9">
        <f>Table2[[#This Row],[Average_Rating]]+(Table2[[#This Row],[rating_count]]/1000)</f>
        <v>24.431999999999999</v>
      </c>
      <c r="O654" s="4">
        <v>24432</v>
      </c>
    </row>
    <row r="655" spans="1:15">
      <c r="A655" t="s">
        <v>5004</v>
      </c>
      <c r="B655" t="s">
        <v>11877</v>
      </c>
      <c r="C655" t="s">
        <v>11277</v>
      </c>
      <c r="D655" s="5">
        <v>579</v>
      </c>
      <c r="E655" s="5" t="str">
        <f t="shared" si="40"/>
        <v>&gt;₹500</v>
      </c>
      <c r="F655" s="5">
        <v>1400</v>
      </c>
      <c r="G655" s="5">
        <f>Table2[[#This Row],[actual_price]] *Table2[[#This Row],[rating_count]]</f>
        <v>264745600</v>
      </c>
      <c r="H655" s="5">
        <f t="shared" si="41"/>
        <v>1358.6428571428571</v>
      </c>
      <c r="I655" s="1">
        <v>0.59</v>
      </c>
      <c r="J655" s="1" t="str">
        <f t="shared" si="42"/>
        <v>51-60%</v>
      </c>
      <c r="K655" s="1" t="str">
        <f t="shared" si="43"/>
        <v>Yes</v>
      </c>
      <c r="L655">
        <v>4.3</v>
      </c>
      <c r="M655"/>
      <c r="N655" s="9">
        <f>Table2[[#This Row],[Average_Rating]]+(Table2[[#This Row],[rating_count]]/1000)</f>
        <v>189.10400000000001</v>
      </c>
      <c r="O655" s="4">
        <v>189104</v>
      </c>
    </row>
    <row r="656" spans="1:15">
      <c r="A656" t="s">
        <v>5013</v>
      </c>
      <c r="B656" t="s">
        <v>11878</v>
      </c>
      <c r="C656" t="s">
        <v>11275</v>
      </c>
      <c r="D656" s="5">
        <v>2499</v>
      </c>
      <c r="E656" s="5" t="str">
        <f t="shared" si="40"/>
        <v>&gt;₹500</v>
      </c>
      <c r="F656" s="5">
        <v>3299</v>
      </c>
      <c r="G656" s="5">
        <f>Table2[[#This Row],[actual_price]] *Table2[[#This Row],[rating_count]]</f>
        <v>307176488</v>
      </c>
      <c r="H656" s="5">
        <f t="shared" si="41"/>
        <v>3223.2497726583815</v>
      </c>
      <c r="I656" s="1">
        <v>0.24</v>
      </c>
      <c r="J656" s="1" t="str">
        <f t="shared" si="42"/>
        <v>21-30%</v>
      </c>
      <c r="K656" s="1" t="str">
        <f t="shared" si="43"/>
        <v>No</v>
      </c>
      <c r="L656">
        <v>4.2</v>
      </c>
      <c r="M656"/>
      <c r="N656" s="9">
        <f>Table2[[#This Row],[Average_Rating]]+(Table2[[#This Row],[rating_count]]/1000)</f>
        <v>93.111999999999995</v>
      </c>
      <c r="O656" s="4">
        <v>93112</v>
      </c>
    </row>
    <row r="657" spans="1:15">
      <c r="A657" t="s">
        <v>5022</v>
      </c>
      <c r="B657" t="s">
        <v>11879</v>
      </c>
      <c r="C657" t="s">
        <v>11275</v>
      </c>
      <c r="D657" s="5">
        <v>1199</v>
      </c>
      <c r="E657" s="5" t="str">
        <f t="shared" si="40"/>
        <v>&gt;₹500</v>
      </c>
      <c r="F657" s="5">
        <v>5999</v>
      </c>
      <c r="G657" s="5">
        <f>Table2[[#This Row],[actual_price]] *Table2[[#This Row],[rating_count]]</f>
        <v>285078479</v>
      </c>
      <c r="H657" s="5">
        <f t="shared" si="41"/>
        <v>5979.0133355559256</v>
      </c>
      <c r="I657" s="1">
        <v>0.8</v>
      </c>
      <c r="J657" s="1" t="str">
        <f t="shared" si="42"/>
        <v>71-80%</v>
      </c>
      <c r="K657" s="1" t="str">
        <f t="shared" si="43"/>
        <v>Yes</v>
      </c>
      <c r="L657">
        <v>3.9</v>
      </c>
      <c r="M657"/>
      <c r="N657" s="9">
        <f>Table2[[#This Row],[Average_Rating]]+(Table2[[#This Row],[rating_count]]/1000)</f>
        <v>47.521000000000001</v>
      </c>
      <c r="O657" s="4">
        <v>47521</v>
      </c>
    </row>
    <row r="658" spans="1:15">
      <c r="A658" t="s">
        <v>5031</v>
      </c>
      <c r="B658" t="s">
        <v>11880</v>
      </c>
      <c r="C658" t="s">
        <v>11275</v>
      </c>
      <c r="D658" s="5">
        <v>399</v>
      </c>
      <c r="E658" s="5" t="str">
        <f t="shared" si="40"/>
        <v>₹200 - ₹500</v>
      </c>
      <c r="F658" s="5">
        <v>499</v>
      </c>
      <c r="G658" s="5">
        <f>Table2[[#This Row],[actual_price]] *Table2[[#This Row],[rating_count]]</f>
        <v>13573299</v>
      </c>
      <c r="H658" s="5">
        <f t="shared" si="41"/>
        <v>419.04008016032066</v>
      </c>
      <c r="I658" s="1">
        <v>0.2</v>
      </c>
      <c r="J658" s="1" t="str">
        <f t="shared" si="42"/>
        <v>11-20%</v>
      </c>
      <c r="K658" s="1" t="str">
        <f t="shared" si="43"/>
        <v>No</v>
      </c>
      <c r="L658">
        <v>4.3</v>
      </c>
      <c r="M658"/>
      <c r="N658" s="9">
        <f>Table2[[#This Row],[Average_Rating]]+(Table2[[#This Row],[rating_count]]/1000)</f>
        <v>27.201000000000001</v>
      </c>
      <c r="O658" s="4">
        <v>27201</v>
      </c>
    </row>
    <row r="659" spans="1:15">
      <c r="A659" t="s">
        <v>5040</v>
      </c>
      <c r="B659" t="s">
        <v>11881</v>
      </c>
      <c r="C659" t="s">
        <v>11277</v>
      </c>
      <c r="D659" s="5">
        <v>279</v>
      </c>
      <c r="E659" s="5" t="str">
        <f t="shared" si="40"/>
        <v>₹200 - ₹500</v>
      </c>
      <c r="F659" s="5">
        <v>375</v>
      </c>
      <c r="G659" s="5">
        <f>Table2[[#This Row],[actual_price]] *Table2[[#This Row],[rating_count]]</f>
        <v>11825250</v>
      </c>
      <c r="H659" s="5">
        <f t="shared" si="41"/>
        <v>300.60000000000002</v>
      </c>
      <c r="I659" s="1">
        <v>0.26</v>
      </c>
      <c r="J659" s="1" t="str">
        <f t="shared" si="42"/>
        <v>21-30%</v>
      </c>
      <c r="K659" s="1" t="str">
        <f t="shared" si="43"/>
        <v>No</v>
      </c>
      <c r="L659">
        <v>4.3</v>
      </c>
      <c r="M659"/>
      <c r="N659" s="9">
        <f>Table2[[#This Row],[Average_Rating]]+(Table2[[#This Row],[rating_count]]/1000)</f>
        <v>31.533999999999999</v>
      </c>
      <c r="O659" s="4">
        <v>31534</v>
      </c>
    </row>
    <row r="660" spans="1:15">
      <c r="A660" t="s">
        <v>5049</v>
      </c>
      <c r="B660" t="s">
        <v>11882</v>
      </c>
      <c r="C660" t="s">
        <v>11275</v>
      </c>
      <c r="D660" s="5">
        <v>2499</v>
      </c>
      <c r="E660" s="5" t="str">
        <f t="shared" si="40"/>
        <v>&gt;₹500</v>
      </c>
      <c r="F660" s="5">
        <v>4999</v>
      </c>
      <c r="G660" s="5">
        <f>Table2[[#This Row],[actual_price]] *Table2[[#This Row],[rating_count]]</f>
        <v>37847429</v>
      </c>
      <c r="H660" s="5">
        <f t="shared" si="41"/>
        <v>4949.0100020004002</v>
      </c>
      <c r="I660" s="1">
        <v>0.5</v>
      </c>
      <c r="J660" s="1" t="str">
        <f t="shared" si="42"/>
        <v>41-50%</v>
      </c>
      <c r="K660" s="1" t="str">
        <f t="shared" si="43"/>
        <v>Yes</v>
      </c>
      <c r="L660">
        <v>3.9</v>
      </c>
      <c r="M660"/>
      <c r="N660" s="9">
        <f>Table2[[#This Row],[Average_Rating]]+(Table2[[#This Row],[rating_count]]/1000)</f>
        <v>7.5709999999999997</v>
      </c>
      <c r="O660" s="4">
        <v>7571</v>
      </c>
    </row>
    <row r="661" spans="1:15">
      <c r="A661" t="s">
        <v>5053</v>
      </c>
      <c r="B661" t="s">
        <v>11854</v>
      </c>
      <c r="C661" t="s">
        <v>11283</v>
      </c>
      <c r="D661" s="5">
        <v>137</v>
      </c>
      <c r="E661" s="5" t="str">
        <f t="shared" si="40"/>
        <v>&lt;₹200</v>
      </c>
      <c r="F661" s="5">
        <v>160</v>
      </c>
      <c r="G661" s="5">
        <f>Table2[[#This Row],[actual_price]] *Table2[[#This Row],[rating_count]]</f>
        <v>1045920</v>
      </c>
      <c r="H661" s="5">
        <f t="shared" si="41"/>
        <v>74.375</v>
      </c>
      <c r="I661" s="1">
        <v>0.14000000000000001</v>
      </c>
      <c r="J661" s="1" t="str">
        <f t="shared" si="42"/>
        <v>11-20%</v>
      </c>
      <c r="K661" s="1" t="str">
        <f t="shared" si="43"/>
        <v>No</v>
      </c>
      <c r="L661">
        <v>4.4000000000000004</v>
      </c>
      <c r="M661"/>
      <c r="N661" s="9">
        <f>Table2[[#This Row],[Average_Rating]]+(Table2[[#This Row],[rating_count]]/1000)</f>
        <v>6.5369999999999999</v>
      </c>
      <c r="O661" s="4">
        <v>6537</v>
      </c>
    </row>
    <row r="662" spans="1:15">
      <c r="A662" t="s">
        <v>5062</v>
      </c>
      <c r="B662" t="s">
        <v>11883</v>
      </c>
      <c r="C662" t="s">
        <v>11277</v>
      </c>
      <c r="D662" s="5">
        <v>299</v>
      </c>
      <c r="E662" s="5" t="str">
        <f t="shared" si="40"/>
        <v>₹200 - ₹500</v>
      </c>
      <c r="F662" s="5">
        <v>499</v>
      </c>
      <c r="G662" s="5">
        <f>Table2[[#This Row],[actual_price]] *Table2[[#This Row],[rating_count]]</f>
        <v>10483990</v>
      </c>
      <c r="H662" s="5">
        <f t="shared" si="41"/>
        <v>439.08016032064126</v>
      </c>
      <c r="I662" s="1">
        <v>0.4</v>
      </c>
      <c r="J662" s="1" t="str">
        <f t="shared" si="42"/>
        <v>31-40%</v>
      </c>
      <c r="K662" s="1" t="str">
        <f t="shared" si="43"/>
        <v>No</v>
      </c>
      <c r="L662">
        <v>4.5</v>
      </c>
      <c r="M662"/>
      <c r="N662" s="9">
        <f>Table2[[#This Row],[Average_Rating]]+(Table2[[#This Row],[rating_count]]/1000)</f>
        <v>21.01</v>
      </c>
      <c r="O662" s="4">
        <v>21010</v>
      </c>
    </row>
    <row r="663" spans="1:15">
      <c r="A663" t="s">
        <v>5071</v>
      </c>
      <c r="B663" t="s">
        <v>11884</v>
      </c>
      <c r="C663" t="s">
        <v>11275</v>
      </c>
      <c r="D663" s="5">
        <v>1799</v>
      </c>
      <c r="E663" s="5" t="str">
        <f t="shared" si="40"/>
        <v>&gt;₹500</v>
      </c>
      <c r="F663" s="5">
        <v>3999</v>
      </c>
      <c r="G663" s="5">
        <f>Table2[[#This Row],[actual_price]] *Table2[[#This Row],[rating_count]]</f>
        <v>14064483</v>
      </c>
      <c r="H663" s="5">
        <f t="shared" si="41"/>
        <v>3954.0137534383598</v>
      </c>
      <c r="I663" s="1">
        <v>0.55000000000000004</v>
      </c>
      <c r="J663" s="1" t="str">
        <f t="shared" si="42"/>
        <v>51-60%</v>
      </c>
      <c r="K663" s="1" t="str">
        <f t="shared" si="43"/>
        <v>Yes</v>
      </c>
      <c r="L663">
        <v>3.9</v>
      </c>
      <c r="M663"/>
      <c r="N663" s="9">
        <f>Table2[[#This Row],[Average_Rating]]+(Table2[[#This Row],[rating_count]]/1000)</f>
        <v>3.5169999999999999</v>
      </c>
      <c r="O663" s="4">
        <v>3517</v>
      </c>
    </row>
    <row r="664" spans="1:15">
      <c r="A664" t="s">
        <v>5080</v>
      </c>
      <c r="B664" t="s">
        <v>11885</v>
      </c>
      <c r="C664" t="s">
        <v>11275</v>
      </c>
      <c r="D664" s="5">
        <v>1999</v>
      </c>
      <c r="E664" s="5" t="str">
        <f t="shared" si="40"/>
        <v>&gt;₹500</v>
      </c>
      <c r="F664" s="5">
        <v>2999</v>
      </c>
      <c r="G664" s="5">
        <f>Table2[[#This Row],[actual_price]] *Table2[[#This Row],[rating_count]]</f>
        <v>191633101</v>
      </c>
      <c r="H664" s="5">
        <f t="shared" si="41"/>
        <v>2932.344448149383</v>
      </c>
      <c r="I664" s="1">
        <v>0.33</v>
      </c>
      <c r="J664" s="1" t="str">
        <f t="shared" si="42"/>
        <v>31-40%</v>
      </c>
      <c r="K664" s="1" t="str">
        <f t="shared" si="43"/>
        <v>No</v>
      </c>
      <c r="L664">
        <v>4.3</v>
      </c>
      <c r="M664"/>
      <c r="N664" s="9">
        <f>Table2[[#This Row],[Average_Rating]]+(Table2[[#This Row],[rating_count]]/1000)</f>
        <v>63.899000000000001</v>
      </c>
      <c r="O664" s="4">
        <v>63899</v>
      </c>
    </row>
    <row r="665" spans="1:15">
      <c r="A665" t="s">
        <v>5089</v>
      </c>
      <c r="B665" t="s">
        <v>11886</v>
      </c>
      <c r="C665" t="s">
        <v>11277</v>
      </c>
      <c r="D665" s="5">
        <v>399</v>
      </c>
      <c r="E665" s="5" t="str">
        <f t="shared" si="40"/>
        <v>₹200 - ₹500</v>
      </c>
      <c r="F665" s="5">
        <v>1499</v>
      </c>
      <c r="G665" s="5">
        <f>Table2[[#This Row],[actual_price]] *Table2[[#This Row],[rating_count]]</f>
        <v>8589270</v>
      </c>
      <c r="H665" s="5">
        <f t="shared" si="41"/>
        <v>1472.3822548365576</v>
      </c>
      <c r="I665" s="1">
        <v>0.73</v>
      </c>
      <c r="J665" s="1" t="str">
        <f t="shared" si="42"/>
        <v>71-80%</v>
      </c>
      <c r="K665" s="1" t="str">
        <f t="shared" si="43"/>
        <v>Yes</v>
      </c>
      <c r="L665">
        <v>4.0999999999999996</v>
      </c>
      <c r="M665"/>
      <c r="N665" s="9">
        <f>Table2[[#This Row],[Average_Rating]]+(Table2[[#This Row],[rating_count]]/1000)</f>
        <v>5.73</v>
      </c>
      <c r="O665" s="4">
        <v>5730</v>
      </c>
    </row>
    <row r="666" spans="1:15">
      <c r="A666" t="s">
        <v>5098</v>
      </c>
      <c r="B666" t="s">
        <v>11887</v>
      </c>
      <c r="C666" t="s">
        <v>11277</v>
      </c>
      <c r="D666" s="5">
        <v>1699</v>
      </c>
      <c r="E666" s="5" t="str">
        <f t="shared" si="40"/>
        <v>&gt;₹500</v>
      </c>
      <c r="F666" s="5">
        <v>3999</v>
      </c>
      <c r="G666" s="5">
        <f>Table2[[#This Row],[actual_price]] *Table2[[#This Row],[rating_count]]</f>
        <v>101926512</v>
      </c>
      <c r="H666" s="5">
        <f t="shared" si="41"/>
        <v>3956.5143785946489</v>
      </c>
      <c r="I666" s="1">
        <v>0.57999999999999996</v>
      </c>
      <c r="J666" s="1" t="str">
        <f t="shared" si="42"/>
        <v>51-60%</v>
      </c>
      <c r="K666" s="1" t="str">
        <f t="shared" si="43"/>
        <v>Yes</v>
      </c>
      <c r="L666">
        <v>4.2</v>
      </c>
      <c r="M666"/>
      <c r="N666" s="9">
        <f>Table2[[#This Row],[Average_Rating]]+(Table2[[#This Row],[rating_count]]/1000)</f>
        <v>25.488</v>
      </c>
      <c r="O666" s="4">
        <v>25488</v>
      </c>
    </row>
    <row r="667" spans="1:15">
      <c r="A667" t="s">
        <v>5107</v>
      </c>
      <c r="B667" t="s">
        <v>11888</v>
      </c>
      <c r="C667" t="s">
        <v>11277</v>
      </c>
      <c r="D667" s="5">
        <v>699</v>
      </c>
      <c r="E667" s="5" t="str">
        <f t="shared" si="40"/>
        <v>&gt;₹500</v>
      </c>
      <c r="F667" s="5">
        <v>995</v>
      </c>
      <c r="G667" s="5">
        <f>Table2[[#This Row],[actual_price]] *Table2[[#This Row],[rating_count]]</f>
        <v>54132975</v>
      </c>
      <c r="H667" s="5">
        <f t="shared" si="41"/>
        <v>924.748743718593</v>
      </c>
      <c r="I667" s="1">
        <v>0.3</v>
      </c>
      <c r="J667" s="1" t="str">
        <f t="shared" si="42"/>
        <v>21-30%</v>
      </c>
      <c r="K667" s="1" t="str">
        <f t="shared" si="43"/>
        <v>No</v>
      </c>
      <c r="L667">
        <v>4.5</v>
      </c>
      <c r="M667"/>
      <c r="N667" s="9">
        <f>Table2[[#This Row],[Average_Rating]]+(Table2[[#This Row],[rating_count]]/1000)</f>
        <v>54.405000000000001</v>
      </c>
      <c r="O667" s="4">
        <v>54405</v>
      </c>
    </row>
    <row r="668" spans="1:15">
      <c r="A668" t="s">
        <v>5116</v>
      </c>
      <c r="B668" t="s">
        <v>11889</v>
      </c>
      <c r="C668" t="s">
        <v>11277</v>
      </c>
      <c r="D668" s="5">
        <v>1149</v>
      </c>
      <c r="E668" s="5" t="str">
        <f t="shared" si="40"/>
        <v>&gt;₹500</v>
      </c>
      <c r="F668" s="5">
        <v>1699</v>
      </c>
      <c r="G668" s="5">
        <f>Table2[[#This Row],[actual_price]] *Table2[[#This Row],[rating_count]]</f>
        <v>208090122</v>
      </c>
      <c r="H668" s="5">
        <f t="shared" si="41"/>
        <v>1631.3719835197176</v>
      </c>
      <c r="I668" s="1">
        <v>0.32</v>
      </c>
      <c r="J668" s="1" t="str">
        <f t="shared" si="42"/>
        <v>31-40%</v>
      </c>
      <c r="K668" s="1" t="str">
        <f t="shared" si="43"/>
        <v>No</v>
      </c>
      <c r="L668">
        <v>4.2</v>
      </c>
      <c r="M668"/>
      <c r="N668" s="9">
        <f>Table2[[#This Row],[Average_Rating]]+(Table2[[#This Row],[rating_count]]/1000)</f>
        <v>122.47799999999999</v>
      </c>
      <c r="O668" s="4">
        <v>122478</v>
      </c>
    </row>
    <row r="669" spans="1:15">
      <c r="A669" t="s">
        <v>5125</v>
      </c>
      <c r="B669" t="s">
        <v>11890</v>
      </c>
      <c r="C669" t="s">
        <v>11277</v>
      </c>
      <c r="D669" s="5">
        <v>1495</v>
      </c>
      <c r="E669" s="5" t="str">
        <f t="shared" si="40"/>
        <v>&gt;₹500</v>
      </c>
      <c r="F669" s="5">
        <v>1995</v>
      </c>
      <c r="G669" s="5">
        <f>Table2[[#This Row],[actual_price]] *Table2[[#This Row],[rating_count]]</f>
        <v>14445795</v>
      </c>
      <c r="H669" s="5">
        <f t="shared" si="41"/>
        <v>1920.062656641604</v>
      </c>
      <c r="I669" s="1">
        <v>0.25</v>
      </c>
      <c r="J669" s="1" t="str">
        <f t="shared" si="42"/>
        <v>21-30%</v>
      </c>
      <c r="K669" s="1" t="str">
        <f t="shared" si="43"/>
        <v>No</v>
      </c>
      <c r="L669">
        <v>4.3</v>
      </c>
      <c r="M669"/>
      <c r="N669" s="9">
        <f>Table2[[#This Row],[Average_Rating]]+(Table2[[#This Row],[rating_count]]/1000)</f>
        <v>7.2409999999999997</v>
      </c>
      <c r="O669" s="4">
        <v>7241</v>
      </c>
    </row>
    <row r="670" spans="1:15">
      <c r="A670" t="s">
        <v>5134</v>
      </c>
      <c r="B670" t="s">
        <v>11891</v>
      </c>
      <c r="C670" t="s">
        <v>11277</v>
      </c>
      <c r="D670" s="5">
        <v>849</v>
      </c>
      <c r="E670" s="5" t="str">
        <f t="shared" si="40"/>
        <v>&gt;₹500</v>
      </c>
      <c r="F670" s="5">
        <v>4999</v>
      </c>
      <c r="G670" s="5">
        <f>Table2[[#This Row],[actual_price]] *Table2[[#This Row],[rating_count]]</f>
        <v>102264543</v>
      </c>
      <c r="H670" s="5">
        <f t="shared" si="41"/>
        <v>4982.0166033206642</v>
      </c>
      <c r="I670" s="1">
        <v>0.83</v>
      </c>
      <c r="J670" s="1" t="str">
        <f t="shared" si="42"/>
        <v>81-90%</v>
      </c>
      <c r="K670" s="1" t="str">
        <f t="shared" si="43"/>
        <v>Yes</v>
      </c>
      <c r="L670">
        <v>4</v>
      </c>
      <c r="M670"/>
      <c r="N670" s="9">
        <f>Table2[[#This Row],[Average_Rating]]+(Table2[[#This Row],[rating_count]]/1000)</f>
        <v>20.457000000000001</v>
      </c>
      <c r="O670" s="4">
        <v>20457</v>
      </c>
    </row>
    <row r="671" spans="1:15">
      <c r="A671" t="s">
        <v>5143</v>
      </c>
      <c r="B671" t="s">
        <v>11892</v>
      </c>
      <c r="C671" t="s">
        <v>11283</v>
      </c>
      <c r="D671" s="5">
        <v>440</v>
      </c>
      <c r="E671" s="5" t="str">
        <f t="shared" si="40"/>
        <v>₹200 - ₹500</v>
      </c>
      <c r="F671" s="5">
        <v>440</v>
      </c>
      <c r="G671" s="5">
        <f>Table2[[#This Row],[actual_price]] *Table2[[#This Row],[rating_count]]</f>
        <v>3788400</v>
      </c>
      <c r="H671" s="5">
        <f t="shared" si="41"/>
        <v>340</v>
      </c>
      <c r="I671" s="1">
        <v>0</v>
      </c>
      <c r="J671" s="1" t="str">
        <f t="shared" si="42"/>
        <v>0-10%</v>
      </c>
      <c r="K671" s="1" t="str">
        <f t="shared" si="43"/>
        <v>No</v>
      </c>
      <c r="L671">
        <v>4.5</v>
      </c>
      <c r="M671"/>
      <c r="N671" s="9">
        <f>Table2[[#This Row],[Average_Rating]]+(Table2[[#This Row],[rating_count]]/1000)</f>
        <v>8.61</v>
      </c>
      <c r="O671" s="4">
        <v>8610</v>
      </c>
    </row>
    <row r="672" spans="1:15">
      <c r="A672" t="s">
        <v>5152</v>
      </c>
      <c r="B672" t="s">
        <v>11893</v>
      </c>
      <c r="C672" t="s">
        <v>11277</v>
      </c>
      <c r="D672" s="5">
        <v>599</v>
      </c>
      <c r="E672" s="5" t="str">
        <f t="shared" si="40"/>
        <v>&gt;₹500</v>
      </c>
      <c r="F672" s="5">
        <v>3999</v>
      </c>
      <c r="G672" s="5">
        <f>Table2[[#This Row],[actual_price]] *Table2[[#This Row],[rating_count]]</f>
        <v>4346913</v>
      </c>
      <c r="H672" s="5">
        <f t="shared" si="41"/>
        <v>3984.0212553138285</v>
      </c>
      <c r="I672" s="1">
        <v>0.85</v>
      </c>
      <c r="J672" s="1" t="str">
        <f t="shared" si="42"/>
        <v>81-90%</v>
      </c>
      <c r="K672" s="1" t="str">
        <f t="shared" si="43"/>
        <v>Yes</v>
      </c>
      <c r="L672">
        <v>3.9</v>
      </c>
      <c r="M672"/>
      <c r="N672" s="9">
        <f>Table2[[#This Row],[Average_Rating]]+(Table2[[#This Row],[rating_count]]/1000)</f>
        <v>1.087</v>
      </c>
      <c r="O672" s="4">
        <v>1087</v>
      </c>
    </row>
    <row r="673" spans="1:15">
      <c r="A673" t="s">
        <v>5161</v>
      </c>
      <c r="B673" t="s">
        <v>11894</v>
      </c>
      <c r="C673" t="s">
        <v>11277</v>
      </c>
      <c r="D673" s="5">
        <v>149</v>
      </c>
      <c r="E673" s="5" t="str">
        <f t="shared" si="40"/>
        <v>&lt;₹200</v>
      </c>
      <c r="F673" s="5">
        <v>399</v>
      </c>
      <c r="G673" s="5">
        <f>Table2[[#This Row],[actual_price]] *Table2[[#This Row],[rating_count]]</f>
        <v>614460</v>
      </c>
      <c r="H673" s="5">
        <f t="shared" si="41"/>
        <v>361.65664160401002</v>
      </c>
      <c r="I673" s="1">
        <v>0.63</v>
      </c>
      <c r="J673" s="1" t="str">
        <f t="shared" si="42"/>
        <v>61-70%</v>
      </c>
      <c r="K673" s="1" t="str">
        <f t="shared" si="43"/>
        <v>Yes</v>
      </c>
      <c r="L673">
        <v>4</v>
      </c>
      <c r="M673"/>
      <c r="N673" s="9">
        <f>Table2[[#This Row],[Average_Rating]]+(Table2[[#This Row],[rating_count]]/1000)</f>
        <v>1.54</v>
      </c>
      <c r="O673" s="4">
        <v>1540</v>
      </c>
    </row>
    <row r="674" spans="1:15">
      <c r="A674" t="s">
        <v>5170</v>
      </c>
      <c r="B674" t="s">
        <v>11895</v>
      </c>
      <c r="C674" t="s">
        <v>11277</v>
      </c>
      <c r="D674" s="5">
        <v>289</v>
      </c>
      <c r="E674" s="5" t="str">
        <f t="shared" si="40"/>
        <v>₹200 - ₹500</v>
      </c>
      <c r="F674" s="5">
        <v>999</v>
      </c>
      <c r="G674" s="5">
        <f>Table2[[#This Row],[actual_price]] *Table2[[#This Row],[rating_count]]</f>
        <v>400599</v>
      </c>
      <c r="H674" s="5">
        <f t="shared" si="41"/>
        <v>970.07107107107106</v>
      </c>
      <c r="I674" s="1">
        <v>0.71</v>
      </c>
      <c r="J674" s="1" t="str">
        <f t="shared" si="42"/>
        <v>71-80%</v>
      </c>
      <c r="K674" s="1" t="str">
        <f t="shared" si="43"/>
        <v>Yes</v>
      </c>
      <c r="L674">
        <v>4.0999999999999996</v>
      </c>
      <c r="M674"/>
      <c r="N674" s="9">
        <f>Table2[[#This Row],[Average_Rating]]+(Table2[[#This Row],[rating_count]]/1000)</f>
        <v>0.40100000000000002</v>
      </c>
      <c r="O674" s="4">
        <v>401</v>
      </c>
    </row>
    <row r="675" spans="1:15">
      <c r="A675" t="s">
        <v>5179</v>
      </c>
      <c r="B675" t="s">
        <v>11896</v>
      </c>
      <c r="C675" t="s">
        <v>11277</v>
      </c>
      <c r="D675" s="5">
        <v>179</v>
      </c>
      <c r="E675" s="5" t="str">
        <f t="shared" si="40"/>
        <v>&lt;₹200</v>
      </c>
      <c r="F675" s="5">
        <v>499</v>
      </c>
      <c r="G675" s="5">
        <f>Table2[[#This Row],[actual_price]] *Table2[[#This Row],[rating_count]]</f>
        <v>4683115</v>
      </c>
      <c r="H675" s="5">
        <f t="shared" si="41"/>
        <v>463.12825651302603</v>
      </c>
      <c r="I675" s="1">
        <v>0.64</v>
      </c>
      <c r="J675" s="1" t="str">
        <f t="shared" si="42"/>
        <v>61-70%</v>
      </c>
      <c r="K675" s="1" t="str">
        <f t="shared" si="43"/>
        <v>Yes</v>
      </c>
      <c r="L675">
        <v>3.4</v>
      </c>
      <c r="M675"/>
      <c r="N675" s="9">
        <f>Table2[[#This Row],[Average_Rating]]+(Table2[[#This Row],[rating_count]]/1000)</f>
        <v>9.3849999999999998</v>
      </c>
      <c r="O675" s="4">
        <v>9385</v>
      </c>
    </row>
    <row r="676" spans="1:15">
      <c r="A676" t="s">
        <v>5188</v>
      </c>
      <c r="B676" t="s">
        <v>11897</v>
      </c>
      <c r="C676" t="s">
        <v>11275</v>
      </c>
      <c r="D676" s="5">
        <v>1499</v>
      </c>
      <c r="E676" s="5" t="str">
        <f t="shared" si="40"/>
        <v>&gt;₹500</v>
      </c>
      <c r="F676" s="5">
        <v>4999</v>
      </c>
      <c r="G676" s="5">
        <f>Table2[[#This Row],[actual_price]] *Table2[[#This Row],[rating_count]]</f>
        <v>462847412</v>
      </c>
      <c r="H676" s="5">
        <f t="shared" si="41"/>
        <v>4969.0140028005599</v>
      </c>
      <c r="I676" s="1">
        <v>0.7</v>
      </c>
      <c r="J676" s="1" t="str">
        <f t="shared" si="42"/>
        <v>61-70%</v>
      </c>
      <c r="K676" s="1" t="str">
        <f t="shared" si="43"/>
        <v>Yes</v>
      </c>
      <c r="L676">
        <v>4</v>
      </c>
      <c r="M676"/>
      <c r="N676" s="9">
        <f>Table2[[#This Row],[Average_Rating]]+(Table2[[#This Row],[rating_count]]/1000)</f>
        <v>92.587999999999994</v>
      </c>
      <c r="O676" s="4">
        <v>92588</v>
      </c>
    </row>
    <row r="677" spans="1:15">
      <c r="A677" t="s">
        <v>5192</v>
      </c>
      <c r="B677" t="s">
        <v>11898</v>
      </c>
      <c r="C677" t="s">
        <v>11275</v>
      </c>
      <c r="D677" s="5">
        <v>399</v>
      </c>
      <c r="E677" s="5" t="str">
        <f t="shared" si="40"/>
        <v>₹200 - ₹500</v>
      </c>
      <c r="F677" s="5">
        <v>699</v>
      </c>
      <c r="G677" s="5">
        <f>Table2[[#This Row],[actual_price]] *Table2[[#This Row],[rating_count]]</f>
        <v>2414346</v>
      </c>
      <c r="H677" s="5">
        <f t="shared" si="41"/>
        <v>641.91845493562232</v>
      </c>
      <c r="I677" s="1">
        <v>0.43</v>
      </c>
      <c r="J677" s="1" t="str">
        <f t="shared" si="42"/>
        <v>41-50%</v>
      </c>
      <c r="K677" s="1" t="str">
        <f t="shared" si="43"/>
        <v>No</v>
      </c>
      <c r="L677">
        <v>3.4</v>
      </c>
      <c r="M677"/>
      <c r="N677" s="9">
        <f>Table2[[#This Row],[Average_Rating]]+(Table2[[#This Row],[rating_count]]/1000)</f>
        <v>3.4540000000000002</v>
      </c>
      <c r="O677" s="4">
        <v>3454</v>
      </c>
    </row>
    <row r="678" spans="1:15">
      <c r="A678" t="s">
        <v>5201</v>
      </c>
      <c r="B678" t="s">
        <v>11899</v>
      </c>
      <c r="C678" t="s">
        <v>11277</v>
      </c>
      <c r="D678" s="5">
        <v>599</v>
      </c>
      <c r="E678" s="5" t="str">
        <f t="shared" si="40"/>
        <v>&gt;₹500</v>
      </c>
      <c r="F678" s="5">
        <v>799</v>
      </c>
      <c r="G678" s="5">
        <f>Table2[[#This Row],[actual_price]] *Table2[[#This Row],[rating_count]]</f>
        <v>12616210</v>
      </c>
      <c r="H678" s="5">
        <f t="shared" si="41"/>
        <v>724.03128911138924</v>
      </c>
      <c r="I678" s="1">
        <v>0.25</v>
      </c>
      <c r="J678" s="1" t="str">
        <f t="shared" si="42"/>
        <v>21-30%</v>
      </c>
      <c r="K678" s="1" t="str">
        <f t="shared" si="43"/>
        <v>No</v>
      </c>
      <c r="L678">
        <v>4.3</v>
      </c>
      <c r="M678"/>
      <c r="N678" s="9">
        <f>Table2[[#This Row],[Average_Rating]]+(Table2[[#This Row],[rating_count]]/1000)</f>
        <v>15.79</v>
      </c>
      <c r="O678" s="4">
        <v>15790</v>
      </c>
    </row>
    <row r="679" spans="1:15">
      <c r="A679" t="s">
        <v>5210</v>
      </c>
      <c r="B679" t="s">
        <v>11900</v>
      </c>
      <c r="C679" t="s">
        <v>11277</v>
      </c>
      <c r="D679" s="5">
        <v>949</v>
      </c>
      <c r="E679" s="5" t="str">
        <f t="shared" si="40"/>
        <v>&gt;₹500</v>
      </c>
      <c r="F679" s="5">
        <v>2000</v>
      </c>
      <c r="G679" s="5">
        <f>Table2[[#This Row],[actual_price]] *Table2[[#This Row],[rating_count]]</f>
        <v>29938000</v>
      </c>
      <c r="H679" s="5">
        <f t="shared" si="41"/>
        <v>1952.55</v>
      </c>
      <c r="I679" s="1">
        <v>0.53</v>
      </c>
      <c r="J679" s="1" t="str">
        <f t="shared" si="42"/>
        <v>51-60%</v>
      </c>
      <c r="K679" s="1" t="str">
        <f t="shared" si="43"/>
        <v>Yes</v>
      </c>
      <c r="L679">
        <v>3.9</v>
      </c>
      <c r="M679"/>
      <c r="N679" s="9">
        <f>Table2[[#This Row],[Average_Rating]]+(Table2[[#This Row],[rating_count]]/1000)</f>
        <v>14.968999999999999</v>
      </c>
      <c r="O679" s="4">
        <v>14969</v>
      </c>
    </row>
    <row r="680" spans="1:15">
      <c r="A680" t="s">
        <v>5219</v>
      </c>
      <c r="B680" t="s">
        <v>11901</v>
      </c>
      <c r="C680" t="s">
        <v>11275</v>
      </c>
      <c r="D680" s="5">
        <v>2499</v>
      </c>
      <c r="E680" s="5" t="str">
        <f t="shared" si="40"/>
        <v>&gt;₹500</v>
      </c>
      <c r="F680" s="5">
        <v>9999</v>
      </c>
      <c r="G680" s="5">
        <f>Table2[[#This Row],[actual_price]] *Table2[[#This Row],[rating_count]]</f>
        <v>421347861</v>
      </c>
      <c r="H680" s="5">
        <f t="shared" si="41"/>
        <v>9974.0075007500745</v>
      </c>
      <c r="I680" s="1">
        <v>0.75</v>
      </c>
      <c r="J680" s="1" t="str">
        <f t="shared" si="42"/>
        <v>71-80%</v>
      </c>
      <c r="K680" s="1" t="str">
        <f t="shared" si="43"/>
        <v>Yes</v>
      </c>
      <c r="L680">
        <v>4.0999999999999996</v>
      </c>
      <c r="M680"/>
      <c r="N680" s="9">
        <f>Table2[[#This Row],[Average_Rating]]+(Table2[[#This Row],[rating_count]]/1000)</f>
        <v>42.139000000000003</v>
      </c>
      <c r="O680" s="4">
        <v>42139</v>
      </c>
    </row>
    <row r="681" spans="1:15">
      <c r="A681" t="s">
        <v>5228</v>
      </c>
      <c r="B681" t="s">
        <v>11902</v>
      </c>
      <c r="C681" t="s">
        <v>11275</v>
      </c>
      <c r="D681" s="5">
        <v>159</v>
      </c>
      <c r="E681" s="5" t="str">
        <f t="shared" si="40"/>
        <v>&lt;₹200</v>
      </c>
      <c r="F681" s="5">
        <v>180</v>
      </c>
      <c r="G681" s="5">
        <f>Table2[[#This Row],[actual_price]] *Table2[[#This Row],[rating_count]]</f>
        <v>178020</v>
      </c>
      <c r="H681" s="5">
        <f t="shared" si="41"/>
        <v>91.666666666666671</v>
      </c>
      <c r="I681" s="1">
        <v>0.12</v>
      </c>
      <c r="J681" s="1" t="str">
        <f t="shared" si="42"/>
        <v>11-20%</v>
      </c>
      <c r="K681" s="1" t="str">
        <f t="shared" si="43"/>
        <v>No</v>
      </c>
      <c r="L681">
        <v>4.3</v>
      </c>
      <c r="M681"/>
      <c r="N681" s="9">
        <f>Table2[[#This Row],[Average_Rating]]+(Table2[[#This Row],[rating_count]]/1000)</f>
        <v>0.98899999999999999</v>
      </c>
      <c r="O681" s="4">
        <v>989</v>
      </c>
    </row>
    <row r="682" spans="1:15">
      <c r="A682" t="s">
        <v>5237</v>
      </c>
      <c r="B682" t="s">
        <v>11903</v>
      </c>
      <c r="C682" t="s">
        <v>11275</v>
      </c>
      <c r="D682" s="5">
        <v>1329</v>
      </c>
      <c r="E682" s="5" t="str">
        <f t="shared" si="40"/>
        <v>&gt;₹500</v>
      </c>
      <c r="F682" s="5">
        <v>2900</v>
      </c>
      <c r="G682" s="5">
        <f>Table2[[#This Row],[actual_price]] *Table2[[#This Row],[rating_count]]</f>
        <v>56909600</v>
      </c>
      <c r="H682" s="5">
        <f t="shared" si="41"/>
        <v>2854.1724137931033</v>
      </c>
      <c r="I682" s="1">
        <v>0.54</v>
      </c>
      <c r="J682" s="1" t="str">
        <f t="shared" si="42"/>
        <v>51-60%</v>
      </c>
      <c r="K682" s="1" t="str">
        <f t="shared" si="43"/>
        <v>Yes</v>
      </c>
      <c r="L682">
        <v>4.5</v>
      </c>
      <c r="M682"/>
      <c r="N682" s="9">
        <f>Table2[[#This Row],[Average_Rating]]+(Table2[[#This Row],[rating_count]]/1000)</f>
        <v>19.623999999999999</v>
      </c>
      <c r="O682" s="4">
        <v>19624</v>
      </c>
    </row>
    <row r="683" spans="1:15">
      <c r="A683" t="s">
        <v>5246</v>
      </c>
      <c r="B683" t="s">
        <v>11904</v>
      </c>
      <c r="C683" t="s">
        <v>11277</v>
      </c>
      <c r="D683" s="5">
        <v>570</v>
      </c>
      <c r="E683" s="5" t="str">
        <f t="shared" si="40"/>
        <v>&gt;₹500</v>
      </c>
      <c r="F683" s="5">
        <v>999</v>
      </c>
      <c r="G683" s="5">
        <f>Table2[[#This Row],[actual_price]] *Table2[[#This Row],[rating_count]]</f>
        <v>3197799</v>
      </c>
      <c r="H683" s="5">
        <f t="shared" si="41"/>
        <v>941.94294294294298</v>
      </c>
      <c r="I683" s="1">
        <v>0.43</v>
      </c>
      <c r="J683" s="1" t="str">
        <f t="shared" si="42"/>
        <v>41-50%</v>
      </c>
      <c r="K683" s="1" t="str">
        <f t="shared" si="43"/>
        <v>No</v>
      </c>
      <c r="L683">
        <v>4.2</v>
      </c>
      <c r="M683"/>
      <c r="N683" s="9">
        <f>Table2[[#This Row],[Average_Rating]]+(Table2[[#This Row],[rating_count]]/1000)</f>
        <v>3.2010000000000001</v>
      </c>
      <c r="O683" s="4">
        <v>3201</v>
      </c>
    </row>
    <row r="684" spans="1:15">
      <c r="A684" t="s">
        <v>5254</v>
      </c>
      <c r="B684" t="s">
        <v>11905</v>
      </c>
      <c r="C684" t="s">
        <v>11275</v>
      </c>
      <c r="D684" s="5">
        <v>899</v>
      </c>
      <c r="E684" s="5" t="str">
        <f t="shared" si="40"/>
        <v>&gt;₹500</v>
      </c>
      <c r="F684" s="5">
        <v>1999</v>
      </c>
      <c r="G684" s="5">
        <f>Table2[[#This Row],[actual_price]] *Table2[[#This Row],[rating_count]]</f>
        <v>60907531</v>
      </c>
      <c r="H684" s="5">
        <f t="shared" si="41"/>
        <v>1954.0275137568785</v>
      </c>
      <c r="I684" s="1">
        <v>0.55000000000000004</v>
      </c>
      <c r="J684" s="1" t="str">
        <f t="shared" si="42"/>
        <v>51-60%</v>
      </c>
      <c r="K684" s="1" t="str">
        <f t="shared" si="43"/>
        <v>Yes</v>
      </c>
      <c r="L684">
        <v>4.0999999999999996</v>
      </c>
      <c r="M684"/>
      <c r="N684" s="9">
        <f>Table2[[#This Row],[Average_Rating]]+(Table2[[#This Row],[rating_count]]/1000)</f>
        <v>30.469000000000001</v>
      </c>
      <c r="O684" s="4">
        <v>30469</v>
      </c>
    </row>
    <row r="685" spans="1:15">
      <c r="A685" t="s">
        <v>5263</v>
      </c>
      <c r="B685" t="s">
        <v>11906</v>
      </c>
      <c r="C685" t="s">
        <v>11277</v>
      </c>
      <c r="D685" s="5">
        <v>449</v>
      </c>
      <c r="E685" s="5" t="str">
        <f t="shared" si="40"/>
        <v>₹200 - ₹500</v>
      </c>
      <c r="F685" s="5">
        <v>999</v>
      </c>
      <c r="G685" s="5">
        <f>Table2[[#This Row],[actual_price]] *Table2[[#This Row],[rating_count]]</f>
        <v>9930060</v>
      </c>
      <c r="H685" s="5">
        <f t="shared" si="41"/>
        <v>954.05505505505505</v>
      </c>
      <c r="I685" s="1">
        <v>0.55000000000000004</v>
      </c>
      <c r="J685" s="1" t="str">
        <f t="shared" si="42"/>
        <v>51-60%</v>
      </c>
      <c r="K685" s="1" t="str">
        <f t="shared" si="43"/>
        <v>Yes</v>
      </c>
      <c r="L685">
        <v>4.4000000000000004</v>
      </c>
      <c r="M685"/>
      <c r="N685" s="9">
        <f>Table2[[#This Row],[Average_Rating]]+(Table2[[#This Row],[rating_count]]/1000)</f>
        <v>9.94</v>
      </c>
      <c r="O685" s="4">
        <v>9940</v>
      </c>
    </row>
    <row r="686" spans="1:15">
      <c r="A686" t="s">
        <v>5272</v>
      </c>
      <c r="B686" t="s">
        <v>11907</v>
      </c>
      <c r="C686" t="s">
        <v>11277</v>
      </c>
      <c r="D686" s="5">
        <v>549</v>
      </c>
      <c r="E686" s="5" t="str">
        <f t="shared" si="40"/>
        <v>&gt;₹500</v>
      </c>
      <c r="F686" s="5">
        <v>999</v>
      </c>
      <c r="G686" s="5">
        <f>Table2[[#This Row],[actual_price]] *Table2[[#This Row],[rating_count]]</f>
        <v>7750242</v>
      </c>
      <c r="H686" s="5">
        <f t="shared" si="41"/>
        <v>944.04504504504507</v>
      </c>
      <c r="I686" s="1">
        <v>0.45</v>
      </c>
      <c r="J686" s="1" t="str">
        <f t="shared" si="42"/>
        <v>41-50%</v>
      </c>
      <c r="K686" s="1" t="str">
        <f t="shared" si="43"/>
        <v>No</v>
      </c>
      <c r="L686">
        <v>4.3</v>
      </c>
      <c r="M686"/>
      <c r="N686" s="9">
        <f>Table2[[#This Row],[Average_Rating]]+(Table2[[#This Row],[rating_count]]/1000)</f>
        <v>7.758</v>
      </c>
      <c r="O686" s="4">
        <v>7758</v>
      </c>
    </row>
    <row r="687" spans="1:15">
      <c r="A687" t="s">
        <v>5281</v>
      </c>
      <c r="B687" t="s">
        <v>11908</v>
      </c>
      <c r="C687" t="s">
        <v>11277</v>
      </c>
      <c r="D687" s="5">
        <v>1529</v>
      </c>
      <c r="E687" s="5" t="str">
        <f t="shared" si="40"/>
        <v>&gt;₹500</v>
      </c>
      <c r="F687" s="5">
        <v>2399</v>
      </c>
      <c r="G687" s="5">
        <f>Table2[[#This Row],[actual_price]] *Table2[[#This Row],[rating_count]]</f>
        <v>164113191</v>
      </c>
      <c r="H687" s="5">
        <f t="shared" si="41"/>
        <v>2335.265110462693</v>
      </c>
      <c r="I687" s="1">
        <v>0.36</v>
      </c>
      <c r="J687" s="1" t="str">
        <f t="shared" si="42"/>
        <v>31-40%</v>
      </c>
      <c r="K687" s="1" t="str">
        <f t="shared" si="43"/>
        <v>No</v>
      </c>
      <c r="L687">
        <v>4.3</v>
      </c>
      <c r="M687"/>
      <c r="N687" s="9">
        <f>Table2[[#This Row],[Average_Rating]]+(Table2[[#This Row],[rating_count]]/1000)</f>
        <v>68.409000000000006</v>
      </c>
      <c r="O687" s="4">
        <v>68409</v>
      </c>
    </row>
    <row r="688" spans="1:15">
      <c r="A688" t="s">
        <v>5290</v>
      </c>
      <c r="B688" t="s">
        <v>11909</v>
      </c>
      <c r="C688" t="s">
        <v>11283</v>
      </c>
      <c r="D688" s="5">
        <v>100</v>
      </c>
      <c r="E688" s="5" t="str">
        <f t="shared" si="40"/>
        <v>&lt;₹200</v>
      </c>
      <c r="F688" s="5">
        <v>100</v>
      </c>
      <c r="G688" s="5">
        <f>Table2[[#This Row],[actual_price]] *Table2[[#This Row],[rating_count]]</f>
        <v>309500</v>
      </c>
      <c r="H688" s="5">
        <f t="shared" si="41"/>
        <v>0</v>
      </c>
      <c r="I688" s="1">
        <v>0</v>
      </c>
      <c r="J688" s="1" t="str">
        <f t="shared" si="42"/>
        <v>0-10%</v>
      </c>
      <c r="K688" s="1" t="str">
        <f t="shared" si="43"/>
        <v>No</v>
      </c>
      <c r="L688">
        <v>4.3</v>
      </c>
      <c r="M688"/>
      <c r="N688" s="9">
        <f>Table2[[#This Row],[Average_Rating]]+(Table2[[#This Row],[rating_count]]/1000)</f>
        <v>3.0950000000000002</v>
      </c>
      <c r="O688" s="4">
        <v>3095</v>
      </c>
    </row>
    <row r="689" spans="1:15">
      <c r="A689" t="s">
        <v>5299</v>
      </c>
      <c r="B689" t="s">
        <v>11910</v>
      </c>
      <c r="C689" t="s">
        <v>11277</v>
      </c>
      <c r="D689" s="5">
        <v>299</v>
      </c>
      <c r="E689" s="5" t="str">
        <f t="shared" si="40"/>
        <v>₹200 - ₹500</v>
      </c>
      <c r="F689" s="5">
        <v>1499</v>
      </c>
      <c r="G689" s="5">
        <f>Table2[[#This Row],[actual_price]] *Table2[[#This Row],[rating_count]]</f>
        <v>1353597</v>
      </c>
      <c r="H689" s="5">
        <f t="shared" si="41"/>
        <v>1479.0533689126084</v>
      </c>
      <c r="I689" s="1">
        <v>0.8</v>
      </c>
      <c r="J689" s="1" t="str">
        <f t="shared" si="42"/>
        <v>71-80%</v>
      </c>
      <c r="K689" s="1" t="str">
        <f t="shared" si="43"/>
        <v>Yes</v>
      </c>
      <c r="L689">
        <v>4.2</v>
      </c>
      <c r="M689"/>
      <c r="N689" s="9">
        <f>Table2[[#This Row],[Average_Rating]]+(Table2[[#This Row],[rating_count]]/1000)</f>
        <v>0.90300000000000002</v>
      </c>
      <c r="O689" s="4">
        <v>903</v>
      </c>
    </row>
    <row r="690" spans="1:15">
      <c r="A690" t="s">
        <v>5308</v>
      </c>
      <c r="B690" t="s">
        <v>11911</v>
      </c>
      <c r="C690" t="s">
        <v>11277</v>
      </c>
      <c r="D690" s="5">
        <v>1295</v>
      </c>
      <c r="E690" s="5" t="str">
        <f t="shared" si="40"/>
        <v>&gt;₹500</v>
      </c>
      <c r="F690" s="5">
        <v>1795</v>
      </c>
      <c r="G690" s="5">
        <f>Table2[[#This Row],[actual_price]] *Table2[[#This Row],[rating_count]]</f>
        <v>46258945</v>
      </c>
      <c r="H690" s="5">
        <f t="shared" si="41"/>
        <v>1722.8551532033425</v>
      </c>
      <c r="I690" s="1">
        <v>0.28000000000000003</v>
      </c>
      <c r="J690" s="1" t="str">
        <f t="shared" si="42"/>
        <v>21-30%</v>
      </c>
      <c r="K690" s="1" t="str">
        <f t="shared" si="43"/>
        <v>No</v>
      </c>
      <c r="L690">
        <v>4.0999999999999996</v>
      </c>
      <c r="M690"/>
      <c r="N690" s="9">
        <f>Table2[[#This Row],[Average_Rating]]+(Table2[[#This Row],[rating_count]]/1000)</f>
        <v>25.771000000000001</v>
      </c>
      <c r="O690" s="4">
        <v>25771</v>
      </c>
    </row>
    <row r="691" spans="1:15">
      <c r="A691" t="s">
        <v>5317</v>
      </c>
      <c r="B691" t="s">
        <v>12603</v>
      </c>
      <c r="C691" t="s">
        <v>11275</v>
      </c>
      <c r="D691" s="5">
        <v>699</v>
      </c>
      <c r="E691" s="5" t="str">
        <f t="shared" si="40"/>
        <v>&gt;₹500</v>
      </c>
      <c r="F691" s="5">
        <v>999</v>
      </c>
      <c r="G691" s="5">
        <f>Table2[[#This Row],[actual_price]] *Table2[[#This Row],[rating_count]]</f>
        <v>272915811</v>
      </c>
      <c r="H691" s="5">
        <f t="shared" si="41"/>
        <v>929.03003003003005</v>
      </c>
      <c r="I691" s="1">
        <v>0.3</v>
      </c>
      <c r="J691" s="1" t="str">
        <f t="shared" si="42"/>
        <v>21-30%</v>
      </c>
      <c r="K691" s="1" t="str">
        <f t="shared" si="43"/>
        <v>No</v>
      </c>
      <c r="L691">
        <v>4.0999999999999996</v>
      </c>
      <c r="M691"/>
      <c r="N691" s="9">
        <f>Table2[[#This Row],[Average_Rating]]+(Table2[[#This Row],[rating_count]]/1000)</f>
        <v>273.18900000000002</v>
      </c>
      <c r="O691" s="4">
        <v>273189</v>
      </c>
    </row>
    <row r="692" spans="1:15">
      <c r="A692" t="s">
        <v>5326</v>
      </c>
      <c r="B692" t="s">
        <v>11913</v>
      </c>
      <c r="C692" t="s">
        <v>11283</v>
      </c>
      <c r="D692" s="5">
        <v>252</v>
      </c>
      <c r="E692" s="5" t="str">
        <f t="shared" si="40"/>
        <v>₹200 - ₹500</v>
      </c>
      <c r="F692" s="5">
        <v>315</v>
      </c>
      <c r="G692" s="5">
        <f>Table2[[#This Row],[actual_price]] *Table2[[#This Row],[rating_count]]</f>
        <v>1192275</v>
      </c>
      <c r="H692" s="5">
        <f t="shared" si="41"/>
        <v>235</v>
      </c>
      <c r="I692" s="1">
        <v>0.2</v>
      </c>
      <c r="J692" s="1" t="str">
        <f t="shared" si="42"/>
        <v>11-20%</v>
      </c>
      <c r="K692" s="1" t="str">
        <f t="shared" si="43"/>
        <v>No</v>
      </c>
      <c r="L692">
        <v>4.5</v>
      </c>
      <c r="M692"/>
      <c r="N692" s="9">
        <f>Table2[[#This Row],[Average_Rating]]+(Table2[[#This Row],[rating_count]]/1000)</f>
        <v>3.7850000000000001</v>
      </c>
      <c r="O692" s="4">
        <v>3785</v>
      </c>
    </row>
    <row r="693" spans="1:15">
      <c r="A693" t="s">
        <v>5335</v>
      </c>
      <c r="B693" t="s">
        <v>11914</v>
      </c>
      <c r="C693" t="s">
        <v>11275</v>
      </c>
      <c r="D693" s="5">
        <v>190</v>
      </c>
      <c r="E693" s="5" t="str">
        <f t="shared" si="40"/>
        <v>&lt;₹200</v>
      </c>
      <c r="F693" s="5">
        <v>220</v>
      </c>
      <c r="G693" s="5">
        <f>Table2[[#This Row],[actual_price]] *Table2[[#This Row],[rating_count]]</f>
        <v>630520</v>
      </c>
      <c r="H693" s="5">
        <f t="shared" si="41"/>
        <v>133.63636363636363</v>
      </c>
      <c r="I693" s="1">
        <v>0.14000000000000001</v>
      </c>
      <c r="J693" s="1" t="str">
        <f t="shared" si="42"/>
        <v>11-20%</v>
      </c>
      <c r="K693" s="1" t="str">
        <f t="shared" si="43"/>
        <v>No</v>
      </c>
      <c r="L693">
        <v>4.4000000000000004</v>
      </c>
      <c r="M693"/>
      <c r="N693" s="9">
        <f>Table2[[#This Row],[Average_Rating]]+(Table2[[#This Row],[rating_count]]/1000)</f>
        <v>2.8660000000000001</v>
      </c>
      <c r="O693" s="4">
        <v>2866</v>
      </c>
    </row>
    <row r="694" spans="1:15">
      <c r="A694" t="s">
        <v>5344</v>
      </c>
      <c r="B694" t="s">
        <v>11915</v>
      </c>
      <c r="C694" t="s">
        <v>11277</v>
      </c>
      <c r="D694" s="5">
        <v>1299</v>
      </c>
      <c r="E694" s="5" t="str">
        <f t="shared" si="40"/>
        <v>&gt;₹500</v>
      </c>
      <c r="F694" s="5">
        <v>1599</v>
      </c>
      <c r="G694" s="5">
        <f>Table2[[#This Row],[actual_price]] *Table2[[#This Row],[rating_count]]</f>
        <v>43529577</v>
      </c>
      <c r="H694" s="5">
        <f t="shared" si="41"/>
        <v>1517.7617260787993</v>
      </c>
      <c r="I694" s="1">
        <v>0.19</v>
      </c>
      <c r="J694" s="1" t="str">
        <f t="shared" si="42"/>
        <v>11-20%</v>
      </c>
      <c r="K694" s="1" t="str">
        <f t="shared" si="43"/>
        <v>No</v>
      </c>
      <c r="L694">
        <v>4.3</v>
      </c>
      <c r="M694"/>
      <c r="N694" s="9">
        <f>Table2[[#This Row],[Average_Rating]]+(Table2[[#This Row],[rating_count]]/1000)</f>
        <v>27.222999999999999</v>
      </c>
      <c r="O694" s="4">
        <v>27223</v>
      </c>
    </row>
    <row r="695" spans="1:15">
      <c r="A695" t="s">
        <v>5353</v>
      </c>
      <c r="B695" t="s">
        <v>11916</v>
      </c>
      <c r="C695" t="s">
        <v>11277</v>
      </c>
      <c r="D695" s="5">
        <v>729</v>
      </c>
      <c r="E695" s="5" t="str">
        <f t="shared" si="40"/>
        <v>&gt;₹500</v>
      </c>
      <c r="F695" s="5">
        <v>1650</v>
      </c>
      <c r="G695" s="5">
        <f>Table2[[#This Row],[actual_price]] *Table2[[#This Row],[rating_count]]</f>
        <v>135887400</v>
      </c>
      <c r="H695" s="5">
        <f t="shared" si="41"/>
        <v>1605.8181818181818</v>
      </c>
      <c r="I695" s="1">
        <v>0.56000000000000005</v>
      </c>
      <c r="J695" s="1" t="str">
        <f t="shared" si="42"/>
        <v>51-60%</v>
      </c>
      <c r="K695" s="1" t="str">
        <f t="shared" si="43"/>
        <v>Yes</v>
      </c>
      <c r="L695">
        <v>4.3</v>
      </c>
      <c r="M695"/>
      <c r="N695" s="9">
        <f>Table2[[#This Row],[Average_Rating]]+(Table2[[#This Row],[rating_count]]/1000)</f>
        <v>82.355999999999995</v>
      </c>
      <c r="O695" s="4">
        <v>82356</v>
      </c>
    </row>
    <row r="696" spans="1:15">
      <c r="A696" t="s">
        <v>5362</v>
      </c>
      <c r="B696" t="s">
        <v>11917</v>
      </c>
      <c r="C696" t="s">
        <v>11283</v>
      </c>
      <c r="D696" s="5">
        <v>480</v>
      </c>
      <c r="E696" s="5" t="str">
        <f t="shared" si="40"/>
        <v>₹200 - ₹500</v>
      </c>
      <c r="F696" s="5">
        <v>600</v>
      </c>
      <c r="G696" s="5">
        <f>Table2[[#This Row],[actual_price]] *Table2[[#This Row],[rating_count]]</f>
        <v>3431400</v>
      </c>
      <c r="H696" s="5">
        <f t="shared" si="41"/>
        <v>520</v>
      </c>
      <c r="I696" s="1">
        <v>0.2</v>
      </c>
      <c r="J696" s="1" t="str">
        <f t="shared" si="42"/>
        <v>11-20%</v>
      </c>
      <c r="K696" s="1" t="str">
        <f t="shared" si="43"/>
        <v>No</v>
      </c>
      <c r="L696">
        <v>4.3</v>
      </c>
      <c r="M696"/>
      <c r="N696" s="9">
        <f>Table2[[#This Row],[Average_Rating]]+(Table2[[#This Row],[rating_count]]/1000)</f>
        <v>5.7190000000000003</v>
      </c>
      <c r="O696" s="4">
        <v>5719</v>
      </c>
    </row>
    <row r="697" spans="1:15">
      <c r="A697" t="s">
        <v>5371</v>
      </c>
      <c r="B697" t="s">
        <v>11918</v>
      </c>
      <c r="C697" t="s">
        <v>11277</v>
      </c>
      <c r="D697" s="5">
        <v>999</v>
      </c>
      <c r="E697" s="5" t="str">
        <f t="shared" si="40"/>
        <v>&gt;₹500</v>
      </c>
      <c r="F697" s="5">
        <v>2499</v>
      </c>
      <c r="G697" s="5">
        <f>Table2[[#This Row],[actual_price]] *Table2[[#This Row],[rating_count]]</f>
        <v>4223310</v>
      </c>
      <c r="H697" s="5">
        <f t="shared" si="41"/>
        <v>2459.0240096038415</v>
      </c>
      <c r="I697" s="1">
        <v>0.6</v>
      </c>
      <c r="J697" s="1" t="str">
        <f t="shared" si="42"/>
        <v>51-60%</v>
      </c>
      <c r="K697" s="1" t="str">
        <f t="shared" si="43"/>
        <v>Yes</v>
      </c>
      <c r="L697">
        <v>4.3</v>
      </c>
      <c r="M697"/>
      <c r="N697" s="9">
        <f>Table2[[#This Row],[Average_Rating]]+(Table2[[#This Row],[rating_count]]/1000)</f>
        <v>1.69</v>
      </c>
      <c r="O697" s="4">
        <v>1690</v>
      </c>
    </row>
    <row r="698" spans="1:15">
      <c r="A698" t="s">
        <v>5380</v>
      </c>
      <c r="B698" t="s">
        <v>11919</v>
      </c>
      <c r="C698" t="s">
        <v>11277</v>
      </c>
      <c r="D698" s="5">
        <v>238</v>
      </c>
      <c r="E698" s="5" t="str">
        <f t="shared" si="40"/>
        <v>₹200 - ₹500</v>
      </c>
      <c r="F698" s="5">
        <v>699</v>
      </c>
      <c r="G698" s="5">
        <f>Table2[[#This Row],[actual_price]] *Table2[[#This Row],[rating_count]]</f>
        <v>5852028</v>
      </c>
      <c r="H698" s="5">
        <f t="shared" si="41"/>
        <v>664.95135908440625</v>
      </c>
      <c r="I698" s="1">
        <v>0.66</v>
      </c>
      <c r="J698" s="1" t="str">
        <f t="shared" si="42"/>
        <v>61-70%</v>
      </c>
      <c r="K698" s="1" t="str">
        <f t="shared" si="43"/>
        <v>Yes</v>
      </c>
      <c r="L698">
        <v>4.4000000000000004</v>
      </c>
      <c r="M698"/>
      <c r="N698" s="9">
        <f>Table2[[#This Row],[Average_Rating]]+(Table2[[#This Row],[rating_count]]/1000)</f>
        <v>8.3719999999999999</v>
      </c>
      <c r="O698" s="4">
        <v>8372</v>
      </c>
    </row>
    <row r="699" spans="1:15">
      <c r="A699" t="s">
        <v>5389</v>
      </c>
      <c r="B699" t="s">
        <v>11920</v>
      </c>
      <c r="C699" t="s">
        <v>11277</v>
      </c>
      <c r="D699" s="5">
        <v>1349</v>
      </c>
      <c r="E699" s="5" t="str">
        <f t="shared" si="40"/>
        <v>&gt;₹500</v>
      </c>
      <c r="F699" s="5">
        <v>2198</v>
      </c>
      <c r="G699" s="5">
        <f>Table2[[#This Row],[actual_price]] *Table2[[#This Row],[rating_count]]</f>
        <v>15634374</v>
      </c>
      <c r="H699" s="5">
        <f t="shared" si="41"/>
        <v>2136.626023657871</v>
      </c>
      <c r="I699" s="1">
        <v>0.39</v>
      </c>
      <c r="J699" s="1" t="str">
        <f t="shared" si="42"/>
        <v>31-40%</v>
      </c>
      <c r="K699" s="1" t="str">
        <f t="shared" si="43"/>
        <v>No</v>
      </c>
      <c r="L699">
        <v>4</v>
      </c>
      <c r="M699"/>
      <c r="N699" s="9">
        <f>Table2[[#This Row],[Average_Rating]]+(Table2[[#This Row],[rating_count]]/1000)</f>
        <v>7.1130000000000004</v>
      </c>
      <c r="O699" s="4">
        <v>7113</v>
      </c>
    </row>
    <row r="700" spans="1:15">
      <c r="A700" t="s">
        <v>5398</v>
      </c>
      <c r="B700" t="s">
        <v>11921</v>
      </c>
      <c r="C700" t="s">
        <v>11277</v>
      </c>
      <c r="D700" s="5">
        <v>199</v>
      </c>
      <c r="E700" s="5" t="str">
        <f t="shared" si="40"/>
        <v>&lt;₹200</v>
      </c>
      <c r="F700" s="5">
        <v>499</v>
      </c>
      <c r="G700" s="5">
        <f>Table2[[#This Row],[actual_price]] *Table2[[#This Row],[rating_count]]</f>
        <v>1399196</v>
      </c>
      <c r="H700" s="5">
        <f t="shared" si="41"/>
        <v>459.12024048096191</v>
      </c>
      <c r="I700" s="1">
        <v>0.6</v>
      </c>
      <c r="J700" s="1" t="str">
        <f t="shared" si="42"/>
        <v>51-60%</v>
      </c>
      <c r="K700" s="1" t="str">
        <f t="shared" si="43"/>
        <v>Yes</v>
      </c>
      <c r="L700">
        <v>3.3</v>
      </c>
      <c r="M700"/>
      <c r="N700" s="9">
        <f>Table2[[#This Row],[Average_Rating]]+(Table2[[#This Row],[rating_count]]/1000)</f>
        <v>2.8039999999999998</v>
      </c>
      <c r="O700" s="4">
        <v>2804</v>
      </c>
    </row>
    <row r="701" spans="1:15">
      <c r="A701" t="s">
        <v>5407</v>
      </c>
      <c r="B701" t="s">
        <v>11922</v>
      </c>
      <c r="C701" t="s">
        <v>11275</v>
      </c>
      <c r="D701" s="5">
        <v>1999</v>
      </c>
      <c r="E701" s="5" t="str">
        <f t="shared" si="40"/>
        <v>&gt;₹500</v>
      </c>
      <c r="F701" s="5">
        <v>9999</v>
      </c>
      <c r="G701" s="5">
        <f>Table2[[#This Row],[actual_price]] *Table2[[#This Row],[rating_count]]</f>
        <v>19858014</v>
      </c>
      <c r="H701" s="5">
        <f t="shared" si="41"/>
        <v>9979.0080008000805</v>
      </c>
      <c r="I701" s="1">
        <v>0.8</v>
      </c>
      <c r="J701" s="1" t="str">
        <f t="shared" si="42"/>
        <v>71-80%</v>
      </c>
      <c r="K701" s="1" t="str">
        <f t="shared" si="43"/>
        <v>Yes</v>
      </c>
      <c r="L701">
        <v>3.7</v>
      </c>
      <c r="M701"/>
      <c r="N701" s="9">
        <f>Table2[[#This Row],[Average_Rating]]+(Table2[[#This Row],[rating_count]]/1000)</f>
        <v>1.986</v>
      </c>
      <c r="O701" s="4">
        <v>1986</v>
      </c>
    </row>
    <row r="702" spans="1:15">
      <c r="A702" t="s">
        <v>5415</v>
      </c>
      <c r="B702" t="s">
        <v>11732</v>
      </c>
      <c r="C702" t="s">
        <v>11275</v>
      </c>
      <c r="D702" s="5">
        <v>99</v>
      </c>
      <c r="E702" s="5" t="str">
        <f t="shared" si="40"/>
        <v>&lt;₹200</v>
      </c>
      <c r="F702" s="5">
        <v>499</v>
      </c>
      <c r="G702" s="5">
        <f>Table2[[#This Row],[actual_price]] *Table2[[#This Row],[rating_count]]</f>
        <v>1223049</v>
      </c>
      <c r="H702" s="5">
        <f t="shared" si="41"/>
        <v>479.16032064128257</v>
      </c>
      <c r="I702" s="1">
        <v>0.8</v>
      </c>
      <c r="J702" s="1" t="str">
        <f t="shared" si="42"/>
        <v>71-80%</v>
      </c>
      <c r="K702" s="1" t="str">
        <f t="shared" si="43"/>
        <v>Yes</v>
      </c>
      <c r="L702">
        <v>4.0999999999999996</v>
      </c>
      <c r="M702"/>
      <c r="N702" s="9">
        <f>Table2[[#This Row],[Average_Rating]]+(Table2[[#This Row],[rating_count]]/1000)</f>
        <v>2.4510000000000001</v>
      </c>
      <c r="O702" s="4">
        <v>2451</v>
      </c>
    </row>
    <row r="703" spans="1:15">
      <c r="A703" t="s">
        <v>5423</v>
      </c>
      <c r="B703" t="s">
        <v>11923</v>
      </c>
      <c r="C703" t="s">
        <v>11277</v>
      </c>
      <c r="D703" s="5">
        <v>499</v>
      </c>
      <c r="E703" s="5" t="str">
        <f t="shared" si="40"/>
        <v>₹200 - ₹500</v>
      </c>
      <c r="F703" s="5">
        <v>1000</v>
      </c>
      <c r="G703" s="5">
        <f>Table2[[#This Row],[actual_price]] *Table2[[#This Row],[rating_count]]</f>
        <v>23000</v>
      </c>
      <c r="H703" s="5">
        <f t="shared" si="41"/>
        <v>950.1</v>
      </c>
      <c r="I703" s="1">
        <v>0.5</v>
      </c>
      <c r="J703" s="1" t="str">
        <f t="shared" si="42"/>
        <v>41-50%</v>
      </c>
      <c r="K703" s="1" t="str">
        <f t="shared" si="43"/>
        <v>Yes</v>
      </c>
      <c r="L703">
        <v>5</v>
      </c>
      <c r="M703"/>
      <c r="N703" s="9">
        <f>Table2[[#This Row],[Average_Rating]]+(Table2[[#This Row],[rating_count]]/1000)</f>
        <v>2.3E-2</v>
      </c>
      <c r="O703" s="4">
        <v>23</v>
      </c>
    </row>
    <row r="704" spans="1:15">
      <c r="A704" t="s">
        <v>5432</v>
      </c>
      <c r="B704" t="s">
        <v>11924</v>
      </c>
      <c r="C704" t="s">
        <v>11277</v>
      </c>
      <c r="D704" s="5">
        <v>1792</v>
      </c>
      <c r="E704" s="5" t="str">
        <f t="shared" si="40"/>
        <v>&gt;₹500</v>
      </c>
      <c r="F704" s="5">
        <v>3500</v>
      </c>
      <c r="G704" s="5">
        <f>Table2[[#This Row],[actual_price]] *Table2[[#This Row],[rating_count]]</f>
        <v>91679000</v>
      </c>
      <c r="H704" s="5">
        <f t="shared" si="41"/>
        <v>3448.8</v>
      </c>
      <c r="I704" s="1">
        <v>0.49</v>
      </c>
      <c r="J704" s="1" t="str">
        <f t="shared" si="42"/>
        <v>41-50%</v>
      </c>
      <c r="K704" s="1" t="str">
        <f t="shared" si="43"/>
        <v>No</v>
      </c>
      <c r="L704">
        <v>4.5</v>
      </c>
      <c r="M704"/>
      <c r="N704" s="9">
        <f>Table2[[#This Row],[Average_Rating]]+(Table2[[#This Row],[rating_count]]/1000)</f>
        <v>26.193999999999999</v>
      </c>
      <c r="O704" s="4">
        <v>26194</v>
      </c>
    </row>
    <row r="705" spans="1:15">
      <c r="A705" t="s">
        <v>5441</v>
      </c>
      <c r="B705" t="s">
        <v>11925</v>
      </c>
      <c r="C705" t="s">
        <v>11277</v>
      </c>
      <c r="D705" s="5">
        <v>3299</v>
      </c>
      <c r="E705" s="5" t="str">
        <f t="shared" si="40"/>
        <v>&gt;₹500</v>
      </c>
      <c r="F705" s="5">
        <v>4100</v>
      </c>
      <c r="G705" s="5">
        <f>Table2[[#This Row],[actual_price]] *Table2[[#This Row],[rating_count]]</f>
        <v>64710300</v>
      </c>
      <c r="H705" s="5">
        <f t="shared" si="41"/>
        <v>4019.5365853658536</v>
      </c>
      <c r="I705" s="1">
        <v>0.2</v>
      </c>
      <c r="J705" s="1" t="str">
        <f t="shared" si="42"/>
        <v>11-20%</v>
      </c>
      <c r="K705" s="1" t="str">
        <f t="shared" si="43"/>
        <v>No</v>
      </c>
      <c r="L705">
        <v>3.9</v>
      </c>
      <c r="M705"/>
      <c r="N705" s="9">
        <f>Table2[[#This Row],[Average_Rating]]+(Table2[[#This Row],[rating_count]]/1000)</f>
        <v>15.782999999999999</v>
      </c>
      <c r="O705" s="4">
        <v>15783</v>
      </c>
    </row>
    <row r="706" spans="1:15">
      <c r="A706" t="s">
        <v>5450</v>
      </c>
      <c r="B706" t="s">
        <v>11913</v>
      </c>
      <c r="C706" t="s">
        <v>11283</v>
      </c>
      <c r="D706" s="5">
        <v>125</v>
      </c>
      <c r="E706" s="5" t="str">
        <f t="shared" ref="E706:E769" si="44">IF(D706&lt;200,"&lt;₹200",IF(OR(D706=200,D706&lt;=500),"₹200 - ₹500","&gt;₹500"))</f>
        <v>&lt;₹200</v>
      </c>
      <c r="F706" s="5">
        <v>180</v>
      </c>
      <c r="G706" s="5">
        <f>Table2[[#This Row],[actual_price]] *Table2[[#This Row],[rating_count]]</f>
        <v>1449540</v>
      </c>
      <c r="H706" s="5">
        <f t="shared" ref="H706:H769" si="45">F706-D706/F706*100</f>
        <v>110.55555555555556</v>
      </c>
      <c r="I706" s="1">
        <v>0.31</v>
      </c>
      <c r="J706" s="1" t="str">
        <f t="shared" ref="J706:J769" si="46">IF(I706&lt;=10%,"0-10%",IF(I706&lt;=20%,"11-20%",IF(I706&lt;=30%,"21-30%",IF(I706&lt;=40%,"31-40%",IF(I706&lt;=50%,"41-50%",IF(I706&lt;=60%,"51-60%",IF(I706&lt;=70%,"61-70%",IF(I706&lt;=80%,"71-80%",IF(I706&lt;=90%,"81-90%","91-100%")))))))))</f>
        <v>31-40%</v>
      </c>
      <c r="K706" s="1" t="str">
        <f t="shared" ref="K706:K769" si="47">IF(I706&gt;=50%,"Yes","No")</f>
        <v>No</v>
      </c>
      <c r="L706">
        <v>4.4000000000000004</v>
      </c>
      <c r="M706"/>
      <c r="N706" s="9">
        <f>Table2[[#This Row],[Average_Rating]]+(Table2[[#This Row],[rating_count]]/1000)</f>
        <v>8.0530000000000008</v>
      </c>
      <c r="O706" s="4">
        <v>8053</v>
      </c>
    </row>
    <row r="707" spans="1:15">
      <c r="A707" t="s">
        <v>5459</v>
      </c>
      <c r="B707" t="s">
        <v>11926</v>
      </c>
      <c r="C707" t="s">
        <v>11277</v>
      </c>
      <c r="D707" s="5">
        <v>399</v>
      </c>
      <c r="E707" s="5" t="str">
        <f t="shared" si="44"/>
        <v>₹200 - ₹500</v>
      </c>
      <c r="F707" s="5">
        <v>1190</v>
      </c>
      <c r="G707" s="5">
        <f>Table2[[#This Row],[actual_price]] *Table2[[#This Row],[rating_count]]</f>
        <v>3342710</v>
      </c>
      <c r="H707" s="5">
        <f t="shared" si="45"/>
        <v>1156.4705882352941</v>
      </c>
      <c r="I707" s="1">
        <v>0.66</v>
      </c>
      <c r="J707" s="1" t="str">
        <f t="shared" si="46"/>
        <v>61-70%</v>
      </c>
      <c r="K707" s="1" t="str">
        <f t="shared" si="47"/>
        <v>Yes</v>
      </c>
      <c r="L707">
        <v>4.0999999999999996</v>
      </c>
      <c r="M707"/>
      <c r="N707" s="9">
        <f>Table2[[#This Row],[Average_Rating]]+(Table2[[#This Row],[rating_count]]/1000)</f>
        <v>2.8090000000000002</v>
      </c>
      <c r="O707" s="4">
        <v>2809</v>
      </c>
    </row>
    <row r="708" spans="1:15">
      <c r="A708" t="s">
        <v>5468</v>
      </c>
      <c r="B708" t="s">
        <v>11927</v>
      </c>
      <c r="C708" t="s">
        <v>11275</v>
      </c>
      <c r="D708" s="5">
        <v>1199</v>
      </c>
      <c r="E708" s="5" t="str">
        <f t="shared" si="44"/>
        <v>&gt;₹500</v>
      </c>
      <c r="F708" s="5">
        <v>7999</v>
      </c>
      <c r="G708" s="5">
        <f>Table2[[#This Row],[actual_price]] *Table2[[#This Row],[rating_count]]</f>
        <v>207254090</v>
      </c>
      <c r="H708" s="5">
        <f t="shared" si="45"/>
        <v>7984.0106263282914</v>
      </c>
      <c r="I708" s="1">
        <v>0.85</v>
      </c>
      <c r="J708" s="1" t="str">
        <f t="shared" si="46"/>
        <v>81-90%</v>
      </c>
      <c r="K708" s="1" t="str">
        <f t="shared" si="47"/>
        <v>Yes</v>
      </c>
      <c r="L708">
        <v>3.6</v>
      </c>
      <c r="M708"/>
      <c r="N708" s="9">
        <f>Table2[[#This Row],[Average_Rating]]+(Table2[[#This Row],[rating_count]]/1000)</f>
        <v>25.91</v>
      </c>
      <c r="O708" s="4">
        <v>25910</v>
      </c>
    </row>
    <row r="709" spans="1:15">
      <c r="A709" t="s">
        <v>5477</v>
      </c>
      <c r="B709" t="s">
        <v>11928</v>
      </c>
      <c r="C709" t="s">
        <v>11277</v>
      </c>
      <c r="D709" s="5">
        <v>235</v>
      </c>
      <c r="E709" s="5" t="str">
        <f t="shared" si="44"/>
        <v>₹200 - ₹500</v>
      </c>
      <c r="F709" s="5">
        <v>1599</v>
      </c>
      <c r="G709" s="5">
        <f>Table2[[#This Row],[actual_price]] *Table2[[#This Row],[rating_count]]</f>
        <v>1875627</v>
      </c>
      <c r="H709" s="5">
        <f t="shared" si="45"/>
        <v>1584.3033145716072</v>
      </c>
      <c r="I709" s="1">
        <v>0.85</v>
      </c>
      <c r="J709" s="1" t="str">
        <f t="shared" si="46"/>
        <v>81-90%</v>
      </c>
      <c r="K709" s="1" t="str">
        <f t="shared" si="47"/>
        <v>Yes</v>
      </c>
      <c r="L709">
        <v>3.8</v>
      </c>
      <c r="M709"/>
      <c r="N709" s="9">
        <f>Table2[[#This Row],[Average_Rating]]+(Table2[[#This Row],[rating_count]]/1000)</f>
        <v>1.173</v>
      </c>
      <c r="O709" s="4">
        <v>1173</v>
      </c>
    </row>
    <row r="710" spans="1:15">
      <c r="A710" t="s">
        <v>5486</v>
      </c>
      <c r="B710" t="s">
        <v>11929</v>
      </c>
      <c r="C710" t="s">
        <v>11277</v>
      </c>
      <c r="D710" s="5">
        <v>549</v>
      </c>
      <c r="E710" s="5" t="str">
        <f t="shared" si="44"/>
        <v>&gt;₹500</v>
      </c>
      <c r="F710" s="5">
        <v>1999</v>
      </c>
      <c r="G710" s="5">
        <f>Table2[[#This Row],[actual_price]] *Table2[[#This Row],[rating_count]]</f>
        <v>12837578</v>
      </c>
      <c r="H710" s="5">
        <f t="shared" si="45"/>
        <v>1971.5362681340671</v>
      </c>
      <c r="I710" s="1">
        <v>0.73</v>
      </c>
      <c r="J710" s="1" t="str">
        <f t="shared" si="46"/>
        <v>71-80%</v>
      </c>
      <c r="K710" s="1" t="str">
        <f t="shared" si="47"/>
        <v>Yes</v>
      </c>
      <c r="L710">
        <v>3.6</v>
      </c>
      <c r="M710"/>
      <c r="N710" s="9">
        <f>Table2[[#This Row],[Average_Rating]]+(Table2[[#This Row],[rating_count]]/1000)</f>
        <v>6.4219999999999997</v>
      </c>
      <c r="O710" s="4">
        <v>6422</v>
      </c>
    </row>
    <row r="711" spans="1:15">
      <c r="A711" t="s">
        <v>5495</v>
      </c>
      <c r="B711" t="s">
        <v>11930</v>
      </c>
      <c r="C711" t="s">
        <v>11277</v>
      </c>
      <c r="D711" s="5">
        <v>89</v>
      </c>
      <c r="E711" s="5" t="str">
        <f t="shared" si="44"/>
        <v>&lt;₹200</v>
      </c>
      <c r="F711" s="5">
        <v>99</v>
      </c>
      <c r="G711" s="5">
        <f>Table2[[#This Row],[actual_price]] *Table2[[#This Row],[rating_count]]</f>
        <v>23859</v>
      </c>
      <c r="H711" s="5">
        <f t="shared" si="45"/>
        <v>9.1010101010101039</v>
      </c>
      <c r="I711" s="1">
        <v>0.1</v>
      </c>
      <c r="J711" s="1" t="str">
        <f t="shared" si="46"/>
        <v>0-10%</v>
      </c>
      <c r="K711" s="1" t="str">
        <f t="shared" si="47"/>
        <v>No</v>
      </c>
      <c r="L711">
        <v>4.2</v>
      </c>
      <c r="M711"/>
      <c r="N711" s="9">
        <f>Table2[[#This Row],[Average_Rating]]+(Table2[[#This Row],[rating_count]]/1000)</f>
        <v>0.24099999999999999</v>
      </c>
      <c r="O711" s="4">
        <v>241</v>
      </c>
    </row>
    <row r="712" spans="1:15">
      <c r="A712" t="s">
        <v>5504</v>
      </c>
      <c r="B712" t="s">
        <v>11931</v>
      </c>
      <c r="C712" t="s">
        <v>11275</v>
      </c>
      <c r="D712" s="5">
        <v>1299</v>
      </c>
      <c r="E712" s="5" t="str">
        <f t="shared" si="44"/>
        <v>&gt;₹500</v>
      </c>
      <c r="F712" s="5">
        <v>2999</v>
      </c>
      <c r="G712" s="5">
        <f>Table2[[#This Row],[actual_price]] *Table2[[#This Row],[rating_count]]</f>
        <v>43872371</v>
      </c>
      <c r="H712" s="5">
        <f t="shared" si="45"/>
        <v>2955.6855618539512</v>
      </c>
      <c r="I712" s="1">
        <v>0.56999999999999995</v>
      </c>
      <c r="J712" s="1" t="str">
        <f t="shared" si="46"/>
        <v>51-60%</v>
      </c>
      <c r="K712" s="1" t="str">
        <f t="shared" si="47"/>
        <v>Yes</v>
      </c>
      <c r="L712">
        <v>3.8</v>
      </c>
      <c r="M712"/>
      <c r="N712" s="9">
        <f>Table2[[#This Row],[Average_Rating]]+(Table2[[#This Row],[rating_count]]/1000)</f>
        <v>14.629</v>
      </c>
      <c r="O712" s="4">
        <v>14629</v>
      </c>
    </row>
    <row r="713" spans="1:15">
      <c r="A713" t="s">
        <v>5513</v>
      </c>
      <c r="B713" t="s">
        <v>11932</v>
      </c>
      <c r="C713" t="s">
        <v>11277</v>
      </c>
      <c r="D713" s="5">
        <v>230</v>
      </c>
      <c r="E713" s="5" t="str">
        <f t="shared" si="44"/>
        <v>₹200 - ₹500</v>
      </c>
      <c r="F713" s="5">
        <v>999</v>
      </c>
      <c r="G713" s="5">
        <f>Table2[[#This Row],[actual_price]] *Table2[[#This Row],[rating_count]]</f>
        <v>1526472</v>
      </c>
      <c r="H713" s="5">
        <f t="shared" si="45"/>
        <v>975.97697697697697</v>
      </c>
      <c r="I713" s="1">
        <v>0.77</v>
      </c>
      <c r="J713" s="1" t="str">
        <f t="shared" si="46"/>
        <v>71-80%</v>
      </c>
      <c r="K713" s="1" t="str">
        <f t="shared" si="47"/>
        <v>Yes</v>
      </c>
      <c r="L713">
        <v>4.2</v>
      </c>
      <c r="M713"/>
      <c r="N713" s="9">
        <f>Table2[[#This Row],[Average_Rating]]+(Table2[[#This Row],[rating_count]]/1000)</f>
        <v>1.528</v>
      </c>
      <c r="O713" s="4">
        <v>1528</v>
      </c>
    </row>
    <row r="714" spans="1:15">
      <c r="A714" t="s">
        <v>5522</v>
      </c>
      <c r="B714" t="s">
        <v>11933</v>
      </c>
      <c r="C714" t="s">
        <v>11275</v>
      </c>
      <c r="D714" s="5">
        <v>119</v>
      </c>
      <c r="E714" s="5" t="str">
        <f t="shared" si="44"/>
        <v>&lt;₹200</v>
      </c>
      <c r="F714" s="5">
        <v>499</v>
      </c>
      <c r="G714" s="5">
        <f>Table2[[#This Row],[actual_price]] *Table2[[#This Row],[rating_count]]</f>
        <v>7500968</v>
      </c>
      <c r="H714" s="5">
        <f t="shared" si="45"/>
        <v>475.15230460921845</v>
      </c>
      <c r="I714" s="1">
        <v>0.76</v>
      </c>
      <c r="J714" s="1" t="str">
        <f t="shared" si="46"/>
        <v>71-80%</v>
      </c>
      <c r="K714" s="1" t="str">
        <f t="shared" si="47"/>
        <v>Yes</v>
      </c>
      <c r="L714">
        <v>4.3</v>
      </c>
      <c r="M714"/>
      <c r="N714" s="9">
        <f>Table2[[#This Row],[Average_Rating]]+(Table2[[#This Row],[rating_count]]/1000)</f>
        <v>15.032</v>
      </c>
      <c r="O714" s="4">
        <v>15032</v>
      </c>
    </row>
    <row r="715" spans="1:15">
      <c r="A715" t="s">
        <v>5531</v>
      </c>
      <c r="B715" t="s">
        <v>11934</v>
      </c>
      <c r="C715" t="s">
        <v>11275</v>
      </c>
      <c r="D715" s="5">
        <v>449</v>
      </c>
      <c r="E715" s="5" t="str">
        <f t="shared" si="44"/>
        <v>₹200 - ₹500</v>
      </c>
      <c r="F715" s="5">
        <v>800</v>
      </c>
      <c r="G715" s="5">
        <f>Table2[[#This Row],[actual_price]] *Table2[[#This Row],[rating_count]]</f>
        <v>55668000</v>
      </c>
      <c r="H715" s="5">
        <f t="shared" si="45"/>
        <v>743.875</v>
      </c>
      <c r="I715" s="1">
        <v>0.44</v>
      </c>
      <c r="J715" s="1" t="str">
        <f t="shared" si="46"/>
        <v>41-50%</v>
      </c>
      <c r="K715" s="1" t="str">
        <f t="shared" si="47"/>
        <v>No</v>
      </c>
      <c r="L715">
        <v>4.4000000000000004</v>
      </c>
      <c r="M715"/>
      <c r="N715" s="9">
        <f>Table2[[#This Row],[Average_Rating]]+(Table2[[#This Row],[rating_count]]/1000)</f>
        <v>69.584999999999994</v>
      </c>
      <c r="O715" s="4">
        <v>69585</v>
      </c>
    </row>
    <row r="716" spans="1:15">
      <c r="A716" t="s">
        <v>5540</v>
      </c>
      <c r="B716" t="s">
        <v>12581</v>
      </c>
      <c r="C716" t="s">
        <v>11275</v>
      </c>
      <c r="D716" s="5">
        <v>1699</v>
      </c>
      <c r="E716" s="5" t="str">
        <f t="shared" si="44"/>
        <v>&gt;₹500</v>
      </c>
      <c r="F716" s="5">
        <v>3495</v>
      </c>
      <c r="G716" s="5">
        <f>Table2[[#This Row],[actual_price]] *Table2[[#This Row],[rating_count]]</f>
        <v>50226645</v>
      </c>
      <c r="H716" s="5">
        <f t="shared" si="45"/>
        <v>3446.3876967095853</v>
      </c>
      <c r="I716" s="1">
        <v>0.51</v>
      </c>
      <c r="J716" s="1" t="str">
        <f t="shared" si="46"/>
        <v>51-60%</v>
      </c>
      <c r="K716" s="1" t="str">
        <f t="shared" si="47"/>
        <v>Yes</v>
      </c>
      <c r="L716">
        <v>4.0999999999999996</v>
      </c>
      <c r="M716"/>
      <c r="N716" s="9">
        <f>Table2[[#This Row],[Average_Rating]]+(Table2[[#This Row],[rating_count]]/1000)</f>
        <v>14.371</v>
      </c>
      <c r="O716" s="4">
        <v>14371</v>
      </c>
    </row>
    <row r="717" spans="1:15">
      <c r="A717" t="s">
        <v>5549</v>
      </c>
      <c r="B717" t="s">
        <v>11936</v>
      </c>
      <c r="C717" t="s">
        <v>11283</v>
      </c>
      <c r="D717" s="5">
        <v>561</v>
      </c>
      <c r="E717" s="5" t="str">
        <f t="shared" si="44"/>
        <v>&gt;₹500</v>
      </c>
      <c r="F717" s="5">
        <v>720</v>
      </c>
      <c r="G717" s="5">
        <f>Table2[[#This Row],[actual_price]] *Table2[[#This Row],[rating_count]]</f>
        <v>2291040</v>
      </c>
      <c r="H717" s="5">
        <f t="shared" si="45"/>
        <v>642.08333333333337</v>
      </c>
      <c r="I717" s="1">
        <v>0.22</v>
      </c>
      <c r="J717" s="1" t="str">
        <f t="shared" si="46"/>
        <v>21-30%</v>
      </c>
      <c r="K717" s="1" t="str">
        <f t="shared" si="47"/>
        <v>No</v>
      </c>
      <c r="L717">
        <v>4.4000000000000004</v>
      </c>
      <c r="M717"/>
      <c r="N717" s="9">
        <f>Table2[[#This Row],[Average_Rating]]+(Table2[[#This Row],[rating_count]]/1000)</f>
        <v>3.1819999999999999</v>
      </c>
      <c r="O717" s="4">
        <v>3182</v>
      </c>
    </row>
    <row r="718" spans="1:15">
      <c r="A718" t="s">
        <v>5558</v>
      </c>
      <c r="B718" t="s">
        <v>11937</v>
      </c>
      <c r="C718" t="s">
        <v>11277</v>
      </c>
      <c r="D718" s="5">
        <v>289</v>
      </c>
      <c r="E718" s="5" t="str">
        <f t="shared" si="44"/>
        <v>₹200 - ₹500</v>
      </c>
      <c r="F718" s="5">
        <v>590</v>
      </c>
      <c r="G718" s="5">
        <f>Table2[[#This Row],[actual_price]] *Table2[[#This Row],[rating_count]]</f>
        <v>15272740</v>
      </c>
      <c r="H718" s="5">
        <f t="shared" si="45"/>
        <v>541.01694915254234</v>
      </c>
      <c r="I718" s="1">
        <v>0.51</v>
      </c>
      <c r="J718" s="1" t="str">
        <f t="shared" si="46"/>
        <v>51-60%</v>
      </c>
      <c r="K718" s="1" t="str">
        <f t="shared" si="47"/>
        <v>Yes</v>
      </c>
      <c r="L718">
        <v>4.4000000000000004</v>
      </c>
      <c r="M718"/>
      <c r="N718" s="9">
        <f>Table2[[#This Row],[Average_Rating]]+(Table2[[#This Row],[rating_count]]/1000)</f>
        <v>25.885999999999999</v>
      </c>
      <c r="O718" s="4">
        <v>25886</v>
      </c>
    </row>
    <row r="719" spans="1:15">
      <c r="A719" t="s">
        <v>5567</v>
      </c>
      <c r="B719" t="s">
        <v>11938</v>
      </c>
      <c r="C719" t="s">
        <v>11277</v>
      </c>
      <c r="D719" s="5">
        <v>599</v>
      </c>
      <c r="E719" s="5" t="str">
        <f t="shared" si="44"/>
        <v>&gt;₹500</v>
      </c>
      <c r="F719" s="5">
        <v>1999</v>
      </c>
      <c r="G719" s="5">
        <f>Table2[[#This Row],[actual_price]] *Table2[[#This Row],[rating_count]]</f>
        <v>9467264</v>
      </c>
      <c r="H719" s="5">
        <f t="shared" si="45"/>
        <v>1969.0350175087544</v>
      </c>
      <c r="I719" s="1">
        <v>0.7</v>
      </c>
      <c r="J719" s="1" t="str">
        <f t="shared" si="46"/>
        <v>61-70%</v>
      </c>
      <c r="K719" s="1" t="str">
        <f t="shared" si="47"/>
        <v>Yes</v>
      </c>
      <c r="L719">
        <v>4.4000000000000004</v>
      </c>
      <c r="M719"/>
      <c r="N719" s="9">
        <f>Table2[[#This Row],[Average_Rating]]+(Table2[[#This Row],[rating_count]]/1000)</f>
        <v>4.7359999999999998</v>
      </c>
      <c r="O719" s="4">
        <v>4736</v>
      </c>
    </row>
    <row r="720" spans="1:15">
      <c r="A720" t="s">
        <v>5576</v>
      </c>
      <c r="B720" t="s">
        <v>11939</v>
      </c>
      <c r="C720" t="s">
        <v>11277</v>
      </c>
      <c r="D720" s="5">
        <v>5599</v>
      </c>
      <c r="E720" s="5" t="str">
        <f t="shared" si="44"/>
        <v>&gt;₹500</v>
      </c>
      <c r="F720" s="5">
        <v>7350</v>
      </c>
      <c r="G720" s="5">
        <f>Table2[[#This Row],[actual_price]] *Table2[[#This Row],[rating_count]]</f>
        <v>536586750</v>
      </c>
      <c r="H720" s="5">
        <f t="shared" si="45"/>
        <v>7273.8231292517003</v>
      </c>
      <c r="I720" s="1">
        <v>0.24</v>
      </c>
      <c r="J720" s="1" t="str">
        <f t="shared" si="46"/>
        <v>21-30%</v>
      </c>
      <c r="K720" s="1" t="str">
        <f t="shared" si="47"/>
        <v>No</v>
      </c>
      <c r="L720">
        <v>4.4000000000000004</v>
      </c>
      <c r="M720"/>
      <c r="N720" s="9">
        <f>Table2[[#This Row],[Average_Rating]]+(Table2[[#This Row],[rating_count]]/1000)</f>
        <v>73.004999999999995</v>
      </c>
      <c r="O720" s="4">
        <v>73005</v>
      </c>
    </row>
    <row r="721" spans="1:15">
      <c r="A721" t="s">
        <v>5585</v>
      </c>
      <c r="B721" t="s">
        <v>11940</v>
      </c>
      <c r="C721" t="s">
        <v>11277</v>
      </c>
      <c r="D721" s="5">
        <v>1990</v>
      </c>
      <c r="E721" s="5" t="str">
        <f t="shared" si="44"/>
        <v>&gt;₹500</v>
      </c>
      <c r="F721" s="5">
        <v>2595</v>
      </c>
      <c r="G721" s="5">
        <f>Table2[[#This Row],[actual_price]] *Table2[[#This Row],[rating_count]]</f>
        <v>52932810</v>
      </c>
      <c r="H721" s="5">
        <f t="shared" si="45"/>
        <v>2518.3140655105972</v>
      </c>
      <c r="I721" s="1">
        <v>0.23</v>
      </c>
      <c r="J721" s="1" t="str">
        <f t="shared" si="46"/>
        <v>21-30%</v>
      </c>
      <c r="K721" s="1" t="str">
        <f t="shared" si="47"/>
        <v>No</v>
      </c>
      <c r="L721">
        <v>4.3</v>
      </c>
      <c r="M721"/>
      <c r="N721" s="9">
        <f>Table2[[#This Row],[Average_Rating]]+(Table2[[#This Row],[rating_count]]/1000)</f>
        <v>20.398</v>
      </c>
      <c r="O721" s="4">
        <v>20398</v>
      </c>
    </row>
    <row r="722" spans="1:15">
      <c r="A722" t="s">
        <v>5593</v>
      </c>
      <c r="B722" t="s">
        <v>11941</v>
      </c>
      <c r="C722" t="s">
        <v>11277</v>
      </c>
      <c r="D722" s="5">
        <v>499</v>
      </c>
      <c r="E722" s="5" t="str">
        <f t="shared" si="44"/>
        <v>₹200 - ₹500</v>
      </c>
      <c r="F722" s="5">
        <v>799</v>
      </c>
      <c r="G722" s="5">
        <f>Table2[[#This Row],[actual_price]] *Table2[[#This Row],[rating_count]]</f>
        <v>1697875</v>
      </c>
      <c r="H722" s="5">
        <f t="shared" si="45"/>
        <v>736.54693366708386</v>
      </c>
      <c r="I722" s="1">
        <v>0.38</v>
      </c>
      <c r="J722" s="1" t="str">
        <f t="shared" si="46"/>
        <v>31-40%</v>
      </c>
      <c r="K722" s="1" t="str">
        <f t="shared" si="47"/>
        <v>No</v>
      </c>
      <c r="L722">
        <v>4.3</v>
      </c>
      <c r="M722"/>
      <c r="N722" s="9">
        <f>Table2[[#This Row],[Average_Rating]]+(Table2[[#This Row],[rating_count]]/1000)</f>
        <v>2.125</v>
      </c>
      <c r="O722" s="4">
        <v>2125</v>
      </c>
    </row>
    <row r="723" spans="1:15">
      <c r="A723" t="s">
        <v>5602</v>
      </c>
      <c r="B723" t="s">
        <v>11942</v>
      </c>
      <c r="C723" t="s">
        <v>11277</v>
      </c>
      <c r="D723" s="5">
        <v>449</v>
      </c>
      <c r="E723" s="5" t="str">
        <f t="shared" si="44"/>
        <v>₹200 - ₹500</v>
      </c>
      <c r="F723" s="5">
        <v>999</v>
      </c>
      <c r="G723" s="5">
        <f>Table2[[#This Row],[actual_price]] *Table2[[#This Row],[rating_count]]</f>
        <v>11318670</v>
      </c>
      <c r="H723" s="5">
        <f t="shared" si="45"/>
        <v>954.05505505505505</v>
      </c>
      <c r="I723" s="1">
        <v>0.55000000000000004</v>
      </c>
      <c r="J723" s="1" t="str">
        <f t="shared" si="46"/>
        <v>51-60%</v>
      </c>
      <c r="K723" s="1" t="str">
        <f t="shared" si="47"/>
        <v>Yes</v>
      </c>
      <c r="L723">
        <v>4.3</v>
      </c>
      <c r="M723"/>
      <c r="N723" s="9">
        <f>Table2[[#This Row],[Average_Rating]]+(Table2[[#This Row],[rating_count]]/1000)</f>
        <v>11.33</v>
      </c>
      <c r="O723" s="4">
        <v>11330</v>
      </c>
    </row>
    <row r="724" spans="1:15">
      <c r="A724" t="s">
        <v>5610</v>
      </c>
      <c r="B724" t="s">
        <v>11943</v>
      </c>
      <c r="C724" t="s">
        <v>11277</v>
      </c>
      <c r="D724" s="5">
        <v>999</v>
      </c>
      <c r="E724" s="5" t="str">
        <f t="shared" si="44"/>
        <v>&gt;₹500</v>
      </c>
      <c r="F724" s="5">
        <v>1999</v>
      </c>
      <c r="G724" s="5">
        <f>Table2[[#This Row],[actual_price]] *Table2[[#This Row],[rating_count]]</f>
        <v>54854559</v>
      </c>
      <c r="H724" s="5">
        <f t="shared" si="45"/>
        <v>1949.0250125062532</v>
      </c>
      <c r="I724" s="1">
        <v>0.5</v>
      </c>
      <c r="J724" s="1" t="str">
        <f t="shared" si="46"/>
        <v>41-50%</v>
      </c>
      <c r="K724" s="1" t="str">
        <f t="shared" si="47"/>
        <v>Yes</v>
      </c>
      <c r="L724">
        <v>4.2</v>
      </c>
      <c r="M724"/>
      <c r="N724" s="9">
        <f>Table2[[#This Row],[Average_Rating]]+(Table2[[#This Row],[rating_count]]/1000)</f>
        <v>27.440999999999999</v>
      </c>
      <c r="O724" s="4">
        <v>27441</v>
      </c>
    </row>
    <row r="725" spans="1:15">
      <c r="A725" t="s">
        <v>5619</v>
      </c>
      <c r="B725" t="s">
        <v>11944</v>
      </c>
      <c r="C725" t="s">
        <v>11277</v>
      </c>
      <c r="D725" s="5">
        <v>69</v>
      </c>
      <c r="E725" s="5" t="str">
        <f t="shared" si="44"/>
        <v>&lt;₹200</v>
      </c>
      <c r="F725" s="5">
        <v>299</v>
      </c>
      <c r="G725" s="5">
        <f>Table2[[#This Row],[actual_price]] *Table2[[#This Row],[rating_count]]</f>
        <v>76245</v>
      </c>
      <c r="H725" s="5">
        <f t="shared" si="45"/>
        <v>275.92307692307691</v>
      </c>
      <c r="I725" s="1">
        <v>0.77</v>
      </c>
      <c r="J725" s="1" t="str">
        <f t="shared" si="46"/>
        <v>71-80%</v>
      </c>
      <c r="K725" s="1" t="str">
        <f t="shared" si="47"/>
        <v>Yes</v>
      </c>
      <c r="L725">
        <v>4.3</v>
      </c>
      <c r="M725"/>
      <c r="N725" s="9">
        <f>Table2[[#This Row],[Average_Rating]]+(Table2[[#This Row],[rating_count]]/1000)</f>
        <v>0.255</v>
      </c>
      <c r="O725" s="4">
        <v>255</v>
      </c>
    </row>
    <row r="726" spans="1:15">
      <c r="A726" t="s">
        <v>5628</v>
      </c>
      <c r="B726" t="s">
        <v>11945</v>
      </c>
      <c r="C726" t="s">
        <v>11277</v>
      </c>
      <c r="D726" s="5">
        <v>899</v>
      </c>
      <c r="E726" s="5" t="str">
        <f t="shared" si="44"/>
        <v>&gt;₹500</v>
      </c>
      <c r="F726" s="5">
        <v>1499</v>
      </c>
      <c r="G726" s="5">
        <f>Table2[[#This Row],[actual_price]] *Table2[[#This Row],[rating_count]]</f>
        <v>34737826</v>
      </c>
      <c r="H726" s="5">
        <f t="shared" si="45"/>
        <v>1439.0266844563041</v>
      </c>
      <c r="I726" s="1">
        <v>0.4</v>
      </c>
      <c r="J726" s="1" t="str">
        <f t="shared" si="46"/>
        <v>31-40%</v>
      </c>
      <c r="K726" s="1" t="str">
        <f t="shared" si="47"/>
        <v>No</v>
      </c>
      <c r="L726">
        <v>4.2</v>
      </c>
      <c r="M726"/>
      <c r="N726" s="9">
        <f>Table2[[#This Row],[Average_Rating]]+(Table2[[#This Row],[rating_count]]/1000)</f>
        <v>23.173999999999999</v>
      </c>
      <c r="O726" s="4">
        <v>23174</v>
      </c>
    </row>
    <row r="727" spans="1:15">
      <c r="A727" t="s">
        <v>5637</v>
      </c>
      <c r="B727" t="s">
        <v>11946</v>
      </c>
      <c r="C727" t="s">
        <v>11282</v>
      </c>
      <c r="D727" s="5">
        <v>478</v>
      </c>
      <c r="E727" s="5" t="str">
        <f t="shared" si="44"/>
        <v>₹200 - ₹500</v>
      </c>
      <c r="F727" s="5">
        <v>699</v>
      </c>
      <c r="G727" s="5">
        <f>Table2[[#This Row],[actual_price]] *Table2[[#This Row],[rating_count]]</f>
        <v>14132382</v>
      </c>
      <c r="H727" s="5">
        <f t="shared" si="45"/>
        <v>630.61659513590848</v>
      </c>
      <c r="I727" s="1">
        <v>0.32</v>
      </c>
      <c r="J727" s="1" t="str">
        <f t="shared" si="46"/>
        <v>31-40%</v>
      </c>
      <c r="K727" s="1" t="str">
        <f t="shared" si="47"/>
        <v>No</v>
      </c>
      <c r="L727">
        <v>3.8</v>
      </c>
      <c r="M727"/>
      <c r="N727" s="9">
        <f>Table2[[#This Row],[Average_Rating]]+(Table2[[#This Row],[rating_count]]/1000)</f>
        <v>20.218</v>
      </c>
      <c r="O727" s="4">
        <v>20218</v>
      </c>
    </row>
    <row r="728" spans="1:15">
      <c r="A728" t="s">
        <v>5646</v>
      </c>
      <c r="B728" t="s">
        <v>11947</v>
      </c>
      <c r="C728" t="s">
        <v>11277</v>
      </c>
      <c r="D728" s="5">
        <v>1399</v>
      </c>
      <c r="E728" s="5" t="str">
        <f t="shared" si="44"/>
        <v>&gt;₹500</v>
      </c>
      <c r="F728" s="5">
        <v>2490</v>
      </c>
      <c r="G728" s="5">
        <f>Table2[[#This Row],[actual_price]] *Table2[[#This Row],[rating_count]]</f>
        <v>27574260</v>
      </c>
      <c r="H728" s="5">
        <f t="shared" si="45"/>
        <v>2433.8152610441766</v>
      </c>
      <c r="I728" s="1">
        <v>0.44</v>
      </c>
      <c r="J728" s="1" t="str">
        <f t="shared" si="46"/>
        <v>41-50%</v>
      </c>
      <c r="K728" s="1" t="str">
        <f t="shared" si="47"/>
        <v>No</v>
      </c>
      <c r="L728">
        <v>4.3</v>
      </c>
      <c r="M728"/>
      <c r="N728" s="9">
        <f>Table2[[#This Row],[Average_Rating]]+(Table2[[#This Row],[rating_count]]/1000)</f>
        <v>11.074</v>
      </c>
      <c r="O728" s="4">
        <v>11074</v>
      </c>
    </row>
    <row r="729" spans="1:15">
      <c r="A729" t="s">
        <v>5655</v>
      </c>
      <c r="B729" t="s">
        <v>11948</v>
      </c>
      <c r="C729" t="s">
        <v>11277</v>
      </c>
      <c r="D729" s="5">
        <v>149</v>
      </c>
      <c r="E729" s="5" t="str">
        <f t="shared" si="44"/>
        <v>&lt;₹200</v>
      </c>
      <c r="F729" s="5">
        <v>499</v>
      </c>
      <c r="G729" s="5">
        <f>Table2[[#This Row],[actual_price]] *Table2[[#This Row],[rating_count]]</f>
        <v>12777893</v>
      </c>
      <c r="H729" s="5">
        <f t="shared" si="45"/>
        <v>469.14028056112227</v>
      </c>
      <c r="I729" s="1">
        <v>0.7</v>
      </c>
      <c r="J729" s="1" t="str">
        <f t="shared" si="46"/>
        <v>61-70%</v>
      </c>
      <c r="K729" s="1" t="str">
        <f t="shared" si="47"/>
        <v>Yes</v>
      </c>
      <c r="L729">
        <v>4.0999999999999996</v>
      </c>
      <c r="M729"/>
      <c r="N729" s="9">
        <f>Table2[[#This Row],[Average_Rating]]+(Table2[[#This Row],[rating_count]]/1000)</f>
        <v>25.606999999999999</v>
      </c>
      <c r="O729" s="4">
        <v>25607</v>
      </c>
    </row>
    <row r="730" spans="1:15">
      <c r="A730" t="s">
        <v>5664</v>
      </c>
      <c r="B730" t="s">
        <v>11949</v>
      </c>
      <c r="C730" t="s">
        <v>11275</v>
      </c>
      <c r="D730" s="5">
        <v>1799</v>
      </c>
      <c r="E730" s="5" t="str">
        <f t="shared" si="44"/>
        <v>&gt;₹500</v>
      </c>
      <c r="F730" s="5">
        <v>4990</v>
      </c>
      <c r="G730" s="5">
        <f>Table2[[#This Row],[actual_price]] *Table2[[#This Row],[rating_count]]</f>
        <v>205717740</v>
      </c>
      <c r="H730" s="5">
        <f t="shared" si="45"/>
        <v>4953.9478957915835</v>
      </c>
      <c r="I730" s="1">
        <v>0.64</v>
      </c>
      <c r="J730" s="1" t="str">
        <f t="shared" si="46"/>
        <v>61-70%</v>
      </c>
      <c r="K730" s="1" t="str">
        <f t="shared" si="47"/>
        <v>Yes</v>
      </c>
      <c r="L730">
        <v>4.2</v>
      </c>
      <c r="M730"/>
      <c r="N730" s="9">
        <f>Table2[[#This Row],[Average_Rating]]+(Table2[[#This Row],[rating_count]]/1000)</f>
        <v>41.225999999999999</v>
      </c>
      <c r="O730" s="4">
        <v>41226</v>
      </c>
    </row>
    <row r="731" spans="1:15">
      <c r="A731" t="s">
        <v>5673</v>
      </c>
      <c r="B731" t="s">
        <v>11950</v>
      </c>
      <c r="C731" t="s">
        <v>11281</v>
      </c>
      <c r="D731" s="5">
        <v>425</v>
      </c>
      <c r="E731" s="5" t="str">
        <f t="shared" si="44"/>
        <v>₹200 - ₹500</v>
      </c>
      <c r="F731" s="5">
        <v>999</v>
      </c>
      <c r="G731" s="5">
        <f>Table2[[#This Row],[actual_price]] *Table2[[#This Row],[rating_count]]</f>
        <v>2578419</v>
      </c>
      <c r="H731" s="5">
        <f t="shared" si="45"/>
        <v>956.45745745745751</v>
      </c>
      <c r="I731" s="1">
        <v>0.56999999999999995</v>
      </c>
      <c r="J731" s="1" t="str">
        <f t="shared" si="46"/>
        <v>51-60%</v>
      </c>
      <c r="K731" s="1" t="str">
        <f t="shared" si="47"/>
        <v>Yes</v>
      </c>
      <c r="L731">
        <v>4</v>
      </c>
      <c r="M731"/>
      <c r="N731" s="9">
        <f>Table2[[#This Row],[Average_Rating]]+(Table2[[#This Row],[rating_count]]/1000)</f>
        <v>2.581</v>
      </c>
      <c r="O731" s="4">
        <v>2581</v>
      </c>
    </row>
    <row r="732" spans="1:15">
      <c r="A732" t="s">
        <v>5682</v>
      </c>
      <c r="B732" t="s">
        <v>12604</v>
      </c>
      <c r="C732" t="s">
        <v>11275</v>
      </c>
      <c r="D732" s="5">
        <v>999</v>
      </c>
      <c r="E732" s="5" t="str">
        <f t="shared" si="44"/>
        <v>&gt;₹500</v>
      </c>
      <c r="F732" s="5">
        <v>2490</v>
      </c>
      <c r="G732" s="5">
        <f>Table2[[#This Row],[actual_price]] *Table2[[#This Row],[rating_count]]</f>
        <v>45644190</v>
      </c>
      <c r="H732" s="5">
        <f t="shared" si="45"/>
        <v>2449.8795180722891</v>
      </c>
      <c r="I732" s="1">
        <v>0.6</v>
      </c>
      <c r="J732" s="1" t="str">
        <f t="shared" si="46"/>
        <v>51-60%</v>
      </c>
      <c r="K732" s="1" t="str">
        <f t="shared" si="47"/>
        <v>Yes</v>
      </c>
      <c r="L732">
        <v>4.0999999999999996</v>
      </c>
      <c r="M732"/>
      <c r="N732" s="9">
        <f>Table2[[#This Row],[Average_Rating]]+(Table2[[#This Row],[rating_count]]/1000)</f>
        <v>18.331</v>
      </c>
      <c r="O732" s="4">
        <v>18331</v>
      </c>
    </row>
    <row r="733" spans="1:15">
      <c r="A733" t="s">
        <v>5691</v>
      </c>
      <c r="B733" t="s">
        <v>11952</v>
      </c>
      <c r="C733" t="s">
        <v>11277</v>
      </c>
      <c r="D733" s="5">
        <v>378</v>
      </c>
      <c r="E733" s="5" t="str">
        <f t="shared" si="44"/>
        <v>₹200 - ₹500</v>
      </c>
      <c r="F733" s="5">
        <v>999</v>
      </c>
      <c r="G733" s="5">
        <f>Table2[[#This Row],[actual_price]] *Table2[[#This Row],[rating_count]]</f>
        <v>1777221</v>
      </c>
      <c r="H733" s="5">
        <f t="shared" si="45"/>
        <v>961.16216216216219</v>
      </c>
      <c r="I733" s="1">
        <v>0.62</v>
      </c>
      <c r="J733" s="1" t="str">
        <f t="shared" si="46"/>
        <v>61-70%</v>
      </c>
      <c r="K733" s="1" t="str">
        <f t="shared" si="47"/>
        <v>Yes</v>
      </c>
      <c r="L733">
        <v>4.0999999999999996</v>
      </c>
      <c r="M733"/>
      <c r="N733" s="9">
        <f>Table2[[#This Row],[Average_Rating]]+(Table2[[#This Row],[rating_count]]/1000)</f>
        <v>1.7789999999999999</v>
      </c>
      <c r="O733" s="4">
        <v>1779</v>
      </c>
    </row>
    <row r="734" spans="1:15">
      <c r="A734" t="s">
        <v>5700</v>
      </c>
      <c r="B734" t="s">
        <v>11953</v>
      </c>
      <c r="C734" t="s">
        <v>11283</v>
      </c>
      <c r="D734" s="5">
        <v>99</v>
      </c>
      <c r="E734" s="5" t="str">
        <f t="shared" si="44"/>
        <v>&lt;₹200</v>
      </c>
      <c r="F734" s="5">
        <v>99</v>
      </c>
      <c r="G734" s="5">
        <f>Table2[[#This Row],[actual_price]] *Table2[[#This Row],[rating_count]]</f>
        <v>38412</v>
      </c>
      <c r="H734" s="5">
        <f t="shared" si="45"/>
        <v>-1</v>
      </c>
      <c r="I734" s="1">
        <v>0</v>
      </c>
      <c r="J734" s="1" t="str">
        <f t="shared" si="46"/>
        <v>0-10%</v>
      </c>
      <c r="K734" s="1" t="str">
        <f t="shared" si="47"/>
        <v>No</v>
      </c>
      <c r="L734">
        <v>4.3</v>
      </c>
      <c r="M734"/>
      <c r="N734" s="9">
        <f>Table2[[#This Row],[Average_Rating]]+(Table2[[#This Row],[rating_count]]/1000)</f>
        <v>0.38800000000000001</v>
      </c>
      <c r="O734" s="4">
        <v>388</v>
      </c>
    </row>
    <row r="735" spans="1:15">
      <c r="A735" t="s">
        <v>5709</v>
      </c>
      <c r="B735" t="s">
        <v>11954</v>
      </c>
      <c r="C735" t="s">
        <v>11277</v>
      </c>
      <c r="D735" s="5">
        <v>1499</v>
      </c>
      <c r="E735" s="5" t="str">
        <f t="shared" si="44"/>
        <v>&gt;₹500</v>
      </c>
      <c r="F735" s="5">
        <v>2999</v>
      </c>
      <c r="G735" s="5">
        <f>Table2[[#This Row],[actual_price]] *Table2[[#This Row],[rating_count]]</f>
        <v>25959344</v>
      </c>
      <c r="H735" s="5">
        <f t="shared" si="45"/>
        <v>2949.0166722240747</v>
      </c>
      <c r="I735" s="1">
        <v>0.5</v>
      </c>
      <c r="J735" s="1" t="str">
        <f t="shared" si="46"/>
        <v>41-50%</v>
      </c>
      <c r="K735" s="1" t="str">
        <f t="shared" si="47"/>
        <v>Yes</v>
      </c>
      <c r="L735">
        <v>4.5</v>
      </c>
      <c r="M735"/>
      <c r="N735" s="9">
        <f>Table2[[#This Row],[Average_Rating]]+(Table2[[#This Row],[rating_count]]/1000)</f>
        <v>8.6560000000000006</v>
      </c>
      <c r="O735" s="4">
        <v>8656</v>
      </c>
    </row>
    <row r="736" spans="1:15">
      <c r="A736" t="s">
        <v>5718</v>
      </c>
      <c r="B736" t="s">
        <v>11955</v>
      </c>
      <c r="C736" t="s">
        <v>11277</v>
      </c>
      <c r="D736" s="5">
        <v>1815</v>
      </c>
      <c r="E736" s="5" t="str">
        <f t="shared" si="44"/>
        <v>&gt;₹500</v>
      </c>
      <c r="F736" s="5">
        <v>3100</v>
      </c>
      <c r="G736" s="5">
        <f>Table2[[#This Row],[actual_price]] *Table2[[#This Row],[rating_count]]</f>
        <v>288067500</v>
      </c>
      <c r="H736" s="5">
        <f t="shared" si="45"/>
        <v>3041.4516129032259</v>
      </c>
      <c r="I736" s="1">
        <v>0.41</v>
      </c>
      <c r="J736" s="1" t="str">
        <f t="shared" si="46"/>
        <v>41-50%</v>
      </c>
      <c r="K736" s="1" t="str">
        <f t="shared" si="47"/>
        <v>No</v>
      </c>
      <c r="L736">
        <v>4.5</v>
      </c>
      <c r="M736"/>
      <c r="N736" s="9">
        <f>Table2[[#This Row],[Average_Rating]]+(Table2[[#This Row],[rating_count]]/1000)</f>
        <v>92.924999999999997</v>
      </c>
      <c r="O736" s="4">
        <v>92925</v>
      </c>
    </row>
    <row r="737" spans="1:15">
      <c r="A737" t="s">
        <v>5727</v>
      </c>
      <c r="B737" t="s">
        <v>11956</v>
      </c>
      <c r="C737" t="s">
        <v>11283</v>
      </c>
      <c r="D737" s="5">
        <v>67</v>
      </c>
      <c r="E737" s="5" t="str">
        <f t="shared" si="44"/>
        <v>&lt;₹200</v>
      </c>
      <c r="F737" s="5">
        <v>75</v>
      </c>
      <c r="G737" s="5">
        <f>Table2[[#This Row],[actual_price]] *Table2[[#This Row],[rating_count]]</f>
        <v>95175</v>
      </c>
      <c r="H737" s="5">
        <f t="shared" si="45"/>
        <v>-14.333333333333329</v>
      </c>
      <c r="I737" s="1">
        <v>0.11</v>
      </c>
      <c r="J737" s="1" t="str">
        <f t="shared" si="46"/>
        <v>11-20%</v>
      </c>
      <c r="K737" s="1" t="str">
        <f t="shared" si="47"/>
        <v>No</v>
      </c>
      <c r="L737">
        <v>4.0999999999999996</v>
      </c>
      <c r="M737"/>
      <c r="N737" s="9">
        <f>Table2[[#This Row],[Average_Rating]]+(Table2[[#This Row],[rating_count]]/1000)</f>
        <v>1.2689999999999999</v>
      </c>
      <c r="O737" s="4">
        <v>1269</v>
      </c>
    </row>
    <row r="738" spans="1:15">
      <c r="A738" t="s">
        <v>5736</v>
      </c>
      <c r="B738" t="s">
        <v>11957</v>
      </c>
      <c r="C738" t="s">
        <v>11277</v>
      </c>
      <c r="D738" s="5">
        <v>1889</v>
      </c>
      <c r="E738" s="5" t="str">
        <f t="shared" si="44"/>
        <v>&gt;₹500</v>
      </c>
      <c r="F738" s="5">
        <v>2699</v>
      </c>
      <c r="G738" s="5">
        <f>Table2[[#This Row],[actual_price]] *Table2[[#This Row],[rating_count]]</f>
        <v>46946406</v>
      </c>
      <c r="H738" s="5">
        <f t="shared" si="45"/>
        <v>2629.0111152278623</v>
      </c>
      <c r="I738" s="1">
        <v>0.3</v>
      </c>
      <c r="J738" s="1" t="str">
        <f t="shared" si="46"/>
        <v>21-30%</v>
      </c>
      <c r="K738" s="1" t="str">
        <f t="shared" si="47"/>
        <v>No</v>
      </c>
      <c r="L738">
        <v>4.3</v>
      </c>
      <c r="M738"/>
      <c r="N738" s="9">
        <f>Table2[[#This Row],[Average_Rating]]+(Table2[[#This Row],[rating_count]]/1000)</f>
        <v>17.393999999999998</v>
      </c>
      <c r="O738" s="4">
        <v>17394</v>
      </c>
    </row>
    <row r="739" spans="1:15">
      <c r="A739" t="s">
        <v>5745</v>
      </c>
      <c r="B739" t="s">
        <v>11958</v>
      </c>
      <c r="C739" t="s">
        <v>11275</v>
      </c>
      <c r="D739" s="5">
        <v>499</v>
      </c>
      <c r="E739" s="5" t="str">
        <f t="shared" si="44"/>
        <v>₹200 - ₹500</v>
      </c>
      <c r="F739" s="5">
        <v>1499</v>
      </c>
      <c r="G739" s="5">
        <f>Table2[[#This Row],[actual_price]] *Table2[[#This Row],[rating_count]]</f>
        <v>13744331</v>
      </c>
      <c r="H739" s="5">
        <f t="shared" si="45"/>
        <v>1465.7111407605071</v>
      </c>
      <c r="I739" s="1">
        <v>0.67</v>
      </c>
      <c r="J739" s="1" t="str">
        <f t="shared" si="46"/>
        <v>61-70%</v>
      </c>
      <c r="K739" s="1" t="str">
        <f t="shared" si="47"/>
        <v>Yes</v>
      </c>
      <c r="L739">
        <v>3.6</v>
      </c>
      <c r="M739"/>
      <c r="N739" s="9">
        <f>Table2[[#This Row],[Average_Rating]]+(Table2[[#This Row],[rating_count]]/1000)</f>
        <v>9.1690000000000005</v>
      </c>
      <c r="O739" s="4">
        <v>9169</v>
      </c>
    </row>
    <row r="740" spans="1:15">
      <c r="A740" t="s">
        <v>5754</v>
      </c>
      <c r="B740" t="s">
        <v>11959</v>
      </c>
      <c r="C740" t="s">
        <v>11277</v>
      </c>
      <c r="D740" s="5">
        <v>499</v>
      </c>
      <c r="E740" s="5" t="str">
        <f t="shared" si="44"/>
        <v>₹200 - ₹500</v>
      </c>
      <c r="F740" s="5">
        <v>999</v>
      </c>
      <c r="G740" s="5">
        <f>Table2[[#This Row],[actual_price]] *Table2[[#This Row],[rating_count]]</f>
        <v>1028970</v>
      </c>
      <c r="H740" s="5">
        <f t="shared" si="45"/>
        <v>949.05005005005</v>
      </c>
      <c r="I740" s="1">
        <v>0.5</v>
      </c>
      <c r="J740" s="1" t="str">
        <f t="shared" si="46"/>
        <v>41-50%</v>
      </c>
      <c r="K740" s="1" t="str">
        <f t="shared" si="47"/>
        <v>Yes</v>
      </c>
      <c r="L740">
        <v>4.4000000000000004</v>
      </c>
      <c r="M740"/>
      <c r="N740" s="9">
        <f>Table2[[#This Row],[Average_Rating]]+(Table2[[#This Row],[rating_count]]/1000)</f>
        <v>1.03</v>
      </c>
      <c r="O740" s="4">
        <v>1030</v>
      </c>
    </row>
    <row r="741" spans="1:15">
      <c r="A741" t="s">
        <v>5763</v>
      </c>
      <c r="B741" t="s">
        <v>11960</v>
      </c>
      <c r="C741" t="s">
        <v>11277</v>
      </c>
      <c r="D741" s="5">
        <v>5799</v>
      </c>
      <c r="E741" s="5" t="str">
        <f t="shared" si="44"/>
        <v>&gt;₹500</v>
      </c>
      <c r="F741" s="5">
        <v>7999</v>
      </c>
      <c r="G741" s="5">
        <f>Table2[[#This Row],[actual_price]] *Table2[[#This Row],[rating_count]]</f>
        <v>402133727</v>
      </c>
      <c r="H741" s="5">
        <f t="shared" si="45"/>
        <v>7926.5034379297413</v>
      </c>
      <c r="I741" s="1">
        <v>0.28000000000000003</v>
      </c>
      <c r="J741" s="1" t="str">
        <f t="shared" si="46"/>
        <v>21-30%</v>
      </c>
      <c r="K741" s="1" t="str">
        <f t="shared" si="47"/>
        <v>No</v>
      </c>
      <c r="L741">
        <v>4.5</v>
      </c>
      <c r="M741"/>
      <c r="N741" s="9">
        <f>Table2[[#This Row],[Average_Rating]]+(Table2[[#This Row],[rating_count]]/1000)</f>
        <v>50.273000000000003</v>
      </c>
      <c r="O741" s="4">
        <v>50273</v>
      </c>
    </row>
    <row r="742" spans="1:15">
      <c r="A742" t="s">
        <v>5772</v>
      </c>
      <c r="B742" t="s">
        <v>11961</v>
      </c>
      <c r="C742" t="s">
        <v>11275</v>
      </c>
      <c r="D742" s="5">
        <v>499</v>
      </c>
      <c r="E742" s="5" t="str">
        <f t="shared" si="44"/>
        <v>₹200 - ₹500</v>
      </c>
      <c r="F742" s="5">
        <v>799</v>
      </c>
      <c r="G742" s="5">
        <f>Table2[[#This Row],[actual_price]] *Table2[[#This Row],[rating_count]]</f>
        <v>5386858</v>
      </c>
      <c r="H742" s="5">
        <f t="shared" si="45"/>
        <v>736.54693366708386</v>
      </c>
      <c r="I742" s="1">
        <v>0.38</v>
      </c>
      <c r="J742" s="1" t="str">
        <f t="shared" si="46"/>
        <v>31-40%</v>
      </c>
      <c r="K742" s="1" t="str">
        <f t="shared" si="47"/>
        <v>No</v>
      </c>
      <c r="L742">
        <v>3.9</v>
      </c>
      <c r="M742"/>
      <c r="N742" s="9">
        <f>Table2[[#This Row],[Average_Rating]]+(Table2[[#This Row],[rating_count]]/1000)</f>
        <v>6.742</v>
      </c>
      <c r="O742" s="4">
        <v>6742</v>
      </c>
    </row>
    <row r="743" spans="1:15">
      <c r="A743" t="s">
        <v>5781</v>
      </c>
      <c r="B743" t="s">
        <v>11962</v>
      </c>
      <c r="C743" t="s">
        <v>11277</v>
      </c>
      <c r="D743" s="5">
        <v>249</v>
      </c>
      <c r="E743" s="5" t="str">
        <f t="shared" si="44"/>
        <v>₹200 - ₹500</v>
      </c>
      <c r="F743" s="5">
        <v>600</v>
      </c>
      <c r="G743" s="5">
        <f>Table2[[#This Row],[actual_price]] *Table2[[#This Row],[rating_count]]</f>
        <v>724800</v>
      </c>
      <c r="H743" s="5">
        <f t="shared" si="45"/>
        <v>558.5</v>
      </c>
      <c r="I743" s="1">
        <v>0.59</v>
      </c>
      <c r="J743" s="1" t="str">
        <f t="shared" si="46"/>
        <v>51-60%</v>
      </c>
      <c r="K743" s="1" t="str">
        <f t="shared" si="47"/>
        <v>Yes</v>
      </c>
      <c r="L743">
        <v>4</v>
      </c>
      <c r="M743"/>
      <c r="N743" s="9">
        <f>Table2[[#This Row],[Average_Rating]]+(Table2[[#This Row],[rating_count]]/1000)</f>
        <v>1.208</v>
      </c>
      <c r="O743" s="4">
        <v>1208</v>
      </c>
    </row>
    <row r="744" spans="1:15">
      <c r="A744" t="s">
        <v>5790</v>
      </c>
      <c r="B744" t="s">
        <v>11963</v>
      </c>
      <c r="C744" t="s">
        <v>11277</v>
      </c>
      <c r="D744" s="5">
        <v>4449</v>
      </c>
      <c r="E744" s="5" t="str">
        <f t="shared" si="44"/>
        <v>&gt;₹500</v>
      </c>
      <c r="F744" s="5">
        <v>5734</v>
      </c>
      <c r="G744" s="5">
        <f>Table2[[#This Row],[actual_price]] *Table2[[#This Row],[rating_count]]</f>
        <v>143384404</v>
      </c>
      <c r="H744" s="5">
        <f t="shared" si="45"/>
        <v>5656.4101848622249</v>
      </c>
      <c r="I744" s="1">
        <v>0.22</v>
      </c>
      <c r="J744" s="1" t="str">
        <f t="shared" si="46"/>
        <v>21-30%</v>
      </c>
      <c r="K744" s="1" t="str">
        <f t="shared" si="47"/>
        <v>No</v>
      </c>
      <c r="L744">
        <v>4.4000000000000004</v>
      </c>
      <c r="M744"/>
      <c r="N744" s="9">
        <f>Table2[[#This Row],[Average_Rating]]+(Table2[[#This Row],[rating_count]]/1000)</f>
        <v>25.006</v>
      </c>
      <c r="O744" s="4">
        <v>25006</v>
      </c>
    </row>
    <row r="745" spans="1:15">
      <c r="A745" t="s">
        <v>5798</v>
      </c>
      <c r="B745" t="s">
        <v>11964</v>
      </c>
      <c r="C745" t="s">
        <v>11277</v>
      </c>
      <c r="D745" s="5">
        <v>299</v>
      </c>
      <c r="E745" s="5" t="str">
        <f t="shared" si="44"/>
        <v>₹200 - ₹500</v>
      </c>
      <c r="F745" s="5">
        <v>550</v>
      </c>
      <c r="G745" s="5">
        <f>Table2[[#This Row],[actual_price]] *Table2[[#This Row],[rating_count]]</f>
        <v>18388700</v>
      </c>
      <c r="H745" s="5">
        <f t="shared" si="45"/>
        <v>495.63636363636363</v>
      </c>
      <c r="I745" s="1">
        <v>0.46</v>
      </c>
      <c r="J745" s="1" t="str">
        <f t="shared" si="46"/>
        <v>41-50%</v>
      </c>
      <c r="K745" s="1" t="str">
        <f t="shared" si="47"/>
        <v>No</v>
      </c>
      <c r="L745">
        <v>4.5999999999999996</v>
      </c>
      <c r="M745"/>
      <c r="N745" s="9">
        <f>Table2[[#This Row],[Average_Rating]]+(Table2[[#This Row],[rating_count]]/1000)</f>
        <v>33.433999999999997</v>
      </c>
      <c r="O745" s="4">
        <v>33434</v>
      </c>
    </row>
    <row r="746" spans="1:15">
      <c r="A746" t="s">
        <v>5807</v>
      </c>
      <c r="B746" t="s">
        <v>11965</v>
      </c>
      <c r="C746" t="s">
        <v>11277</v>
      </c>
      <c r="D746" s="5">
        <v>629</v>
      </c>
      <c r="E746" s="5" t="str">
        <f t="shared" si="44"/>
        <v>&gt;₹500</v>
      </c>
      <c r="F746" s="5">
        <v>1390</v>
      </c>
      <c r="G746" s="5">
        <f>Table2[[#This Row],[actual_price]] *Table2[[#This Row],[rating_count]]</f>
        <v>8758390</v>
      </c>
      <c r="H746" s="5">
        <f t="shared" si="45"/>
        <v>1344.7482014388488</v>
      </c>
      <c r="I746" s="1">
        <v>0.55000000000000004</v>
      </c>
      <c r="J746" s="1" t="str">
        <f t="shared" si="46"/>
        <v>51-60%</v>
      </c>
      <c r="K746" s="1" t="str">
        <f t="shared" si="47"/>
        <v>Yes</v>
      </c>
      <c r="L746">
        <v>4.4000000000000004</v>
      </c>
      <c r="M746"/>
      <c r="N746" s="9">
        <f>Table2[[#This Row],[Average_Rating]]+(Table2[[#This Row],[rating_count]]/1000)</f>
        <v>6.3010000000000002</v>
      </c>
      <c r="O746" s="4">
        <v>6301</v>
      </c>
    </row>
    <row r="747" spans="1:15">
      <c r="A747" t="s">
        <v>5816</v>
      </c>
      <c r="B747" t="s">
        <v>11966</v>
      </c>
      <c r="C747" t="s">
        <v>11277</v>
      </c>
      <c r="D747" s="5">
        <v>2595</v>
      </c>
      <c r="E747" s="5" t="str">
        <f t="shared" si="44"/>
        <v>&gt;₹500</v>
      </c>
      <c r="F747" s="5">
        <v>3295</v>
      </c>
      <c r="G747" s="5">
        <f>Table2[[#This Row],[actual_price]] *Table2[[#This Row],[rating_count]]</f>
        <v>74526310</v>
      </c>
      <c r="H747" s="5">
        <f t="shared" si="45"/>
        <v>3216.2443095599392</v>
      </c>
      <c r="I747" s="1">
        <v>0.21</v>
      </c>
      <c r="J747" s="1" t="str">
        <f t="shared" si="46"/>
        <v>21-30%</v>
      </c>
      <c r="K747" s="1" t="str">
        <f t="shared" si="47"/>
        <v>No</v>
      </c>
      <c r="L747">
        <v>4.4000000000000004</v>
      </c>
      <c r="M747"/>
      <c r="N747" s="9">
        <f>Table2[[#This Row],[Average_Rating]]+(Table2[[#This Row],[rating_count]]/1000)</f>
        <v>22.617999999999999</v>
      </c>
      <c r="O747" s="4">
        <v>22618</v>
      </c>
    </row>
    <row r="748" spans="1:15">
      <c r="A748" t="s">
        <v>5825</v>
      </c>
      <c r="B748" t="s">
        <v>11967</v>
      </c>
      <c r="C748" t="s">
        <v>11277</v>
      </c>
      <c r="D748" s="5">
        <v>1799</v>
      </c>
      <c r="E748" s="5" t="str">
        <f t="shared" si="44"/>
        <v>&gt;₹500</v>
      </c>
      <c r="F748" s="5">
        <v>2911</v>
      </c>
      <c r="G748" s="5">
        <f>Table2[[#This Row],[actual_price]] *Table2[[#This Row],[rating_count]]</f>
        <v>59215562</v>
      </c>
      <c r="H748" s="5">
        <f t="shared" si="45"/>
        <v>2849.1999312950875</v>
      </c>
      <c r="I748" s="1">
        <v>0.38</v>
      </c>
      <c r="J748" s="1" t="str">
        <f t="shared" si="46"/>
        <v>31-40%</v>
      </c>
      <c r="K748" s="1" t="str">
        <f t="shared" si="47"/>
        <v>No</v>
      </c>
      <c r="L748">
        <v>4.3</v>
      </c>
      <c r="M748"/>
      <c r="N748" s="9">
        <f>Table2[[#This Row],[Average_Rating]]+(Table2[[#This Row],[rating_count]]/1000)</f>
        <v>20.341999999999999</v>
      </c>
      <c r="O748" s="4">
        <v>20342</v>
      </c>
    </row>
    <row r="749" spans="1:15">
      <c r="A749" t="s">
        <v>5834</v>
      </c>
      <c r="B749" t="s">
        <v>11968</v>
      </c>
      <c r="C749" t="s">
        <v>11283</v>
      </c>
      <c r="D749" s="5">
        <v>90</v>
      </c>
      <c r="E749" s="5" t="str">
        <f t="shared" si="44"/>
        <v>&lt;₹200</v>
      </c>
      <c r="F749" s="5">
        <v>175</v>
      </c>
      <c r="G749" s="5">
        <f>Table2[[#This Row],[actual_price]] *Table2[[#This Row],[rating_count]]</f>
        <v>1300075</v>
      </c>
      <c r="H749" s="5">
        <f t="shared" si="45"/>
        <v>123.57142857142858</v>
      </c>
      <c r="I749" s="1">
        <v>0.49</v>
      </c>
      <c r="J749" s="1" t="str">
        <f t="shared" si="46"/>
        <v>41-50%</v>
      </c>
      <c r="K749" s="1" t="str">
        <f t="shared" si="47"/>
        <v>No</v>
      </c>
      <c r="L749">
        <v>4.4000000000000004</v>
      </c>
      <c r="M749"/>
      <c r="N749" s="9">
        <f>Table2[[#This Row],[Average_Rating]]+(Table2[[#This Row],[rating_count]]/1000)</f>
        <v>7.4290000000000003</v>
      </c>
      <c r="O749" s="4">
        <v>7429</v>
      </c>
    </row>
    <row r="750" spans="1:15">
      <c r="A750" t="s">
        <v>5843</v>
      </c>
      <c r="B750" t="s">
        <v>11969</v>
      </c>
      <c r="C750" t="s">
        <v>11277</v>
      </c>
      <c r="D750" s="5">
        <v>599</v>
      </c>
      <c r="E750" s="5" t="str">
        <f t="shared" si="44"/>
        <v>&gt;₹500</v>
      </c>
      <c r="F750" s="5">
        <v>599</v>
      </c>
      <c r="G750" s="5">
        <f>Table2[[#This Row],[actual_price]] *Table2[[#This Row],[rating_count]]</f>
        <v>15827377</v>
      </c>
      <c r="H750" s="5">
        <f t="shared" si="45"/>
        <v>499</v>
      </c>
      <c r="I750" s="1">
        <v>0</v>
      </c>
      <c r="J750" s="1" t="str">
        <f t="shared" si="46"/>
        <v>0-10%</v>
      </c>
      <c r="K750" s="1" t="str">
        <f t="shared" si="47"/>
        <v>No</v>
      </c>
      <c r="L750">
        <v>4</v>
      </c>
      <c r="M750"/>
      <c r="N750" s="9">
        <f>Table2[[#This Row],[Average_Rating]]+(Table2[[#This Row],[rating_count]]/1000)</f>
        <v>26.422999999999998</v>
      </c>
      <c r="O750" s="4">
        <v>26423</v>
      </c>
    </row>
    <row r="751" spans="1:15">
      <c r="A751" t="s">
        <v>5852</v>
      </c>
      <c r="B751" t="s">
        <v>11970</v>
      </c>
      <c r="C751" t="s">
        <v>11275</v>
      </c>
      <c r="D751" s="5">
        <v>1999</v>
      </c>
      <c r="E751" s="5" t="str">
        <f t="shared" si="44"/>
        <v>&gt;₹500</v>
      </c>
      <c r="F751" s="5">
        <v>7999</v>
      </c>
      <c r="G751" s="5">
        <f>Table2[[#This Row],[actual_price]] *Table2[[#This Row],[rating_count]]</f>
        <v>250408695</v>
      </c>
      <c r="H751" s="5">
        <f t="shared" si="45"/>
        <v>7974.0093761720218</v>
      </c>
      <c r="I751" s="1">
        <v>0.75</v>
      </c>
      <c r="J751" s="1" t="str">
        <f t="shared" si="46"/>
        <v>71-80%</v>
      </c>
      <c r="K751" s="1" t="str">
        <f t="shared" si="47"/>
        <v>Yes</v>
      </c>
      <c r="L751">
        <v>4.2</v>
      </c>
      <c r="M751"/>
      <c r="N751" s="9">
        <f>Table2[[#This Row],[Average_Rating]]+(Table2[[#This Row],[rating_count]]/1000)</f>
        <v>31.305</v>
      </c>
      <c r="O751" s="4">
        <v>31305</v>
      </c>
    </row>
    <row r="752" spans="1:15">
      <c r="A752" t="s">
        <v>5861</v>
      </c>
      <c r="B752" t="s">
        <v>11971</v>
      </c>
      <c r="C752" t="s">
        <v>11277</v>
      </c>
      <c r="D752" s="5">
        <v>2099</v>
      </c>
      <c r="E752" s="5" t="str">
        <f t="shared" si="44"/>
        <v>&gt;₹500</v>
      </c>
      <c r="F752" s="5">
        <v>3250</v>
      </c>
      <c r="G752" s="5">
        <f>Table2[[#This Row],[actual_price]] *Table2[[#This Row],[rating_count]]</f>
        <v>36442250</v>
      </c>
      <c r="H752" s="5">
        <f t="shared" si="45"/>
        <v>3185.4153846153845</v>
      </c>
      <c r="I752" s="1">
        <v>0.35</v>
      </c>
      <c r="J752" s="1" t="str">
        <f t="shared" si="46"/>
        <v>31-40%</v>
      </c>
      <c r="K752" s="1" t="str">
        <f t="shared" si="47"/>
        <v>No</v>
      </c>
      <c r="L752">
        <v>3.8</v>
      </c>
      <c r="M752"/>
      <c r="N752" s="9">
        <f>Table2[[#This Row],[Average_Rating]]+(Table2[[#This Row],[rating_count]]/1000)</f>
        <v>11.212999999999999</v>
      </c>
      <c r="O752" s="4">
        <v>11213</v>
      </c>
    </row>
    <row r="753" spans="1:15">
      <c r="A753" t="s">
        <v>5870</v>
      </c>
      <c r="B753" t="s">
        <v>11972</v>
      </c>
      <c r="C753" t="s">
        <v>11277</v>
      </c>
      <c r="D753" s="5">
        <v>179</v>
      </c>
      <c r="E753" s="5" t="str">
        <f t="shared" si="44"/>
        <v>&lt;₹200</v>
      </c>
      <c r="F753" s="5">
        <v>499</v>
      </c>
      <c r="G753" s="5">
        <f>Table2[[#This Row],[actual_price]] *Table2[[#This Row],[rating_count]]</f>
        <v>5076826</v>
      </c>
      <c r="H753" s="5">
        <f t="shared" si="45"/>
        <v>463.12825651302603</v>
      </c>
      <c r="I753" s="1">
        <v>0.64</v>
      </c>
      <c r="J753" s="1" t="str">
        <f t="shared" si="46"/>
        <v>61-70%</v>
      </c>
      <c r="K753" s="1" t="str">
        <f t="shared" si="47"/>
        <v>Yes</v>
      </c>
      <c r="L753">
        <v>4.0999999999999996</v>
      </c>
      <c r="M753"/>
      <c r="N753" s="9">
        <f>Table2[[#This Row],[Average_Rating]]+(Table2[[#This Row],[rating_count]]/1000)</f>
        <v>10.173999999999999</v>
      </c>
      <c r="O753" s="4">
        <v>10174</v>
      </c>
    </row>
    <row r="754" spans="1:15">
      <c r="A754" t="s">
        <v>5879</v>
      </c>
      <c r="B754" t="s">
        <v>11973</v>
      </c>
      <c r="C754" t="s">
        <v>11277</v>
      </c>
      <c r="D754" s="5">
        <v>1345</v>
      </c>
      <c r="E754" s="5" t="str">
        <f t="shared" si="44"/>
        <v>&gt;₹500</v>
      </c>
      <c r="F754" s="5">
        <v>2295</v>
      </c>
      <c r="G754" s="5">
        <f>Table2[[#This Row],[actual_price]] *Table2[[#This Row],[rating_count]]</f>
        <v>39962835</v>
      </c>
      <c r="H754" s="5">
        <f t="shared" si="45"/>
        <v>2236.3943355119827</v>
      </c>
      <c r="I754" s="1">
        <v>0.41</v>
      </c>
      <c r="J754" s="1" t="str">
        <f t="shared" si="46"/>
        <v>41-50%</v>
      </c>
      <c r="K754" s="1" t="str">
        <f t="shared" si="47"/>
        <v>No</v>
      </c>
      <c r="L754">
        <v>4.2</v>
      </c>
      <c r="M754"/>
      <c r="N754" s="9">
        <f>Table2[[#This Row],[Average_Rating]]+(Table2[[#This Row],[rating_count]]/1000)</f>
        <v>17.413</v>
      </c>
      <c r="O754" s="4">
        <v>17413</v>
      </c>
    </row>
    <row r="755" spans="1:15">
      <c r="A755" t="s">
        <v>5888</v>
      </c>
      <c r="B755" t="s">
        <v>11974</v>
      </c>
      <c r="C755" t="s">
        <v>11275</v>
      </c>
      <c r="D755" s="5">
        <v>349</v>
      </c>
      <c r="E755" s="5" t="str">
        <f t="shared" si="44"/>
        <v>₹200 - ₹500</v>
      </c>
      <c r="F755" s="5">
        <v>995</v>
      </c>
      <c r="G755" s="5">
        <f>Table2[[#This Row],[actual_price]] *Table2[[#This Row],[rating_count]]</f>
        <v>6642620</v>
      </c>
      <c r="H755" s="5">
        <f t="shared" si="45"/>
        <v>959.9246231155779</v>
      </c>
      <c r="I755" s="1">
        <v>0.65</v>
      </c>
      <c r="J755" s="1" t="str">
        <f t="shared" si="46"/>
        <v>61-70%</v>
      </c>
      <c r="K755" s="1" t="str">
        <f t="shared" si="47"/>
        <v>Yes</v>
      </c>
      <c r="L755">
        <v>4.2</v>
      </c>
      <c r="M755"/>
      <c r="N755" s="9">
        <f>Table2[[#This Row],[Average_Rating]]+(Table2[[#This Row],[rating_count]]/1000)</f>
        <v>6.6760000000000002</v>
      </c>
      <c r="O755" s="4">
        <v>6676</v>
      </c>
    </row>
    <row r="756" spans="1:15">
      <c r="A756" t="s">
        <v>5897</v>
      </c>
      <c r="B756" t="s">
        <v>11975</v>
      </c>
      <c r="C756" t="s">
        <v>11277</v>
      </c>
      <c r="D756" s="5">
        <v>287</v>
      </c>
      <c r="E756" s="5" t="str">
        <f t="shared" si="44"/>
        <v>₹200 - ₹500</v>
      </c>
      <c r="F756" s="5">
        <v>499</v>
      </c>
      <c r="G756" s="5">
        <f>Table2[[#This Row],[actual_price]] *Table2[[#This Row],[rating_count]]</f>
        <v>4029924</v>
      </c>
      <c r="H756" s="5">
        <f t="shared" si="45"/>
        <v>441.48496993987976</v>
      </c>
      <c r="I756" s="1">
        <v>0.42</v>
      </c>
      <c r="J756" s="1" t="str">
        <f t="shared" si="46"/>
        <v>41-50%</v>
      </c>
      <c r="K756" s="1" t="str">
        <f t="shared" si="47"/>
        <v>No</v>
      </c>
      <c r="L756">
        <v>4.4000000000000004</v>
      </c>
      <c r="M756"/>
      <c r="N756" s="9">
        <f>Table2[[#This Row],[Average_Rating]]+(Table2[[#This Row],[rating_count]]/1000)</f>
        <v>8.0760000000000005</v>
      </c>
      <c r="O756" s="4">
        <v>8076</v>
      </c>
    </row>
    <row r="757" spans="1:15">
      <c r="A757" t="s">
        <v>5906</v>
      </c>
      <c r="B757" t="s">
        <v>11976</v>
      </c>
      <c r="C757" t="s">
        <v>11277</v>
      </c>
      <c r="D757" s="5">
        <v>349</v>
      </c>
      <c r="E757" s="5" t="str">
        <f t="shared" si="44"/>
        <v>₹200 - ₹500</v>
      </c>
      <c r="F757" s="5">
        <v>450</v>
      </c>
      <c r="G757" s="5">
        <f>Table2[[#This Row],[actual_price]] *Table2[[#This Row],[rating_count]]</f>
        <v>8395200</v>
      </c>
      <c r="H757" s="5">
        <f t="shared" si="45"/>
        <v>372.44444444444446</v>
      </c>
      <c r="I757" s="1">
        <v>0.22</v>
      </c>
      <c r="J757" s="1" t="str">
        <f t="shared" si="46"/>
        <v>21-30%</v>
      </c>
      <c r="K757" s="1" t="str">
        <f t="shared" si="47"/>
        <v>No</v>
      </c>
      <c r="L757">
        <v>4.0999999999999996</v>
      </c>
      <c r="M757"/>
      <c r="N757" s="9">
        <f>Table2[[#This Row],[Average_Rating]]+(Table2[[#This Row],[rating_count]]/1000)</f>
        <v>18.655999999999999</v>
      </c>
      <c r="O757" s="4">
        <v>18656</v>
      </c>
    </row>
    <row r="758" spans="1:15">
      <c r="A758" t="s">
        <v>5915</v>
      </c>
      <c r="B758" t="s">
        <v>11977</v>
      </c>
      <c r="C758" t="s">
        <v>11275</v>
      </c>
      <c r="D758" s="5">
        <v>879</v>
      </c>
      <c r="E758" s="5" t="str">
        <f t="shared" si="44"/>
        <v>&gt;₹500</v>
      </c>
      <c r="F758" s="5">
        <v>1109</v>
      </c>
      <c r="G758" s="5">
        <f>Table2[[#This Row],[actual_price]] *Table2[[#This Row],[rating_count]]</f>
        <v>35043291</v>
      </c>
      <c r="H758" s="5">
        <f t="shared" si="45"/>
        <v>1029.7394048692515</v>
      </c>
      <c r="I758" s="1">
        <v>0.21</v>
      </c>
      <c r="J758" s="1" t="str">
        <f t="shared" si="46"/>
        <v>21-30%</v>
      </c>
      <c r="K758" s="1" t="str">
        <f t="shared" si="47"/>
        <v>No</v>
      </c>
      <c r="L758">
        <v>4.4000000000000004</v>
      </c>
      <c r="M758"/>
      <c r="N758" s="9">
        <f>Table2[[#This Row],[Average_Rating]]+(Table2[[#This Row],[rating_count]]/1000)</f>
        <v>31.599</v>
      </c>
      <c r="O758" s="4">
        <v>31599</v>
      </c>
    </row>
    <row r="759" spans="1:15">
      <c r="A759" t="s">
        <v>5924</v>
      </c>
      <c r="B759" t="s">
        <v>11978</v>
      </c>
      <c r="C759" t="s">
        <v>11275</v>
      </c>
      <c r="D759" s="5">
        <v>250</v>
      </c>
      <c r="E759" s="5" t="str">
        <f t="shared" si="44"/>
        <v>₹200 - ₹500</v>
      </c>
      <c r="F759" s="5">
        <v>250</v>
      </c>
      <c r="G759" s="5">
        <f>Table2[[#This Row],[actual_price]] *Table2[[#This Row],[rating_count]]</f>
        <v>3492750</v>
      </c>
      <c r="H759" s="5">
        <f t="shared" si="45"/>
        <v>150</v>
      </c>
      <c r="I759" s="1">
        <v>0</v>
      </c>
      <c r="J759" s="1" t="str">
        <f t="shared" si="46"/>
        <v>0-10%</v>
      </c>
      <c r="K759" s="1" t="str">
        <f t="shared" si="47"/>
        <v>No</v>
      </c>
      <c r="L759">
        <v>3.9</v>
      </c>
      <c r="M759"/>
      <c r="N759" s="9">
        <f>Table2[[#This Row],[Average_Rating]]+(Table2[[#This Row],[rating_count]]/1000)</f>
        <v>13.971</v>
      </c>
      <c r="O759" s="4">
        <v>13971</v>
      </c>
    </row>
    <row r="760" spans="1:15">
      <c r="A760" t="s">
        <v>5932</v>
      </c>
      <c r="B760" t="s">
        <v>11979</v>
      </c>
      <c r="C760" t="s">
        <v>11275</v>
      </c>
      <c r="D760" s="5">
        <v>199</v>
      </c>
      <c r="E760" s="5" t="str">
        <f t="shared" si="44"/>
        <v>&lt;₹200</v>
      </c>
      <c r="F760" s="5">
        <v>499</v>
      </c>
      <c r="G760" s="5">
        <f>Table2[[#This Row],[actual_price]] *Table2[[#This Row],[rating_count]]</f>
        <v>1243508</v>
      </c>
      <c r="H760" s="5">
        <f t="shared" si="45"/>
        <v>459.12024048096191</v>
      </c>
      <c r="I760" s="1">
        <v>0.6</v>
      </c>
      <c r="J760" s="1" t="str">
        <f t="shared" si="46"/>
        <v>51-60%</v>
      </c>
      <c r="K760" s="1" t="str">
        <f t="shared" si="47"/>
        <v>Yes</v>
      </c>
      <c r="L760">
        <v>3.6</v>
      </c>
      <c r="M760"/>
      <c r="N760" s="9">
        <f>Table2[[#This Row],[Average_Rating]]+(Table2[[#This Row],[rating_count]]/1000)</f>
        <v>2.492</v>
      </c>
      <c r="O760" s="4">
        <v>2492</v>
      </c>
    </row>
    <row r="761" spans="1:15">
      <c r="A761" t="s">
        <v>5941</v>
      </c>
      <c r="B761" t="s">
        <v>11980</v>
      </c>
      <c r="C761" t="s">
        <v>11277</v>
      </c>
      <c r="D761" s="5">
        <v>149</v>
      </c>
      <c r="E761" s="5" t="str">
        <f t="shared" si="44"/>
        <v>&lt;₹200</v>
      </c>
      <c r="F761" s="5">
        <v>999</v>
      </c>
      <c r="G761" s="5">
        <f>Table2[[#This Row],[actual_price]] *Table2[[#This Row],[rating_count]]</f>
        <v>2520477</v>
      </c>
      <c r="H761" s="5">
        <f t="shared" si="45"/>
        <v>984.0850850850851</v>
      </c>
      <c r="I761" s="1">
        <v>0.85</v>
      </c>
      <c r="J761" s="1" t="str">
        <f t="shared" si="46"/>
        <v>81-90%</v>
      </c>
      <c r="K761" s="1" t="str">
        <f t="shared" si="47"/>
        <v>Yes</v>
      </c>
      <c r="L761">
        <v>3.5</v>
      </c>
      <c r="M761"/>
      <c r="N761" s="9">
        <f>Table2[[#This Row],[Average_Rating]]+(Table2[[#This Row],[rating_count]]/1000)</f>
        <v>2.5230000000000001</v>
      </c>
      <c r="O761" s="4">
        <v>2523</v>
      </c>
    </row>
    <row r="762" spans="1:15">
      <c r="A762" t="s">
        <v>5950</v>
      </c>
      <c r="B762" t="s">
        <v>11981</v>
      </c>
      <c r="C762" t="s">
        <v>11277</v>
      </c>
      <c r="D762" s="5">
        <v>469</v>
      </c>
      <c r="E762" s="5" t="str">
        <f t="shared" si="44"/>
        <v>₹200 - ₹500</v>
      </c>
      <c r="F762" s="5">
        <v>1499</v>
      </c>
      <c r="G762" s="5">
        <f>Table2[[#This Row],[actual_price]] *Table2[[#This Row],[rating_count]]</f>
        <v>527648</v>
      </c>
      <c r="H762" s="5">
        <f t="shared" si="45"/>
        <v>1467.7124749833222</v>
      </c>
      <c r="I762" s="1">
        <v>0.69</v>
      </c>
      <c r="J762" s="1" t="str">
        <f t="shared" si="46"/>
        <v>61-70%</v>
      </c>
      <c r="K762" s="1" t="str">
        <f t="shared" si="47"/>
        <v>Yes</v>
      </c>
      <c r="L762">
        <v>4.0999999999999996</v>
      </c>
      <c r="M762"/>
      <c r="N762" s="9">
        <f>Table2[[#This Row],[Average_Rating]]+(Table2[[#This Row],[rating_count]]/1000)</f>
        <v>0.35199999999999998</v>
      </c>
      <c r="O762" s="4">
        <v>352</v>
      </c>
    </row>
    <row r="763" spans="1:15">
      <c r="A763" t="s">
        <v>5959</v>
      </c>
      <c r="B763" t="s">
        <v>11982</v>
      </c>
      <c r="C763" t="s">
        <v>11277</v>
      </c>
      <c r="D763" s="5">
        <v>1187</v>
      </c>
      <c r="E763" s="5" t="str">
        <f t="shared" si="44"/>
        <v>&gt;₹500</v>
      </c>
      <c r="F763" s="5">
        <v>1929</v>
      </c>
      <c r="G763" s="5">
        <f>Table2[[#This Row],[actual_price]] *Table2[[#This Row],[rating_count]]</f>
        <v>3205998</v>
      </c>
      <c r="H763" s="5">
        <f t="shared" si="45"/>
        <v>1867.4655261793675</v>
      </c>
      <c r="I763" s="1">
        <v>0.38</v>
      </c>
      <c r="J763" s="1" t="str">
        <f t="shared" si="46"/>
        <v>31-40%</v>
      </c>
      <c r="K763" s="1" t="str">
        <f t="shared" si="47"/>
        <v>No</v>
      </c>
      <c r="L763">
        <v>4.0999999999999996</v>
      </c>
      <c r="M763"/>
      <c r="N763" s="9">
        <f>Table2[[#This Row],[Average_Rating]]+(Table2[[#This Row],[rating_count]]/1000)</f>
        <v>1.6619999999999999</v>
      </c>
      <c r="O763" s="4">
        <v>1662</v>
      </c>
    </row>
    <row r="764" spans="1:15">
      <c r="A764" t="s">
        <v>5968</v>
      </c>
      <c r="B764" t="s">
        <v>11983</v>
      </c>
      <c r="C764" t="s">
        <v>11277</v>
      </c>
      <c r="D764" s="5">
        <v>849</v>
      </c>
      <c r="E764" s="5" t="str">
        <f t="shared" si="44"/>
        <v>&gt;₹500</v>
      </c>
      <c r="F764" s="5">
        <v>1499</v>
      </c>
      <c r="G764" s="5">
        <f>Table2[[#This Row],[actual_price]] *Table2[[#This Row],[rating_count]]</f>
        <v>11020648</v>
      </c>
      <c r="H764" s="5">
        <f t="shared" si="45"/>
        <v>1442.3622414943295</v>
      </c>
      <c r="I764" s="1">
        <v>0.43</v>
      </c>
      <c r="J764" s="1" t="str">
        <f t="shared" si="46"/>
        <v>41-50%</v>
      </c>
      <c r="K764" s="1" t="str">
        <f t="shared" si="47"/>
        <v>No</v>
      </c>
      <c r="L764">
        <v>4</v>
      </c>
      <c r="M764"/>
      <c r="N764" s="9">
        <f>Table2[[#This Row],[Average_Rating]]+(Table2[[#This Row],[rating_count]]/1000)</f>
        <v>7.3520000000000003</v>
      </c>
      <c r="O764" s="4">
        <v>7352</v>
      </c>
    </row>
    <row r="765" spans="1:15">
      <c r="A765" t="s">
        <v>5977</v>
      </c>
      <c r="B765" t="s">
        <v>11984</v>
      </c>
      <c r="C765" t="s">
        <v>11277</v>
      </c>
      <c r="D765" s="5">
        <v>328</v>
      </c>
      <c r="E765" s="5" t="str">
        <f t="shared" si="44"/>
        <v>₹200 - ₹500</v>
      </c>
      <c r="F765" s="5">
        <v>399</v>
      </c>
      <c r="G765" s="5">
        <f>Table2[[#This Row],[actual_price]] *Table2[[#This Row],[rating_count]]</f>
        <v>1372959</v>
      </c>
      <c r="H765" s="5">
        <f t="shared" si="45"/>
        <v>316.79448621553888</v>
      </c>
      <c r="I765" s="1">
        <v>0.18</v>
      </c>
      <c r="J765" s="1" t="str">
        <f t="shared" si="46"/>
        <v>11-20%</v>
      </c>
      <c r="K765" s="1" t="str">
        <f t="shared" si="47"/>
        <v>No</v>
      </c>
      <c r="L765">
        <v>4.0999999999999996</v>
      </c>
      <c r="M765"/>
      <c r="N765" s="9">
        <f>Table2[[#This Row],[Average_Rating]]+(Table2[[#This Row],[rating_count]]/1000)</f>
        <v>3.4409999999999998</v>
      </c>
      <c r="O765" s="4">
        <v>3441</v>
      </c>
    </row>
    <row r="766" spans="1:15">
      <c r="A766" t="s">
        <v>5986</v>
      </c>
      <c r="B766" t="s">
        <v>11985</v>
      </c>
      <c r="C766" t="s">
        <v>11277</v>
      </c>
      <c r="D766" s="5">
        <v>269</v>
      </c>
      <c r="E766" s="5" t="str">
        <f t="shared" si="44"/>
        <v>₹200 - ₹500</v>
      </c>
      <c r="F766" s="5">
        <v>699</v>
      </c>
      <c r="G766" s="5">
        <f>Table2[[#This Row],[actual_price]] *Table2[[#This Row],[rating_count]]</f>
        <v>65007</v>
      </c>
      <c r="H766" s="5">
        <f t="shared" si="45"/>
        <v>660.51645207439196</v>
      </c>
      <c r="I766" s="1">
        <v>0.62</v>
      </c>
      <c r="J766" s="1" t="str">
        <f t="shared" si="46"/>
        <v>61-70%</v>
      </c>
      <c r="K766" s="1" t="str">
        <f t="shared" si="47"/>
        <v>Yes</v>
      </c>
      <c r="L766">
        <v>4</v>
      </c>
      <c r="M766"/>
      <c r="N766" s="9">
        <f>Table2[[#This Row],[Average_Rating]]+(Table2[[#This Row],[rating_count]]/1000)</f>
        <v>9.2999999999999999E-2</v>
      </c>
      <c r="O766" s="4">
        <v>93</v>
      </c>
    </row>
    <row r="767" spans="1:15">
      <c r="A767" t="s">
        <v>5995</v>
      </c>
      <c r="B767" t="s">
        <v>11986</v>
      </c>
      <c r="C767" t="s">
        <v>11275</v>
      </c>
      <c r="D767" s="5">
        <v>299</v>
      </c>
      <c r="E767" s="5" t="str">
        <f t="shared" si="44"/>
        <v>₹200 - ₹500</v>
      </c>
      <c r="F767" s="5">
        <v>400</v>
      </c>
      <c r="G767" s="5">
        <f>Table2[[#This Row],[actual_price]] *Table2[[#This Row],[rating_count]]</f>
        <v>16358000</v>
      </c>
      <c r="H767" s="5">
        <f t="shared" si="45"/>
        <v>325.25</v>
      </c>
      <c r="I767" s="1">
        <v>0.25</v>
      </c>
      <c r="J767" s="1" t="str">
        <f t="shared" si="46"/>
        <v>21-30%</v>
      </c>
      <c r="K767" s="1" t="str">
        <f t="shared" si="47"/>
        <v>No</v>
      </c>
      <c r="L767">
        <v>3.8</v>
      </c>
      <c r="M767"/>
      <c r="N767" s="9">
        <f>Table2[[#This Row],[Average_Rating]]+(Table2[[#This Row],[rating_count]]/1000)</f>
        <v>40.895000000000003</v>
      </c>
      <c r="O767" s="4">
        <v>40895</v>
      </c>
    </row>
    <row r="768" spans="1:15">
      <c r="A768" t="s">
        <v>6004</v>
      </c>
      <c r="B768" t="s">
        <v>11987</v>
      </c>
      <c r="C768" t="s">
        <v>11277</v>
      </c>
      <c r="D768" s="5">
        <v>549</v>
      </c>
      <c r="E768" s="5" t="str">
        <f t="shared" si="44"/>
        <v>&gt;₹500</v>
      </c>
      <c r="F768" s="5">
        <v>1499</v>
      </c>
      <c r="G768" s="5">
        <f>Table2[[#This Row],[actual_price]] *Table2[[#This Row],[rating_count]]</f>
        <v>16497994</v>
      </c>
      <c r="H768" s="5">
        <f t="shared" si="45"/>
        <v>1462.3755837224817</v>
      </c>
      <c r="I768" s="1">
        <v>0.63</v>
      </c>
      <c r="J768" s="1" t="str">
        <f t="shared" si="46"/>
        <v>61-70%</v>
      </c>
      <c r="K768" s="1" t="str">
        <f t="shared" si="47"/>
        <v>Yes</v>
      </c>
      <c r="L768">
        <v>4.3</v>
      </c>
      <c r="M768"/>
      <c r="N768" s="9">
        <f>Table2[[#This Row],[Average_Rating]]+(Table2[[#This Row],[rating_count]]/1000)</f>
        <v>11.006</v>
      </c>
      <c r="O768" s="4">
        <v>11006</v>
      </c>
    </row>
    <row r="769" spans="1:15">
      <c r="A769" t="s">
        <v>6013</v>
      </c>
      <c r="B769" t="s">
        <v>11956</v>
      </c>
      <c r="C769" t="s">
        <v>11283</v>
      </c>
      <c r="D769" s="5">
        <v>114</v>
      </c>
      <c r="E769" s="5" t="str">
        <f t="shared" si="44"/>
        <v>&lt;₹200</v>
      </c>
      <c r="F769" s="5">
        <v>120</v>
      </c>
      <c r="G769" s="5">
        <f>Table2[[#This Row],[actual_price]] *Table2[[#This Row],[rating_count]]</f>
        <v>1072560</v>
      </c>
      <c r="H769" s="5">
        <f t="shared" si="45"/>
        <v>25</v>
      </c>
      <c r="I769" s="1">
        <v>0.05</v>
      </c>
      <c r="J769" s="1" t="str">
        <f t="shared" si="46"/>
        <v>0-10%</v>
      </c>
      <c r="K769" s="1" t="str">
        <f t="shared" si="47"/>
        <v>No</v>
      </c>
      <c r="L769">
        <v>4.2</v>
      </c>
      <c r="M769"/>
      <c r="N769" s="9">
        <f>Table2[[#This Row],[Average_Rating]]+(Table2[[#This Row],[rating_count]]/1000)</f>
        <v>8.9380000000000006</v>
      </c>
      <c r="O769" s="4">
        <v>8938</v>
      </c>
    </row>
    <row r="770" spans="1:15">
      <c r="A770" t="s">
        <v>6022</v>
      </c>
      <c r="B770" t="s">
        <v>11988</v>
      </c>
      <c r="C770" t="s">
        <v>11283</v>
      </c>
      <c r="D770" s="5">
        <v>120</v>
      </c>
      <c r="E770" s="5" t="str">
        <f t="shared" ref="E770:E833" si="48">IF(D770&lt;200,"&lt;₹200",IF(OR(D770=200,D770&lt;=500),"₹200 - ₹500","&gt;₹500"))</f>
        <v>&lt;₹200</v>
      </c>
      <c r="F770" s="5">
        <v>120</v>
      </c>
      <c r="G770" s="5">
        <f>Table2[[#This Row],[actual_price]] *Table2[[#This Row],[rating_count]]</f>
        <v>516960</v>
      </c>
      <c r="H770" s="5">
        <f t="shared" ref="H770:H833" si="49">F770-D770/F770*100</f>
        <v>20</v>
      </c>
      <c r="I770" s="1">
        <v>0</v>
      </c>
      <c r="J770" s="1" t="str">
        <f t="shared" ref="J770:J833" si="50">IF(I770&lt;=10%,"0-10%",IF(I770&lt;=20%,"11-20%",IF(I770&lt;=30%,"21-30%",IF(I770&lt;=40%,"31-40%",IF(I770&lt;=50%,"41-50%",IF(I770&lt;=60%,"51-60%",IF(I770&lt;=70%,"61-70%",IF(I770&lt;=80%,"71-80%",IF(I770&lt;=90%,"81-90%","91-100%")))))))))</f>
        <v>0-10%</v>
      </c>
      <c r="K770" s="1" t="str">
        <f t="shared" ref="K770:K833" si="51">IF(I770&gt;=50%,"Yes","No")</f>
        <v>No</v>
      </c>
      <c r="L770">
        <v>4.0999999999999996</v>
      </c>
      <c r="M770"/>
      <c r="N770" s="9">
        <f>Table2[[#This Row],[Average_Rating]]+(Table2[[#This Row],[rating_count]]/1000)</f>
        <v>4.3079999999999998</v>
      </c>
      <c r="O770" s="4">
        <v>4308</v>
      </c>
    </row>
    <row r="771" spans="1:15">
      <c r="A771" t="s">
        <v>6031</v>
      </c>
      <c r="B771" t="s">
        <v>11989</v>
      </c>
      <c r="C771" t="s">
        <v>11277</v>
      </c>
      <c r="D771" s="5">
        <v>1490</v>
      </c>
      <c r="E771" s="5" t="str">
        <f t="shared" si="48"/>
        <v>&gt;₹500</v>
      </c>
      <c r="F771" s="5">
        <v>2295</v>
      </c>
      <c r="G771" s="5">
        <f>Table2[[#This Row],[actual_price]] *Table2[[#This Row],[rating_count]]</f>
        <v>24446340</v>
      </c>
      <c r="H771" s="5">
        <f t="shared" si="49"/>
        <v>2230.0762527233114</v>
      </c>
      <c r="I771" s="1">
        <v>0.35</v>
      </c>
      <c r="J771" s="1" t="str">
        <f t="shared" si="50"/>
        <v>31-40%</v>
      </c>
      <c r="K771" s="1" t="str">
        <f t="shared" si="51"/>
        <v>No</v>
      </c>
      <c r="L771">
        <v>4.5999999999999996</v>
      </c>
      <c r="M771"/>
      <c r="N771" s="9">
        <f>Table2[[#This Row],[Average_Rating]]+(Table2[[#This Row],[rating_count]]/1000)</f>
        <v>10.651999999999999</v>
      </c>
      <c r="O771" s="4">
        <v>10652</v>
      </c>
    </row>
    <row r="772" spans="1:15">
      <c r="A772" t="s">
        <v>6040</v>
      </c>
      <c r="B772" t="s">
        <v>11990</v>
      </c>
      <c r="C772" t="s">
        <v>11280</v>
      </c>
      <c r="D772" s="5">
        <v>99</v>
      </c>
      <c r="E772" s="5" t="str">
        <f t="shared" si="48"/>
        <v>&lt;₹200</v>
      </c>
      <c r="F772" s="5">
        <v>99</v>
      </c>
      <c r="G772" s="5">
        <f>Table2[[#This Row],[actual_price]] *Table2[[#This Row],[rating_count]]</f>
        <v>498564</v>
      </c>
      <c r="H772" s="5">
        <f t="shared" si="49"/>
        <v>-1</v>
      </c>
      <c r="I772" s="1">
        <v>0</v>
      </c>
      <c r="J772" s="1" t="str">
        <f t="shared" si="50"/>
        <v>0-10%</v>
      </c>
      <c r="K772" s="1" t="str">
        <f t="shared" si="51"/>
        <v>No</v>
      </c>
      <c r="L772">
        <v>4.3</v>
      </c>
      <c r="M772"/>
      <c r="N772" s="9">
        <f>Table2[[#This Row],[Average_Rating]]+(Table2[[#This Row],[rating_count]]/1000)</f>
        <v>5.0359999999999996</v>
      </c>
      <c r="O772" s="4">
        <v>5036</v>
      </c>
    </row>
    <row r="773" spans="1:15">
      <c r="A773" t="s">
        <v>6049</v>
      </c>
      <c r="B773" t="s">
        <v>11991</v>
      </c>
      <c r="C773" t="s">
        <v>11277</v>
      </c>
      <c r="D773" s="5">
        <v>149</v>
      </c>
      <c r="E773" s="5" t="str">
        <f t="shared" si="48"/>
        <v>&lt;₹200</v>
      </c>
      <c r="F773" s="5">
        <v>249</v>
      </c>
      <c r="G773" s="5">
        <f>Table2[[#This Row],[actual_price]] *Table2[[#This Row],[rating_count]]</f>
        <v>1259193</v>
      </c>
      <c r="H773" s="5">
        <f t="shared" si="49"/>
        <v>189.16064257028114</v>
      </c>
      <c r="I773" s="1">
        <v>0.4</v>
      </c>
      <c r="J773" s="1" t="str">
        <f t="shared" si="50"/>
        <v>31-40%</v>
      </c>
      <c r="K773" s="1" t="str">
        <f t="shared" si="51"/>
        <v>No</v>
      </c>
      <c r="L773">
        <v>4</v>
      </c>
      <c r="M773"/>
      <c r="N773" s="9">
        <f>Table2[[#This Row],[Average_Rating]]+(Table2[[#This Row],[rating_count]]/1000)</f>
        <v>5.0570000000000004</v>
      </c>
      <c r="O773" s="4">
        <v>5057</v>
      </c>
    </row>
    <row r="774" spans="1:15">
      <c r="A774" t="s">
        <v>6058</v>
      </c>
      <c r="B774" t="s">
        <v>11992</v>
      </c>
      <c r="C774" t="s">
        <v>11277</v>
      </c>
      <c r="D774" s="5">
        <v>575</v>
      </c>
      <c r="E774" s="5" t="str">
        <f t="shared" si="48"/>
        <v>&gt;₹500</v>
      </c>
      <c r="F774" s="5">
        <v>2799</v>
      </c>
      <c r="G774" s="5">
        <f>Table2[[#This Row],[actual_price]] *Table2[[#This Row],[rating_count]]</f>
        <v>23895063</v>
      </c>
      <c r="H774" s="5">
        <f t="shared" si="49"/>
        <v>2778.4569489103251</v>
      </c>
      <c r="I774" s="1">
        <v>0.79</v>
      </c>
      <c r="J774" s="1" t="str">
        <f t="shared" si="50"/>
        <v>71-80%</v>
      </c>
      <c r="K774" s="1" t="str">
        <f t="shared" si="51"/>
        <v>Yes</v>
      </c>
      <c r="L774">
        <v>4.2</v>
      </c>
      <c r="M774"/>
      <c r="N774" s="9">
        <f>Table2[[#This Row],[Average_Rating]]+(Table2[[#This Row],[rating_count]]/1000)</f>
        <v>8.5370000000000008</v>
      </c>
      <c r="O774" s="4">
        <v>8537</v>
      </c>
    </row>
    <row r="775" spans="1:15">
      <c r="A775" t="s">
        <v>6066</v>
      </c>
      <c r="B775" t="s">
        <v>11993</v>
      </c>
      <c r="C775" t="s">
        <v>11283</v>
      </c>
      <c r="D775" s="5">
        <v>178</v>
      </c>
      <c r="E775" s="5" t="str">
        <f t="shared" si="48"/>
        <v>&lt;₹200</v>
      </c>
      <c r="F775" s="5">
        <v>210</v>
      </c>
      <c r="G775" s="5">
        <f>Table2[[#This Row],[actual_price]] *Table2[[#This Row],[rating_count]]</f>
        <v>514500</v>
      </c>
      <c r="H775" s="5">
        <f t="shared" si="49"/>
        <v>125.23809523809524</v>
      </c>
      <c r="I775" s="1">
        <v>0.15</v>
      </c>
      <c r="J775" s="1" t="str">
        <f t="shared" si="50"/>
        <v>11-20%</v>
      </c>
      <c r="K775" s="1" t="str">
        <f t="shared" si="51"/>
        <v>No</v>
      </c>
      <c r="L775">
        <v>4.3</v>
      </c>
      <c r="M775"/>
      <c r="N775" s="9">
        <f>Table2[[#This Row],[Average_Rating]]+(Table2[[#This Row],[rating_count]]/1000)</f>
        <v>2.4500000000000002</v>
      </c>
      <c r="O775" s="4">
        <v>2450</v>
      </c>
    </row>
    <row r="776" spans="1:15">
      <c r="A776" t="s">
        <v>6075</v>
      </c>
      <c r="B776" t="s">
        <v>12583</v>
      </c>
      <c r="C776" t="s">
        <v>11275</v>
      </c>
      <c r="D776" s="5">
        <v>1599</v>
      </c>
      <c r="E776" s="5" t="str">
        <f t="shared" si="48"/>
        <v>&gt;₹500</v>
      </c>
      <c r="F776" s="5">
        <v>3490</v>
      </c>
      <c r="G776" s="5">
        <f>Table2[[#This Row],[actual_price]] *Table2[[#This Row],[rating_count]]</f>
        <v>2359240</v>
      </c>
      <c r="H776" s="5">
        <f t="shared" si="49"/>
        <v>3444.1833810888252</v>
      </c>
      <c r="I776" s="1">
        <v>0.54</v>
      </c>
      <c r="J776" s="1" t="str">
        <f t="shared" si="50"/>
        <v>51-60%</v>
      </c>
      <c r="K776" s="1" t="str">
        <f t="shared" si="51"/>
        <v>Yes</v>
      </c>
      <c r="L776">
        <v>3.7</v>
      </c>
      <c r="M776"/>
      <c r="N776" s="9">
        <f>Table2[[#This Row],[Average_Rating]]+(Table2[[#This Row],[rating_count]]/1000)</f>
        <v>0.67600000000000005</v>
      </c>
      <c r="O776" s="4">
        <v>676</v>
      </c>
    </row>
    <row r="777" spans="1:15">
      <c r="A777" t="s">
        <v>6084</v>
      </c>
      <c r="B777" t="s">
        <v>11995</v>
      </c>
      <c r="C777" t="s">
        <v>11275</v>
      </c>
      <c r="D777" s="5">
        <v>499</v>
      </c>
      <c r="E777" s="5" t="str">
        <f t="shared" si="48"/>
        <v>₹200 - ₹500</v>
      </c>
      <c r="F777" s="5">
        <v>1299</v>
      </c>
      <c r="G777" s="5">
        <f>Table2[[#This Row],[actual_price]] *Table2[[#This Row],[rating_count]]</f>
        <v>1523727</v>
      </c>
      <c r="H777" s="5">
        <f t="shared" si="49"/>
        <v>1260.5858352578907</v>
      </c>
      <c r="I777" s="1">
        <v>0.62</v>
      </c>
      <c r="J777" s="1" t="str">
        <f t="shared" si="50"/>
        <v>61-70%</v>
      </c>
      <c r="K777" s="1" t="str">
        <f t="shared" si="51"/>
        <v>Yes</v>
      </c>
      <c r="L777">
        <v>3.9</v>
      </c>
      <c r="M777"/>
      <c r="N777" s="9">
        <f>Table2[[#This Row],[Average_Rating]]+(Table2[[#This Row],[rating_count]]/1000)</f>
        <v>1.173</v>
      </c>
      <c r="O777" s="4">
        <v>1173</v>
      </c>
    </row>
    <row r="778" spans="1:15">
      <c r="A778" t="s">
        <v>6093</v>
      </c>
      <c r="B778" t="s">
        <v>11996</v>
      </c>
      <c r="C778" t="s">
        <v>11277</v>
      </c>
      <c r="D778" s="5">
        <v>199</v>
      </c>
      <c r="E778" s="5" t="str">
        <f t="shared" si="48"/>
        <v>&lt;₹200</v>
      </c>
      <c r="F778" s="5">
        <v>499</v>
      </c>
      <c r="G778" s="5">
        <f>Table2[[#This Row],[actual_price]] *Table2[[#This Row],[rating_count]]</f>
        <v>4989002</v>
      </c>
      <c r="H778" s="5">
        <f t="shared" si="49"/>
        <v>459.12024048096191</v>
      </c>
      <c r="I778" s="1">
        <v>0.6</v>
      </c>
      <c r="J778" s="1" t="str">
        <f t="shared" si="50"/>
        <v>51-60%</v>
      </c>
      <c r="K778" s="1" t="str">
        <f t="shared" si="51"/>
        <v>Yes</v>
      </c>
      <c r="L778">
        <v>4.3</v>
      </c>
      <c r="M778"/>
      <c r="N778" s="9">
        <f>Table2[[#This Row],[Average_Rating]]+(Table2[[#This Row],[rating_count]]/1000)</f>
        <v>9.9979999999999993</v>
      </c>
      <c r="O778" s="4">
        <v>9998</v>
      </c>
    </row>
    <row r="779" spans="1:15">
      <c r="A779" t="s">
        <v>6102</v>
      </c>
      <c r="B779" t="s">
        <v>11997</v>
      </c>
      <c r="C779" t="s">
        <v>11275</v>
      </c>
      <c r="D779" s="5">
        <v>2499</v>
      </c>
      <c r="E779" s="5" t="str">
        <f t="shared" si="48"/>
        <v>&gt;₹500</v>
      </c>
      <c r="F779" s="5">
        <v>5999</v>
      </c>
      <c r="G779" s="5">
        <f>Table2[[#This Row],[actual_price]] *Table2[[#This Row],[rating_count]]</f>
        <v>35106148</v>
      </c>
      <c r="H779" s="5">
        <f t="shared" si="49"/>
        <v>5957.3430571761965</v>
      </c>
      <c r="I779" s="1">
        <v>0.57999999999999996</v>
      </c>
      <c r="J779" s="1" t="str">
        <f t="shared" si="50"/>
        <v>51-60%</v>
      </c>
      <c r="K779" s="1" t="str">
        <f t="shared" si="51"/>
        <v>Yes</v>
      </c>
      <c r="L779">
        <v>4.0999999999999996</v>
      </c>
      <c r="M779"/>
      <c r="N779" s="9">
        <f>Table2[[#This Row],[Average_Rating]]+(Table2[[#This Row],[rating_count]]/1000)</f>
        <v>5.8520000000000003</v>
      </c>
      <c r="O779" s="4">
        <v>5852</v>
      </c>
    </row>
    <row r="780" spans="1:15">
      <c r="A780" t="s">
        <v>6111</v>
      </c>
      <c r="B780" t="s">
        <v>11998</v>
      </c>
      <c r="C780" t="s">
        <v>11277</v>
      </c>
      <c r="D780" s="5">
        <v>199</v>
      </c>
      <c r="E780" s="5" t="str">
        <f t="shared" si="48"/>
        <v>&lt;₹200</v>
      </c>
      <c r="F780" s="5">
        <v>999</v>
      </c>
      <c r="G780" s="5">
        <f>Table2[[#This Row],[actual_price]] *Table2[[#This Row],[rating_count]]</f>
        <v>361638</v>
      </c>
      <c r="H780" s="5">
        <f t="shared" si="49"/>
        <v>979.08008008008005</v>
      </c>
      <c r="I780" s="1">
        <v>0.8</v>
      </c>
      <c r="J780" s="1" t="str">
        <f t="shared" si="50"/>
        <v>71-80%</v>
      </c>
      <c r="K780" s="1" t="str">
        <f t="shared" si="51"/>
        <v>Yes</v>
      </c>
      <c r="L780">
        <v>4.2</v>
      </c>
      <c r="M780"/>
      <c r="N780" s="9">
        <f>Table2[[#This Row],[Average_Rating]]+(Table2[[#This Row],[rating_count]]/1000)</f>
        <v>0.36199999999999999</v>
      </c>
      <c r="O780" s="4">
        <v>362</v>
      </c>
    </row>
    <row r="781" spans="1:15">
      <c r="A781" t="s">
        <v>6120</v>
      </c>
      <c r="B781" t="s">
        <v>11999</v>
      </c>
      <c r="C781" t="s">
        <v>11275</v>
      </c>
      <c r="D781" s="5">
        <v>939</v>
      </c>
      <c r="E781" s="5" t="str">
        <f t="shared" si="48"/>
        <v>&gt;₹500</v>
      </c>
      <c r="F781" s="5">
        <v>1800</v>
      </c>
      <c r="G781" s="5">
        <f>Table2[[#This Row],[actual_price]] *Table2[[#This Row],[rating_count]]</f>
        <v>369093600</v>
      </c>
      <c r="H781" s="5">
        <f t="shared" si="49"/>
        <v>1747.8333333333333</v>
      </c>
      <c r="I781" s="1">
        <v>0.48</v>
      </c>
      <c r="J781" s="1" t="str">
        <f t="shared" si="50"/>
        <v>41-50%</v>
      </c>
      <c r="K781" s="1" t="str">
        <f t="shared" si="51"/>
        <v>No</v>
      </c>
      <c r="L781">
        <v>4.5</v>
      </c>
      <c r="M781"/>
      <c r="N781" s="9">
        <f>Table2[[#This Row],[Average_Rating]]+(Table2[[#This Row],[rating_count]]/1000)</f>
        <v>205.05199999999999</v>
      </c>
      <c r="O781" s="4">
        <v>205052</v>
      </c>
    </row>
    <row r="782" spans="1:15">
      <c r="A782" t="s">
        <v>6129</v>
      </c>
      <c r="B782" t="s">
        <v>12000</v>
      </c>
      <c r="C782" t="s">
        <v>11275</v>
      </c>
      <c r="D782" s="5">
        <v>2499</v>
      </c>
      <c r="E782" s="5" t="str">
        <f t="shared" si="48"/>
        <v>&gt;₹500</v>
      </c>
      <c r="F782" s="5">
        <v>9999</v>
      </c>
      <c r="G782" s="5">
        <f>Table2[[#This Row],[actual_price]] *Table2[[#This Row],[rating_count]]</f>
        <v>90890910</v>
      </c>
      <c r="H782" s="5">
        <f t="shared" si="49"/>
        <v>9974.0075007500745</v>
      </c>
      <c r="I782" s="1">
        <v>0.75</v>
      </c>
      <c r="J782" s="1" t="str">
        <f t="shared" si="50"/>
        <v>71-80%</v>
      </c>
      <c r="K782" s="1" t="str">
        <f t="shared" si="51"/>
        <v>Yes</v>
      </c>
      <c r="L782">
        <v>4</v>
      </c>
      <c r="M782"/>
      <c r="N782" s="9">
        <f>Table2[[#This Row],[Average_Rating]]+(Table2[[#This Row],[rating_count]]/1000)</f>
        <v>9.09</v>
      </c>
      <c r="O782" s="4">
        <v>9090</v>
      </c>
    </row>
    <row r="783" spans="1:15">
      <c r="A783" t="s">
        <v>6138</v>
      </c>
      <c r="B783" t="s">
        <v>12001</v>
      </c>
      <c r="C783" t="s">
        <v>11277</v>
      </c>
      <c r="D783" s="5">
        <v>1439</v>
      </c>
      <c r="E783" s="5" t="str">
        <f t="shared" si="48"/>
        <v>&gt;₹500</v>
      </c>
      <c r="F783" s="5">
        <v>2890</v>
      </c>
      <c r="G783" s="5">
        <f>Table2[[#This Row],[actual_price]] *Table2[[#This Row],[rating_count]]</f>
        <v>11846110</v>
      </c>
      <c r="H783" s="5">
        <f t="shared" si="49"/>
        <v>2840.2076124567475</v>
      </c>
      <c r="I783" s="1">
        <v>0.5</v>
      </c>
      <c r="J783" s="1" t="str">
        <f t="shared" si="50"/>
        <v>41-50%</v>
      </c>
      <c r="K783" s="1" t="str">
        <f t="shared" si="51"/>
        <v>Yes</v>
      </c>
      <c r="L783">
        <v>4.5</v>
      </c>
      <c r="M783"/>
      <c r="N783" s="9">
        <f>Table2[[#This Row],[Average_Rating]]+(Table2[[#This Row],[rating_count]]/1000)</f>
        <v>4.0990000000000002</v>
      </c>
      <c r="O783" s="4">
        <v>4099</v>
      </c>
    </row>
    <row r="784" spans="1:15">
      <c r="A784" t="s">
        <v>6147</v>
      </c>
      <c r="B784" t="s">
        <v>12002</v>
      </c>
      <c r="C784" t="s">
        <v>11275</v>
      </c>
      <c r="D784" s="5">
        <v>1099</v>
      </c>
      <c r="E784" s="5" t="str">
        <f t="shared" si="48"/>
        <v>&gt;₹500</v>
      </c>
      <c r="F784" s="5">
        <v>5999</v>
      </c>
      <c r="G784" s="5">
        <f>Table2[[#This Row],[actual_price]] *Table2[[#This Row],[rating_count]]</f>
        <v>77783034</v>
      </c>
      <c r="H784" s="5">
        <f t="shared" si="49"/>
        <v>5980.6802800466749</v>
      </c>
      <c r="I784" s="1">
        <v>0.82</v>
      </c>
      <c r="J784" s="1" t="str">
        <f t="shared" si="50"/>
        <v>81-90%</v>
      </c>
      <c r="K784" s="1" t="str">
        <f t="shared" si="51"/>
        <v>Yes</v>
      </c>
      <c r="L784">
        <v>3.5</v>
      </c>
      <c r="M784"/>
      <c r="N784" s="9">
        <f>Table2[[#This Row],[Average_Rating]]+(Table2[[#This Row],[rating_count]]/1000)</f>
        <v>12.965999999999999</v>
      </c>
      <c r="O784" s="4">
        <v>12966</v>
      </c>
    </row>
    <row r="785" spans="1:15">
      <c r="A785" t="s">
        <v>6155</v>
      </c>
      <c r="B785" t="s">
        <v>11956</v>
      </c>
      <c r="C785" t="s">
        <v>11283</v>
      </c>
      <c r="D785" s="5">
        <v>157</v>
      </c>
      <c r="E785" s="5" t="str">
        <f t="shared" si="48"/>
        <v>&lt;₹200</v>
      </c>
      <c r="F785" s="5">
        <v>160</v>
      </c>
      <c r="G785" s="5">
        <f>Table2[[#This Row],[actual_price]] *Table2[[#This Row],[rating_count]]</f>
        <v>708480</v>
      </c>
      <c r="H785" s="5">
        <f t="shared" si="49"/>
        <v>61.875</v>
      </c>
      <c r="I785" s="1">
        <v>0.02</v>
      </c>
      <c r="J785" s="1" t="str">
        <f t="shared" si="50"/>
        <v>0-10%</v>
      </c>
      <c r="K785" s="1" t="str">
        <f t="shared" si="51"/>
        <v>No</v>
      </c>
      <c r="L785">
        <v>4.5</v>
      </c>
      <c r="M785"/>
      <c r="N785" s="9">
        <f>Table2[[#This Row],[Average_Rating]]+(Table2[[#This Row],[rating_count]]/1000)</f>
        <v>4.4279999999999999</v>
      </c>
      <c r="O785" s="4">
        <v>4428</v>
      </c>
    </row>
    <row r="786" spans="1:15">
      <c r="A786" t="s">
        <v>6164</v>
      </c>
      <c r="B786" t="s">
        <v>12003</v>
      </c>
      <c r="C786" t="s">
        <v>11277</v>
      </c>
      <c r="D786" s="5">
        <v>115</v>
      </c>
      <c r="E786" s="5" t="str">
        <f t="shared" si="48"/>
        <v>&lt;₹200</v>
      </c>
      <c r="F786" s="5">
        <v>999</v>
      </c>
      <c r="G786" s="5">
        <f>Table2[[#This Row],[actual_price]] *Table2[[#This Row],[rating_count]]</f>
        <v>5686308</v>
      </c>
      <c r="H786" s="5">
        <f t="shared" si="49"/>
        <v>987.48848848848854</v>
      </c>
      <c r="I786" s="1">
        <v>0.88</v>
      </c>
      <c r="J786" s="1" t="str">
        <f t="shared" si="50"/>
        <v>81-90%</v>
      </c>
      <c r="K786" s="1" t="str">
        <f t="shared" si="51"/>
        <v>Yes</v>
      </c>
      <c r="L786">
        <v>3.3</v>
      </c>
      <c r="M786"/>
      <c r="N786" s="9">
        <f>Table2[[#This Row],[Average_Rating]]+(Table2[[#This Row],[rating_count]]/1000)</f>
        <v>5.6920000000000002</v>
      </c>
      <c r="O786" s="4">
        <v>5692</v>
      </c>
    </row>
    <row r="787" spans="1:15">
      <c r="A787" t="s">
        <v>6173</v>
      </c>
      <c r="B787" t="s">
        <v>12004</v>
      </c>
      <c r="C787" t="s">
        <v>11277</v>
      </c>
      <c r="D787" s="5">
        <v>175</v>
      </c>
      <c r="E787" s="5" t="str">
        <f t="shared" si="48"/>
        <v>&lt;₹200</v>
      </c>
      <c r="F787" s="5">
        <v>499</v>
      </c>
      <c r="G787" s="5">
        <f>Table2[[#This Row],[actual_price]] *Table2[[#This Row],[rating_count]]</f>
        <v>10479</v>
      </c>
      <c r="H787" s="5">
        <f t="shared" si="49"/>
        <v>463.92985971943887</v>
      </c>
      <c r="I787" s="1">
        <v>0.65</v>
      </c>
      <c r="J787" s="1" t="str">
        <f t="shared" si="50"/>
        <v>61-70%</v>
      </c>
      <c r="K787" s="1" t="str">
        <f t="shared" si="51"/>
        <v>Yes</v>
      </c>
      <c r="L787">
        <v>4.0999999999999996</v>
      </c>
      <c r="M787"/>
      <c r="N787" s="9">
        <f>Table2[[#This Row],[Average_Rating]]+(Table2[[#This Row],[rating_count]]/1000)</f>
        <v>2.1000000000000001E-2</v>
      </c>
      <c r="O787" s="4">
        <v>21</v>
      </c>
    </row>
    <row r="788" spans="1:15">
      <c r="A788" t="s">
        <v>6182</v>
      </c>
      <c r="B788" t="s">
        <v>12005</v>
      </c>
      <c r="C788" t="s">
        <v>11275</v>
      </c>
      <c r="D788" s="5">
        <v>1999</v>
      </c>
      <c r="E788" s="5" t="str">
        <f t="shared" si="48"/>
        <v>&gt;₹500</v>
      </c>
      <c r="F788" s="5">
        <v>4700</v>
      </c>
      <c r="G788" s="5">
        <f>Table2[[#This Row],[actual_price]] *Table2[[#This Row],[rating_count]]</f>
        <v>8836000</v>
      </c>
      <c r="H788" s="5">
        <f t="shared" si="49"/>
        <v>4657.4680851063831</v>
      </c>
      <c r="I788" s="1">
        <v>0.56999999999999995</v>
      </c>
      <c r="J788" s="1" t="str">
        <f t="shared" si="50"/>
        <v>51-60%</v>
      </c>
      <c r="K788" s="1" t="str">
        <f t="shared" si="51"/>
        <v>Yes</v>
      </c>
      <c r="L788">
        <v>3.8</v>
      </c>
      <c r="M788"/>
      <c r="N788" s="9">
        <f>Table2[[#This Row],[Average_Rating]]+(Table2[[#This Row],[rating_count]]/1000)</f>
        <v>1.88</v>
      </c>
      <c r="O788" s="4">
        <v>1880</v>
      </c>
    </row>
    <row r="789" spans="1:15">
      <c r="A789" t="s">
        <v>6191</v>
      </c>
      <c r="B789" t="s">
        <v>12006</v>
      </c>
      <c r="C789" t="s">
        <v>11277</v>
      </c>
      <c r="D789" s="5">
        <v>3999</v>
      </c>
      <c r="E789" s="5" t="str">
        <f t="shared" si="48"/>
        <v>&gt;₹500</v>
      </c>
      <c r="F789" s="5">
        <v>4332.96</v>
      </c>
      <c r="G789" s="5">
        <f>Table2[[#This Row],[actual_price]] *Table2[[#This Row],[rating_count]]</f>
        <v>94293875.519999996</v>
      </c>
      <c r="H789" s="5">
        <f t="shared" si="49"/>
        <v>4240.6674332557886</v>
      </c>
      <c r="I789" s="1">
        <v>0.08</v>
      </c>
      <c r="J789" s="1" t="str">
        <f t="shared" si="50"/>
        <v>0-10%</v>
      </c>
      <c r="K789" s="1" t="str">
        <f t="shared" si="51"/>
        <v>No</v>
      </c>
      <c r="L789">
        <v>3.5</v>
      </c>
      <c r="M789"/>
      <c r="N789" s="9">
        <f>Table2[[#This Row],[Average_Rating]]+(Table2[[#This Row],[rating_count]]/1000)</f>
        <v>21.762</v>
      </c>
      <c r="O789" s="4">
        <v>21762</v>
      </c>
    </row>
    <row r="790" spans="1:15">
      <c r="A790" t="s">
        <v>6200</v>
      </c>
      <c r="B790" t="s">
        <v>12007</v>
      </c>
      <c r="C790" t="s">
        <v>11277</v>
      </c>
      <c r="D790" s="5">
        <v>899</v>
      </c>
      <c r="E790" s="5" t="str">
        <f t="shared" si="48"/>
        <v>&gt;₹500</v>
      </c>
      <c r="F790" s="5">
        <v>1800</v>
      </c>
      <c r="G790" s="5">
        <f>Table2[[#This Row],[actual_price]] *Table2[[#This Row],[rating_count]]</f>
        <v>40275000</v>
      </c>
      <c r="H790" s="5">
        <f t="shared" si="49"/>
        <v>1750.0555555555557</v>
      </c>
      <c r="I790" s="1">
        <v>0.5</v>
      </c>
      <c r="J790" s="1" t="str">
        <f t="shared" si="50"/>
        <v>41-50%</v>
      </c>
      <c r="K790" s="1" t="str">
        <f t="shared" si="51"/>
        <v>Yes</v>
      </c>
      <c r="L790">
        <v>4.0999999999999996</v>
      </c>
      <c r="M790"/>
      <c r="N790" s="9">
        <f>Table2[[#This Row],[Average_Rating]]+(Table2[[#This Row],[rating_count]]/1000)</f>
        <v>22.375</v>
      </c>
      <c r="O790" s="4">
        <v>22375</v>
      </c>
    </row>
    <row r="791" spans="1:15">
      <c r="A791" t="s">
        <v>6209</v>
      </c>
      <c r="B791" t="s">
        <v>12008</v>
      </c>
      <c r="C791" t="s">
        <v>11277</v>
      </c>
      <c r="D791" s="5">
        <v>299</v>
      </c>
      <c r="E791" s="5" t="str">
        <f t="shared" si="48"/>
        <v>₹200 - ₹500</v>
      </c>
      <c r="F791" s="5">
        <v>990</v>
      </c>
      <c r="G791" s="5">
        <f>Table2[[#This Row],[actual_price]] *Table2[[#This Row],[rating_count]]</f>
        <v>2428470</v>
      </c>
      <c r="H791" s="5">
        <f t="shared" si="49"/>
        <v>959.79797979797979</v>
      </c>
      <c r="I791" s="1">
        <v>0.7</v>
      </c>
      <c r="J791" s="1" t="str">
        <f t="shared" si="50"/>
        <v>61-70%</v>
      </c>
      <c r="K791" s="1" t="str">
        <f t="shared" si="51"/>
        <v>Yes</v>
      </c>
      <c r="L791">
        <v>4.5</v>
      </c>
      <c r="M791"/>
      <c r="N791" s="9">
        <f>Table2[[#This Row],[Average_Rating]]+(Table2[[#This Row],[rating_count]]/1000)</f>
        <v>2.4529999999999998</v>
      </c>
      <c r="O791" s="4">
        <v>2453</v>
      </c>
    </row>
    <row r="792" spans="1:15">
      <c r="A792" t="s">
        <v>6218</v>
      </c>
      <c r="B792" t="s">
        <v>12009</v>
      </c>
      <c r="C792" t="s">
        <v>11277</v>
      </c>
      <c r="D792" s="5">
        <v>3303</v>
      </c>
      <c r="E792" s="5" t="str">
        <f t="shared" si="48"/>
        <v>&gt;₹500</v>
      </c>
      <c r="F792" s="5">
        <v>4699</v>
      </c>
      <c r="G792" s="5">
        <f>Table2[[#This Row],[actual_price]] *Table2[[#This Row],[rating_count]]</f>
        <v>63643256</v>
      </c>
      <c r="H792" s="5">
        <f t="shared" si="49"/>
        <v>4628.7084486060867</v>
      </c>
      <c r="I792" s="1">
        <v>0.3</v>
      </c>
      <c r="J792" s="1" t="str">
        <f t="shared" si="50"/>
        <v>21-30%</v>
      </c>
      <c r="K792" s="1" t="str">
        <f t="shared" si="51"/>
        <v>No</v>
      </c>
      <c r="L792">
        <v>4.4000000000000004</v>
      </c>
      <c r="M792"/>
      <c r="N792" s="9">
        <f>Table2[[#This Row],[Average_Rating]]+(Table2[[#This Row],[rating_count]]/1000)</f>
        <v>13.544</v>
      </c>
      <c r="O792" s="4">
        <v>13544</v>
      </c>
    </row>
    <row r="793" spans="1:15">
      <c r="A793" t="s">
        <v>6227</v>
      </c>
      <c r="B793" t="s">
        <v>12010</v>
      </c>
      <c r="C793" t="s">
        <v>11277</v>
      </c>
      <c r="D793" s="5">
        <v>1890</v>
      </c>
      <c r="E793" s="5" t="str">
        <f t="shared" si="48"/>
        <v>&gt;₹500</v>
      </c>
      <c r="F793" s="5">
        <v>5490</v>
      </c>
      <c r="G793" s="5">
        <f>Table2[[#This Row],[actual_price]] *Table2[[#This Row],[rating_count]]</f>
        <v>60258240</v>
      </c>
      <c r="H793" s="5">
        <f t="shared" si="49"/>
        <v>5455.5737704918029</v>
      </c>
      <c r="I793" s="1">
        <v>0.66</v>
      </c>
      <c r="J793" s="1" t="str">
        <f t="shared" si="50"/>
        <v>61-70%</v>
      </c>
      <c r="K793" s="1" t="str">
        <f t="shared" si="51"/>
        <v>Yes</v>
      </c>
      <c r="L793">
        <v>4.0999999999999996</v>
      </c>
      <c r="M793"/>
      <c r="N793" s="9">
        <f>Table2[[#This Row],[Average_Rating]]+(Table2[[#This Row],[rating_count]]/1000)</f>
        <v>10.976000000000001</v>
      </c>
      <c r="O793" s="4">
        <v>10976</v>
      </c>
    </row>
    <row r="794" spans="1:15">
      <c r="A794" t="s">
        <v>6236</v>
      </c>
      <c r="B794" t="s">
        <v>12011</v>
      </c>
      <c r="C794" t="s">
        <v>11283</v>
      </c>
      <c r="D794" s="5">
        <v>90</v>
      </c>
      <c r="E794" s="5" t="str">
        <f t="shared" si="48"/>
        <v>&lt;₹200</v>
      </c>
      <c r="F794" s="5">
        <v>100</v>
      </c>
      <c r="G794" s="5">
        <f>Table2[[#This Row],[actual_price]] *Table2[[#This Row],[rating_count]]</f>
        <v>306100</v>
      </c>
      <c r="H794" s="5">
        <f t="shared" si="49"/>
        <v>10</v>
      </c>
      <c r="I794" s="1">
        <v>0.1</v>
      </c>
      <c r="J794" s="1" t="str">
        <f t="shared" si="50"/>
        <v>0-10%</v>
      </c>
      <c r="K794" s="1" t="str">
        <f t="shared" si="51"/>
        <v>No</v>
      </c>
      <c r="L794">
        <v>4.3</v>
      </c>
      <c r="M794"/>
      <c r="N794" s="9">
        <f>Table2[[#This Row],[Average_Rating]]+(Table2[[#This Row],[rating_count]]/1000)</f>
        <v>3.0609999999999999</v>
      </c>
      <c r="O794" s="4">
        <v>3061</v>
      </c>
    </row>
    <row r="795" spans="1:15">
      <c r="A795" t="s">
        <v>6245</v>
      </c>
      <c r="B795" t="s">
        <v>12012</v>
      </c>
      <c r="C795" t="s">
        <v>11275</v>
      </c>
      <c r="D795" s="5">
        <v>1599</v>
      </c>
      <c r="E795" s="5" t="str">
        <f t="shared" si="48"/>
        <v>&gt;₹500</v>
      </c>
      <c r="F795" s="5">
        <v>2790</v>
      </c>
      <c r="G795" s="5">
        <f>Table2[[#This Row],[actual_price]] *Table2[[#This Row],[rating_count]]</f>
        <v>6338880</v>
      </c>
      <c r="H795" s="5">
        <f t="shared" si="49"/>
        <v>2732.6881720430106</v>
      </c>
      <c r="I795" s="1">
        <v>0.43</v>
      </c>
      <c r="J795" s="1" t="str">
        <f t="shared" si="50"/>
        <v>41-50%</v>
      </c>
      <c r="K795" s="1" t="str">
        <f t="shared" si="51"/>
        <v>No</v>
      </c>
      <c r="L795">
        <v>3.6</v>
      </c>
      <c r="M795"/>
      <c r="N795" s="9">
        <f>Table2[[#This Row],[Average_Rating]]+(Table2[[#This Row],[rating_count]]/1000)</f>
        <v>2.2719999999999998</v>
      </c>
      <c r="O795" s="4">
        <v>2272</v>
      </c>
    </row>
    <row r="796" spans="1:15">
      <c r="A796" t="s">
        <v>6254</v>
      </c>
      <c r="B796" t="s">
        <v>12013</v>
      </c>
      <c r="C796" t="s">
        <v>11277</v>
      </c>
      <c r="D796" s="5">
        <v>599</v>
      </c>
      <c r="E796" s="5" t="str">
        <f t="shared" si="48"/>
        <v>&gt;₹500</v>
      </c>
      <c r="F796" s="5">
        <v>999</v>
      </c>
      <c r="G796" s="5">
        <f>Table2[[#This Row],[actual_price]] *Table2[[#This Row],[rating_count]]</f>
        <v>7593399</v>
      </c>
      <c r="H796" s="5">
        <f t="shared" si="49"/>
        <v>939.04004004004003</v>
      </c>
      <c r="I796" s="1">
        <v>0.4</v>
      </c>
      <c r="J796" s="1" t="str">
        <f t="shared" si="50"/>
        <v>31-40%</v>
      </c>
      <c r="K796" s="1" t="str">
        <f t="shared" si="51"/>
        <v>No</v>
      </c>
      <c r="L796">
        <v>4</v>
      </c>
      <c r="M796"/>
      <c r="N796" s="9">
        <f>Table2[[#This Row],[Average_Rating]]+(Table2[[#This Row],[rating_count]]/1000)</f>
        <v>7.601</v>
      </c>
      <c r="O796" s="4">
        <v>7601</v>
      </c>
    </row>
    <row r="797" spans="1:15">
      <c r="A797" t="s">
        <v>6263</v>
      </c>
      <c r="B797" t="s">
        <v>12014</v>
      </c>
      <c r="C797" t="s">
        <v>11277</v>
      </c>
      <c r="D797" s="5">
        <v>425</v>
      </c>
      <c r="E797" s="5" t="str">
        <f t="shared" si="48"/>
        <v>₹200 - ₹500</v>
      </c>
      <c r="F797" s="5">
        <v>899</v>
      </c>
      <c r="G797" s="5">
        <f>Table2[[#This Row],[actual_price]] *Table2[[#This Row],[rating_count]]</f>
        <v>3792881</v>
      </c>
      <c r="H797" s="5">
        <f t="shared" si="49"/>
        <v>851.72525027808672</v>
      </c>
      <c r="I797" s="1">
        <v>0.53</v>
      </c>
      <c r="J797" s="1" t="str">
        <f t="shared" si="50"/>
        <v>51-60%</v>
      </c>
      <c r="K797" s="1" t="str">
        <f t="shared" si="51"/>
        <v>Yes</v>
      </c>
      <c r="L797">
        <v>4.5</v>
      </c>
      <c r="M797"/>
      <c r="N797" s="9">
        <f>Table2[[#This Row],[Average_Rating]]+(Table2[[#This Row],[rating_count]]/1000)</f>
        <v>4.2190000000000003</v>
      </c>
      <c r="O797" s="4">
        <v>4219</v>
      </c>
    </row>
    <row r="798" spans="1:15">
      <c r="A798" t="s">
        <v>6272</v>
      </c>
      <c r="B798" t="s">
        <v>12015</v>
      </c>
      <c r="C798" t="s">
        <v>11275</v>
      </c>
      <c r="D798" s="5">
        <v>1499</v>
      </c>
      <c r="E798" s="5" t="str">
        <f t="shared" si="48"/>
        <v>&gt;₹500</v>
      </c>
      <c r="F798" s="5">
        <v>3999</v>
      </c>
      <c r="G798" s="5">
        <f>Table2[[#This Row],[actual_price]] *Table2[[#This Row],[rating_count]]</f>
        <v>171057225</v>
      </c>
      <c r="H798" s="5">
        <f t="shared" si="49"/>
        <v>3961.515628907227</v>
      </c>
      <c r="I798" s="1">
        <v>0.63</v>
      </c>
      <c r="J798" s="1" t="str">
        <f t="shared" si="50"/>
        <v>61-70%</v>
      </c>
      <c r="K798" s="1" t="str">
        <f t="shared" si="51"/>
        <v>Yes</v>
      </c>
      <c r="L798">
        <v>4.2</v>
      </c>
      <c r="M798"/>
      <c r="N798" s="9">
        <f>Table2[[#This Row],[Average_Rating]]+(Table2[[#This Row],[rating_count]]/1000)</f>
        <v>42.774999999999999</v>
      </c>
      <c r="O798" s="4">
        <v>42775</v>
      </c>
    </row>
    <row r="799" spans="1:15">
      <c r="A799" t="s">
        <v>6280</v>
      </c>
      <c r="B799" t="s">
        <v>12016</v>
      </c>
      <c r="C799" t="s">
        <v>11277</v>
      </c>
      <c r="D799" s="5">
        <v>549</v>
      </c>
      <c r="E799" s="5" t="str">
        <f t="shared" si="48"/>
        <v>&gt;₹500</v>
      </c>
      <c r="F799" s="5">
        <v>2499</v>
      </c>
      <c r="G799" s="5">
        <f>Table2[[#This Row],[actual_price]] *Table2[[#This Row],[rating_count]]</f>
        <v>13884444</v>
      </c>
      <c r="H799" s="5">
        <f t="shared" si="49"/>
        <v>2477.0312124849938</v>
      </c>
      <c r="I799" s="1">
        <v>0.78</v>
      </c>
      <c r="J799" s="1" t="str">
        <f t="shared" si="50"/>
        <v>71-80%</v>
      </c>
      <c r="K799" s="1" t="str">
        <f t="shared" si="51"/>
        <v>Yes</v>
      </c>
      <c r="L799">
        <v>4.3</v>
      </c>
      <c r="M799"/>
      <c r="N799" s="9">
        <f>Table2[[#This Row],[Average_Rating]]+(Table2[[#This Row],[rating_count]]/1000)</f>
        <v>5.556</v>
      </c>
      <c r="O799" s="4">
        <v>5556</v>
      </c>
    </row>
    <row r="800" spans="1:15">
      <c r="A800" t="s">
        <v>6289</v>
      </c>
      <c r="B800" t="s">
        <v>12017</v>
      </c>
      <c r="C800" t="s">
        <v>11277</v>
      </c>
      <c r="D800" s="5">
        <v>1295</v>
      </c>
      <c r="E800" s="5" t="str">
        <f t="shared" si="48"/>
        <v>&gt;₹500</v>
      </c>
      <c r="F800" s="5">
        <v>1645</v>
      </c>
      <c r="G800" s="5">
        <f>Table2[[#This Row],[actual_price]] *Table2[[#This Row],[rating_count]]</f>
        <v>20356875</v>
      </c>
      <c r="H800" s="5">
        <f t="shared" si="49"/>
        <v>1566.2765957446809</v>
      </c>
      <c r="I800" s="1">
        <v>0.21</v>
      </c>
      <c r="J800" s="1" t="str">
        <f t="shared" si="50"/>
        <v>21-30%</v>
      </c>
      <c r="K800" s="1" t="str">
        <f t="shared" si="51"/>
        <v>No</v>
      </c>
      <c r="L800">
        <v>4.5999999999999996</v>
      </c>
      <c r="M800"/>
      <c r="N800" s="9">
        <f>Table2[[#This Row],[Average_Rating]]+(Table2[[#This Row],[rating_count]]/1000)</f>
        <v>12.375</v>
      </c>
      <c r="O800" s="4">
        <v>12375</v>
      </c>
    </row>
    <row r="801" spans="1:15">
      <c r="A801" t="s">
        <v>6298</v>
      </c>
      <c r="B801" t="s">
        <v>12018</v>
      </c>
      <c r="C801" t="s">
        <v>11280</v>
      </c>
      <c r="D801" s="5">
        <v>310</v>
      </c>
      <c r="E801" s="5" t="str">
        <f t="shared" si="48"/>
        <v>₹200 - ₹500</v>
      </c>
      <c r="F801" s="5">
        <v>310</v>
      </c>
      <c r="G801" s="5">
        <f>Table2[[#This Row],[actual_price]] *Table2[[#This Row],[rating_count]]</f>
        <v>1823420</v>
      </c>
      <c r="H801" s="5">
        <f t="shared" si="49"/>
        <v>210</v>
      </c>
      <c r="I801" s="1">
        <v>0</v>
      </c>
      <c r="J801" s="1" t="str">
        <f t="shared" si="50"/>
        <v>0-10%</v>
      </c>
      <c r="K801" s="1" t="str">
        <f t="shared" si="51"/>
        <v>No</v>
      </c>
      <c r="L801">
        <v>4.5</v>
      </c>
      <c r="M801"/>
      <c r="N801" s="9">
        <f>Table2[[#This Row],[Average_Rating]]+(Table2[[#This Row],[rating_count]]/1000)</f>
        <v>5.8819999999999997</v>
      </c>
      <c r="O801" s="4">
        <v>5882</v>
      </c>
    </row>
    <row r="802" spans="1:15">
      <c r="A802" t="s">
        <v>6307</v>
      </c>
      <c r="B802" t="s">
        <v>12019</v>
      </c>
      <c r="C802" t="s">
        <v>11277</v>
      </c>
      <c r="D802" s="5">
        <v>1149</v>
      </c>
      <c r="E802" s="5" t="str">
        <f t="shared" si="48"/>
        <v>&gt;₹500</v>
      </c>
      <c r="F802" s="5">
        <v>1499</v>
      </c>
      <c r="G802" s="5">
        <f>Table2[[#This Row],[actual_price]] *Table2[[#This Row],[rating_count]]</f>
        <v>15654057</v>
      </c>
      <c r="H802" s="5">
        <f t="shared" si="49"/>
        <v>1422.3488992661773</v>
      </c>
      <c r="I802" s="1">
        <v>0.23</v>
      </c>
      <c r="J802" s="1" t="str">
        <f t="shared" si="50"/>
        <v>21-30%</v>
      </c>
      <c r="K802" s="1" t="str">
        <f t="shared" si="51"/>
        <v>No</v>
      </c>
      <c r="L802">
        <v>4.0999999999999996</v>
      </c>
      <c r="M802"/>
      <c r="N802" s="9">
        <f>Table2[[#This Row],[Average_Rating]]+(Table2[[#This Row],[rating_count]]/1000)</f>
        <v>10.443</v>
      </c>
      <c r="O802" s="4">
        <v>10443</v>
      </c>
    </row>
    <row r="803" spans="1:15">
      <c r="A803" t="s">
        <v>6316</v>
      </c>
      <c r="B803" t="s">
        <v>12020</v>
      </c>
      <c r="C803" t="s">
        <v>11277</v>
      </c>
      <c r="D803" s="5">
        <v>499</v>
      </c>
      <c r="E803" s="5" t="str">
        <f t="shared" si="48"/>
        <v>₹200 - ₹500</v>
      </c>
      <c r="F803" s="5">
        <v>1299</v>
      </c>
      <c r="G803" s="5">
        <f>Table2[[#This Row],[actual_price]] *Table2[[#This Row],[rating_count]]</f>
        <v>563766</v>
      </c>
      <c r="H803" s="5">
        <f t="shared" si="49"/>
        <v>1260.5858352578907</v>
      </c>
      <c r="I803" s="1">
        <v>0.62</v>
      </c>
      <c r="J803" s="1" t="str">
        <f t="shared" si="50"/>
        <v>61-70%</v>
      </c>
      <c r="K803" s="1" t="str">
        <f t="shared" si="51"/>
        <v>Yes</v>
      </c>
      <c r="L803">
        <v>4.5</v>
      </c>
      <c r="M803"/>
      <c r="N803" s="9">
        <f>Table2[[#This Row],[Average_Rating]]+(Table2[[#This Row],[rating_count]]/1000)</f>
        <v>0.434</v>
      </c>
      <c r="O803" s="4">
        <v>434</v>
      </c>
    </row>
    <row r="804" spans="1:15">
      <c r="A804" t="s">
        <v>6325</v>
      </c>
      <c r="B804" t="s">
        <v>12021</v>
      </c>
      <c r="C804" t="s">
        <v>11275</v>
      </c>
      <c r="D804" s="5">
        <v>999</v>
      </c>
      <c r="E804" s="5" t="str">
        <f t="shared" si="48"/>
        <v>&gt;₹500</v>
      </c>
      <c r="F804" s="5">
        <v>4199</v>
      </c>
      <c r="G804" s="5">
        <f>Table2[[#This Row],[actual_price]] *Table2[[#This Row],[rating_count]]</f>
        <v>8032687</v>
      </c>
      <c r="H804" s="5">
        <f t="shared" si="49"/>
        <v>4175.2086211002616</v>
      </c>
      <c r="I804" s="1">
        <v>0.76</v>
      </c>
      <c r="J804" s="1" t="str">
        <f t="shared" si="50"/>
        <v>71-80%</v>
      </c>
      <c r="K804" s="1" t="str">
        <f t="shared" si="51"/>
        <v>Yes</v>
      </c>
      <c r="L804">
        <v>3.5</v>
      </c>
      <c r="M804"/>
      <c r="N804" s="9">
        <f>Table2[[#This Row],[Average_Rating]]+(Table2[[#This Row],[rating_count]]/1000)</f>
        <v>1.913</v>
      </c>
      <c r="O804" s="4">
        <v>1913</v>
      </c>
    </row>
    <row r="805" spans="1:15">
      <c r="A805" t="s">
        <v>6334</v>
      </c>
      <c r="B805" t="s">
        <v>12022</v>
      </c>
      <c r="C805" t="s">
        <v>11277</v>
      </c>
      <c r="D805" s="5">
        <v>1709</v>
      </c>
      <c r="E805" s="5" t="str">
        <f t="shared" si="48"/>
        <v>&gt;₹500</v>
      </c>
      <c r="F805" s="5">
        <v>4000</v>
      </c>
      <c r="G805" s="5">
        <f>Table2[[#This Row],[actual_price]] *Table2[[#This Row],[rating_count]]</f>
        <v>12116000</v>
      </c>
      <c r="H805" s="5">
        <f t="shared" si="49"/>
        <v>3957.2750000000001</v>
      </c>
      <c r="I805" s="1">
        <v>0.56999999999999995</v>
      </c>
      <c r="J805" s="1" t="str">
        <f t="shared" si="50"/>
        <v>51-60%</v>
      </c>
      <c r="K805" s="1" t="str">
        <f t="shared" si="51"/>
        <v>Yes</v>
      </c>
      <c r="L805">
        <v>4.4000000000000004</v>
      </c>
      <c r="M805"/>
      <c r="N805" s="9">
        <f>Table2[[#This Row],[Average_Rating]]+(Table2[[#This Row],[rating_count]]/1000)</f>
        <v>3.0289999999999999</v>
      </c>
      <c r="O805" s="4">
        <v>3029</v>
      </c>
    </row>
    <row r="806" spans="1:15">
      <c r="A806" t="s">
        <v>6343</v>
      </c>
      <c r="B806" t="s">
        <v>12023</v>
      </c>
      <c r="C806" t="s">
        <v>11283</v>
      </c>
      <c r="D806" s="5">
        <v>250</v>
      </c>
      <c r="E806" s="5" t="str">
        <f t="shared" si="48"/>
        <v>₹200 - ₹500</v>
      </c>
      <c r="F806" s="5">
        <v>250</v>
      </c>
      <c r="G806" s="5">
        <f>Table2[[#This Row],[actual_price]] *Table2[[#This Row],[rating_count]]</f>
        <v>657000</v>
      </c>
      <c r="H806" s="5">
        <f t="shared" si="49"/>
        <v>150</v>
      </c>
      <c r="I806" s="1">
        <v>0</v>
      </c>
      <c r="J806" s="1" t="str">
        <f t="shared" si="50"/>
        <v>0-10%</v>
      </c>
      <c r="K806" s="1" t="str">
        <f t="shared" si="51"/>
        <v>No</v>
      </c>
      <c r="L806">
        <v>4.2</v>
      </c>
      <c r="M806"/>
      <c r="N806" s="9">
        <f>Table2[[#This Row],[Average_Rating]]+(Table2[[#This Row],[rating_count]]/1000)</f>
        <v>2.6280000000000001</v>
      </c>
      <c r="O806" s="4">
        <v>2628</v>
      </c>
    </row>
    <row r="807" spans="1:15">
      <c r="A807" t="s">
        <v>6352</v>
      </c>
      <c r="B807" t="s">
        <v>12024</v>
      </c>
      <c r="C807" t="s">
        <v>11280</v>
      </c>
      <c r="D807" s="5">
        <v>90</v>
      </c>
      <c r="E807" s="5" t="str">
        <f t="shared" si="48"/>
        <v>&lt;₹200</v>
      </c>
      <c r="F807" s="5">
        <v>100</v>
      </c>
      <c r="G807" s="5">
        <f>Table2[[#This Row],[actual_price]] *Table2[[#This Row],[rating_count]]</f>
        <v>1071800</v>
      </c>
      <c r="H807" s="5">
        <f t="shared" si="49"/>
        <v>10</v>
      </c>
      <c r="I807" s="1">
        <v>0.1</v>
      </c>
      <c r="J807" s="1" t="str">
        <f t="shared" si="50"/>
        <v>0-10%</v>
      </c>
      <c r="K807" s="1" t="str">
        <f t="shared" si="51"/>
        <v>No</v>
      </c>
      <c r="L807">
        <v>4.4000000000000004</v>
      </c>
      <c r="M807"/>
      <c r="N807" s="9">
        <f>Table2[[#This Row],[Average_Rating]]+(Table2[[#This Row],[rating_count]]/1000)</f>
        <v>10.718</v>
      </c>
      <c r="O807" s="4">
        <v>10718</v>
      </c>
    </row>
    <row r="808" spans="1:15">
      <c r="A808" t="s">
        <v>6361</v>
      </c>
      <c r="B808" t="s">
        <v>12025</v>
      </c>
      <c r="C808" t="s">
        <v>11275</v>
      </c>
      <c r="D808" s="5">
        <v>2025</v>
      </c>
      <c r="E808" s="5" t="str">
        <f t="shared" si="48"/>
        <v>&gt;₹500</v>
      </c>
      <c r="F808" s="5">
        <v>5999</v>
      </c>
      <c r="G808" s="5">
        <f>Table2[[#This Row],[actual_price]] *Table2[[#This Row],[rating_count]]</f>
        <v>37391767</v>
      </c>
      <c r="H808" s="5">
        <f t="shared" si="49"/>
        <v>5965.2443740623439</v>
      </c>
      <c r="I808" s="1">
        <v>0.66</v>
      </c>
      <c r="J808" s="1" t="str">
        <f t="shared" si="50"/>
        <v>61-70%</v>
      </c>
      <c r="K808" s="1" t="str">
        <f t="shared" si="51"/>
        <v>Yes</v>
      </c>
      <c r="L808">
        <v>4.2</v>
      </c>
      <c r="M808"/>
      <c r="N808" s="9">
        <f>Table2[[#This Row],[Average_Rating]]+(Table2[[#This Row],[rating_count]]/1000)</f>
        <v>6.2329999999999997</v>
      </c>
      <c r="O808" s="4">
        <v>6233</v>
      </c>
    </row>
    <row r="809" spans="1:15">
      <c r="A809" t="s">
        <v>6370</v>
      </c>
      <c r="B809" t="s">
        <v>12026</v>
      </c>
      <c r="C809" t="s">
        <v>11277</v>
      </c>
      <c r="D809" s="5">
        <v>1495</v>
      </c>
      <c r="E809" s="5" t="str">
        <f t="shared" si="48"/>
        <v>&gt;₹500</v>
      </c>
      <c r="F809" s="5">
        <v>1995</v>
      </c>
      <c r="G809" s="5">
        <f>Table2[[#This Row],[actual_price]] *Table2[[#This Row],[rating_count]]</f>
        <v>21029295</v>
      </c>
      <c r="H809" s="5">
        <f t="shared" si="49"/>
        <v>1920.062656641604</v>
      </c>
      <c r="I809" s="1">
        <v>0.25</v>
      </c>
      <c r="J809" s="1" t="str">
        <f t="shared" si="50"/>
        <v>21-30%</v>
      </c>
      <c r="K809" s="1" t="str">
        <f t="shared" si="51"/>
        <v>No</v>
      </c>
      <c r="L809">
        <v>4.5</v>
      </c>
      <c r="M809"/>
      <c r="N809" s="9">
        <f>Table2[[#This Row],[Average_Rating]]+(Table2[[#This Row],[rating_count]]/1000)</f>
        <v>10.541</v>
      </c>
      <c r="O809" s="4">
        <v>10541</v>
      </c>
    </row>
    <row r="810" spans="1:15">
      <c r="A810" t="s">
        <v>6379</v>
      </c>
      <c r="B810" t="s">
        <v>12027</v>
      </c>
      <c r="C810" t="s">
        <v>11275</v>
      </c>
      <c r="D810" s="5">
        <v>899</v>
      </c>
      <c r="E810" s="5" t="str">
        <f t="shared" si="48"/>
        <v>&gt;₹500</v>
      </c>
      <c r="F810" s="5">
        <v>1199</v>
      </c>
      <c r="G810" s="5">
        <f>Table2[[#This Row],[actual_price]] *Table2[[#This Row],[rating_count]]</f>
        <v>12890449</v>
      </c>
      <c r="H810" s="5">
        <f t="shared" si="49"/>
        <v>1124.0208507089242</v>
      </c>
      <c r="I810" s="1">
        <v>0.25</v>
      </c>
      <c r="J810" s="1" t="str">
        <f t="shared" si="50"/>
        <v>21-30%</v>
      </c>
      <c r="K810" s="1" t="str">
        <f t="shared" si="51"/>
        <v>No</v>
      </c>
      <c r="L810">
        <v>3.8</v>
      </c>
      <c r="M810"/>
      <c r="N810" s="9">
        <f>Table2[[#This Row],[Average_Rating]]+(Table2[[#This Row],[rating_count]]/1000)</f>
        <v>10.750999999999999</v>
      </c>
      <c r="O810" s="4">
        <v>10751</v>
      </c>
    </row>
    <row r="811" spans="1:15">
      <c r="A811" t="s">
        <v>6388</v>
      </c>
      <c r="B811" t="s">
        <v>12028</v>
      </c>
      <c r="C811" t="s">
        <v>11277</v>
      </c>
      <c r="D811" s="5">
        <v>349</v>
      </c>
      <c r="E811" s="5" t="str">
        <f t="shared" si="48"/>
        <v>₹200 - ₹500</v>
      </c>
      <c r="F811" s="5">
        <v>999</v>
      </c>
      <c r="G811" s="5">
        <f>Table2[[#This Row],[actual_price]] *Table2[[#This Row],[rating_count]]</f>
        <v>816183</v>
      </c>
      <c r="H811" s="5">
        <f t="shared" si="49"/>
        <v>964.06506506506503</v>
      </c>
      <c r="I811" s="1">
        <v>0.65</v>
      </c>
      <c r="J811" s="1" t="str">
        <f t="shared" si="50"/>
        <v>61-70%</v>
      </c>
      <c r="K811" s="1" t="str">
        <f t="shared" si="51"/>
        <v>Yes</v>
      </c>
      <c r="L811">
        <v>3.9</v>
      </c>
      <c r="M811"/>
      <c r="N811" s="9">
        <f>Table2[[#This Row],[Average_Rating]]+(Table2[[#This Row],[rating_count]]/1000)</f>
        <v>0.81699999999999995</v>
      </c>
      <c r="O811" s="4">
        <v>817</v>
      </c>
    </row>
    <row r="812" spans="1:15">
      <c r="A812" t="s">
        <v>6397</v>
      </c>
      <c r="B812" t="s">
        <v>12029</v>
      </c>
      <c r="C812" t="s">
        <v>11275</v>
      </c>
      <c r="D812" s="5">
        <v>900</v>
      </c>
      <c r="E812" s="5" t="str">
        <f t="shared" si="48"/>
        <v>&gt;₹500</v>
      </c>
      <c r="F812" s="5">
        <v>2499</v>
      </c>
      <c r="G812" s="5">
        <f>Table2[[#This Row],[actual_price]] *Table2[[#This Row],[rating_count]]</f>
        <v>90923616</v>
      </c>
      <c r="H812" s="5">
        <f t="shared" si="49"/>
        <v>2462.9855942376953</v>
      </c>
      <c r="I812" s="1">
        <v>0.64</v>
      </c>
      <c r="J812" s="1" t="str">
        <f t="shared" si="50"/>
        <v>61-70%</v>
      </c>
      <c r="K812" s="1" t="str">
        <f t="shared" si="51"/>
        <v>Yes</v>
      </c>
      <c r="L812">
        <v>4</v>
      </c>
      <c r="M812"/>
      <c r="N812" s="9">
        <f>Table2[[#This Row],[Average_Rating]]+(Table2[[#This Row],[rating_count]]/1000)</f>
        <v>36.384</v>
      </c>
      <c r="O812" s="4">
        <v>36384</v>
      </c>
    </row>
    <row r="813" spans="1:15">
      <c r="A813" t="s">
        <v>6401</v>
      </c>
      <c r="B813" t="s">
        <v>12030</v>
      </c>
      <c r="C813" t="s">
        <v>11275</v>
      </c>
      <c r="D813" s="5">
        <v>2490</v>
      </c>
      <c r="E813" s="5" t="str">
        <f t="shared" si="48"/>
        <v>&gt;₹500</v>
      </c>
      <c r="F813" s="5">
        <v>3990</v>
      </c>
      <c r="G813" s="5">
        <f>Table2[[#This Row],[actual_price]] *Table2[[#This Row],[rating_count]]</f>
        <v>14387940</v>
      </c>
      <c r="H813" s="5">
        <f t="shared" si="49"/>
        <v>3927.593984962406</v>
      </c>
      <c r="I813" s="1">
        <v>0.38</v>
      </c>
      <c r="J813" s="1" t="str">
        <f t="shared" si="50"/>
        <v>31-40%</v>
      </c>
      <c r="K813" s="1" t="str">
        <f t="shared" si="51"/>
        <v>No</v>
      </c>
      <c r="L813">
        <v>4.0999999999999996</v>
      </c>
      <c r="M813"/>
      <c r="N813" s="9">
        <f>Table2[[#This Row],[Average_Rating]]+(Table2[[#This Row],[rating_count]]/1000)</f>
        <v>3.6059999999999999</v>
      </c>
      <c r="O813" s="4">
        <v>3606</v>
      </c>
    </row>
    <row r="814" spans="1:15">
      <c r="A814" t="s">
        <v>6410</v>
      </c>
      <c r="B814" t="s">
        <v>12031</v>
      </c>
      <c r="C814" t="s">
        <v>11275</v>
      </c>
      <c r="D814" s="5">
        <v>116</v>
      </c>
      <c r="E814" s="5" t="str">
        <f t="shared" si="48"/>
        <v>&lt;₹200</v>
      </c>
      <c r="F814" s="5">
        <v>200</v>
      </c>
      <c r="G814" s="5">
        <f>Table2[[#This Row],[actual_price]] *Table2[[#This Row],[rating_count]]</f>
        <v>71400</v>
      </c>
      <c r="H814" s="5">
        <f t="shared" si="49"/>
        <v>142</v>
      </c>
      <c r="I814" s="1">
        <v>0.42</v>
      </c>
      <c r="J814" s="1" t="str">
        <f t="shared" si="50"/>
        <v>41-50%</v>
      </c>
      <c r="K814" s="1" t="str">
        <f t="shared" si="51"/>
        <v>No</v>
      </c>
      <c r="L814">
        <v>4.4000000000000004</v>
      </c>
      <c r="M814"/>
      <c r="N814" s="9">
        <f>Table2[[#This Row],[Average_Rating]]+(Table2[[#This Row],[rating_count]]/1000)</f>
        <v>0.35699999999999998</v>
      </c>
      <c r="O814" s="4">
        <v>357</v>
      </c>
    </row>
    <row r="815" spans="1:15">
      <c r="A815" t="s">
        <v>6419</v>
      </c>
      <c r="B815" t="s">
        <v>12032</v>
      </c>
      <c r="C815" t="s">
        <v>11280</v>
      </c>
      <c r="D815" s="5">
        <v>200</v>
      </c>
      <c r="E815" s="5" t="str">
        <f t="shared" si="48"/>
        <v>₹200 - ₹500</v>
      </c>
      <c r="F815" s="5">
        <v>230</v>
      </c>
      <c r="G815" s="5">
        <f>Table2[[#This Row],[actual_price]] *Table2[[#This Row],[rating_count]]</f>
        <v>2339100</v>
      </c>
      <c r="H815" s="5">
        <f t="shared" si="49"/>
        <v>143.04347826086956</v>
      </c>
      <c r="I815" s="1">
        <v>0.13</v>
      </c>
      <c r="J815" s="1" t="str">
        <f t="shared" si="50"/>
        <v>11-20%</v>
      </c>
      <c r="K815" s="1" t="str">
        <f t="shared" si="51"/>
        <v>No</v>
      </c>
      <c r="L815">
        <v>4.4000000000000004</v>
      </c>
      <c r="M815"/>
      <c r="N815" s="9">
        <f>Table2[[#This Row],[Average_Rating]]+(Table2[[#This Row],[rating_count]]/1000)</f>
        <v>10.17</v>
      </c>
      <c r="O815" s="4">
        <v>10170</v>
      </c>
    </row>
    <row r="816" spans="1:15">
      <c r="A816" t="s">
        <v>6428</v>
      </c>
      <c r="B816" t="s">
        <v>12033</v>
      </c>
      <c r="C816" t="s">
        <v>11277</v>
      </c>
      <c r="D816" s="5">
        <v>1249</v>
      </c>
      <c r="E816" s="5" t="str">
        <f t="shared" si="48"/>
        <v>&gt;₹500</v>
      </c>
      <c r="F816" s="5">
        <v>2796</v>
      </c>
      <c r="G816" s="5">
        <f>Table2[[#This Row],[actual_price]] *Table2[[#This Row],[rating_count]]</f>
        <v>12856008</v>
      </c>
      <c r="H816" s="5">
        <f t="shared" si="49"/>
        <v>2751.3290414878397</v>
      </c>
      <c r="I816" s="1">
        <v>0.55000000000000004</v>
      </c>
      <c r="J816" s="1" t="str">
        <f t="shared" si="50"/>
        <v>51-60%</v>
      </c>
      <c r="K816" s="1" t="str">
        <f t="shared" si="51"/>
        <v>Yes</v>
      </c>
      <c r="L816">
        <v>4.4000000000000004</v>
      </c>
      <c r="M816"/>
      <c r="N816" s="9">
        <f>Table2[[#This Row],[Average_Rating]]+(Table2[[#This Row],[rating_count]]/1000)</f>
        <v>4.5979999999999999</v>
      </c>
      <c r="O816" s="4">
        <v>4598</v>
      </c>
    </row>
    <row r="817" spans="1:15">
      <c r="A817" t="s">
        <v>6437</v>
      </c>
      <c r="B817" t="s">
        <v>12034</v>
      </c>
      <c r="C817" t="s">
        <v>11277</v>
      </c>
      <c r="D817" s="5">
        <v>649</v>
      </c>
      <c r="E817" s="5" t="str">
        <f t="shared" si="48"/>
        <v>&gt;₹500</v>
      </c>
      <c r="F817" s="5">
        <v>999</v>
      </c>
      <c r="G817" s="5">
        <f>Table2[[#This Row],[actual_price]] *Table2[[#This Row],[rating_count]]</f>
        <v>7214778</v>
      </c>
      <c r="H817" s="5">
        <f t="shared" si="49"/>
        <v>934.03503503503498</v>
      </c>
      <c r="I817" s="1">
        <v>0.35</v>
      </c>
      <c r="J817" s="1" t="str">
        <f t="shared" si="50"/>
        <v>31-40%</v>
      </c>
      <c r="K817" s="1" t="str">
        <f t="shared" si="51"/>
        <v>No</v>
      </c>
      <c r="L817">
        <v>3.5</v>
      </c>
      <c r="M817"/>
      <c r="N817" s="9">
        <f>Table2[[#This Row],[Average_Rating]]+(Table2[[#This Row],[rating_count]]/1000)</f>
        <v>7.2220000000000004</v>
      </c>
      <c r="O817" s="4">
        <v>7222</v>
      </c>
    </row>
    <row r="818" spans="1:15">
      <c r="A818" t="s">
        <v>6446</v>
      </c>
      <c r="B818" t="s">
        <v>12035</v>
      </c>
      <c r="C818" t="s">
        <v>11277</v>
      </c>
      <c r="D818" s="5">
        <v>2649</v>
      </c>
      <c r="E818" s="5" t="str">
        <f t="shared" si="48"/>
        <v>&gt;₹500</v>
      </c>
      <c r="F818" s="5">
        <v>3499</v>
      </c>
      <c r="G818" s="5">
        <f>Table2[[#This Row],[actual_price]] *Table2[[#This Row],[rating_count]]</f>
        <v>4447229</v>
      </c>
      <c r="H818" s="5">
        <f t="shared" si="49"/>
        <v>3423.2926550442985</v>
      </c>
      <c r="I818" s="1">
        <v>0.24</v>
      </c>
      <c r="J818" s="1" t="str">
        <f t="shared" si="50"/>
        <v>21-30%</v>
      </c>
      <c r="K818" s="1" t="str">
        <f t="shared" si="51"/>
        <v>No</v>
      </c>
      <c r="L818">
        <v>4.5</v>
      </c>
      <c r="M818"/>
      <c r="N818" s="9">
        <f>Table2[[#This Row],[Average_Rating]]+(Table2[[#This Row],[rating_count]]/1000)</f>
        <v>1.2709999999999999</v>
      </c>
      <c r="O818" s="4">
        <v>1271</v>
      </c>
    </row>
    <row r="819" spans="1:15">
      <c r="A819" t="s">
        <v>6455</v>
      </c>
      <c r="B819" t="s">
        <v>12036</v>
      </c>
      <c r="C819" t="s">
        <v>11277</v>
      </c>
      <c r="D819" s="5">
        <v>596</v>
      </c>
      <c r="E819" s="5" t="str">
        <f t="shared" si="48"/>
        <v>&gt;₹500</v>
      </c>
      <c r="F819" s="5">
        <v>723</v>
      </c>
      <c r="G819" s="5">
        <f>Table2[[#This Row],[actual_price]] *Table2[[#This Row],[rating_count]]</f>
        <v>2327337</v>
      </c>
      <c r="H819" s="5">
        <f t="shared" si="49"/>
        <v>640.56569847856156</v>
      </c>
      <c r="I819" s="1">
        <v>0.18</v>
      </c>
      <c r="J819" s="1" t="str">
        <f t="shared" si="50"/>
        <v>11-20%</v>
      </c>
      <c r="K819" s="1" t="str">
        <f t="shared" si="51"/>
        <v>No</v>
      </c>
      <c r="L819">
        <v>4.4000000000000004</v>
      </c>
      <c r="M819"/>
      <c r="N819" s="9">
        <f>Table2[[#This Row],[Average_Rating]]+(Table2[[#This Row],[rating_count]]/1000)</f>
        <v>3.2189999999999999</v>
      </c>
      <c r="O819" s="4">
        <v>3219</v>
      </c>
    </row>
    <row r="820" spans="1:15">
      <c r="A820" t="s">
        <v>6464</v>
      </c>
      <c r="B820" t="s">
        <v>12037</v>
      </c>
      <c r="C820" t="s">
        <v>11275</v>
      </c>
      <c r="D820" s="5">
        <v>2499</v>
      </c>
      <c r="E820" s="5" t="str">
        <f t="shared" si="48"/>
        <v>&gt;₹500</v>
      </c>
      <c r="F820" s="5">
        <v>5999</v>
      </c>
      <c r="G820" s="5">
        <f>Table2[[#This Row],[actual_price]] *Table2[[#This Row],[rating_count]]</f>
        <v>233235121</v>
      </c>
      <c r="H820" s="5">
        <f t="shared" si="49"/>
        <v>5957.3430571761965</v>
      </c>
      <c r="I820" s="1">
        <v>0.57999999999999996</v>
      </c>
      <c r="J820" s="1" t="str">
        <f t="shared" si="50"/>
        <v>51-60%</v>
      </c>
      <c r="K820" s="1" t="str">
        <f t="shared" si="51"/>
        <v>Yes</v>
      </c>
      <c r="L820">
        <v>4.0999999999999996</v>
      </c>
      <c r="M820"/>
      <c r="N820" s="9">
        <f>Table2[[#This Row],[Average_Rating]]+(Table2[[#This Row],[rating_count]]/1000)</f>
        <v>38.878999999999998</v>
      </c>
      <c r="O820" s="4">
        <v>38879</v>
      </c>
    </row>
    <row r="821" spans="1:15">
      <c r="A821" t="s">
        <v>6468</v>
      </c>
      <c r="B821" t="s">
        <v>12038</v>
      </c>
      <c r="C821" t="s">
        <v>11275</v>
      </c>
      <c r="D821" s="5">
        <v>4999</v>
      </c>
      <c r="E821" s="5" t="str">
        <f t="shared" si="48"/>
        <v>&gt;₹500</v>
      </c>
      <c r="F821" s="5">
        <v>12499</v>
      </c>
      <c r="G821" s="5">
        <f>Table2[[#This Row],[actual_price]] *Table2[[#This Row],[rating_count]]</f>
        <v>56757959</v>
      </c>
      <c r="H821" s="5">
        <f t="shared" si="49"/>
        <v>12459.004800384031</v>
      </c>
      <c r="I821" s="1">
        <v>0.6</v>
      </c>
      <c r="J821" s="1" t="str">
        <f t="shared" si="50"/>
        <v>51-60%</v>
      </c>
      <c r="K821" s="1" t="str">
        <f t="shared" si="51"/>
        <v>Yes</v>
      </c>
      <c r="L821">
        <v>4.2</v>
      </c>
      <c r="M821"/>
      <c r="N821" s="9">
        <f>Table2[[#This Row],[Average_Rating]]+(Table2[[#This Row],[rating_count]]/1000)</f>
        <v>4.5410000000000004</v>
      </c>
      <c r="O821" s="4">
        <v>4541</v>
      </c>
    </row>
    <row r="822" spans="1:15">
      <c r="A822" t="s">
        <v>6477</v>
      </c>
      <c r="B822" t="s">
        <v>12039</v>
      </c>
      <c r="C822" t="s">
        <v>11275</v>
      </c>
      <c r="D822" s="5">
        <v>399</v>
      </c>
      <c r="E822" s="5" t="str">
        <f t="shared" si="48"/>
        <v>₹200 - ₹500</v>
      </c>
      <c r="F822" s="5">
        <v>1290</v>
      </c>
      <c r="G822" s="5">
        <f>Table2[[#This Row],[actual_price]] *Table2[[#This Row],[rating_count]]</f>
        <v>98094180</v>
      </c>
      <c r="H822" s="5">
        <f t="shared" si="49"/>
        <v>1259.0697674418604</v>
      </c>
      <c r="I822" s="1">
        <v>0.69</v>
      </c>
      <c r="J822" s="1" t="str">
        <f t="shared" si="50"/>
        <v>61-70%</v>
      </c>
      <c r="K822" s="1" t="str">
        <f t="shared" si="51"/>
        <v>Yes</v>
      </c>
      <c r="L822">
        <v>4.2</v>
      </c>
      <c r="M822"/>
      <c r="N822" s="9">
        <f>Table2[[#This Row],[Average_Rating]]+(Table2[[#This Row],[rating_count]]/1000)</f>
        <v>76.042000000000002</v>
      </c>
      <c r="O822" s="4">
        <v>76042</v>
      </c>
    </row>
    <row r="823" spans="1:15">
      <c r="A823" t="s">
        <v>6486</v>
      </c>
      <c r="B823" t="s">
        <v>12040</v>
      </c>
      <c r="C823" t="s">
        <v>11275</v>
      </c>
      <c r="D823" s="5">
        <v>116</v>
      </c>
      <c r="E823" s="5" t="str">
        <f t="shared" si="48"/>
        <v>&lt;₹200</v>
      </c>
      <c r="F823" s="5">
        <v>200</v>
      </c>
      <c r="G823" s="5">
        <f>Table2[[#This Row],[actual_price]] *Table2[[#This Row],[rating_count]]</f>
        <v>97000</v>
      </c>
      <c r="H823" s="5">
        <f t="shared" si="49"/>
        <v>142</v>
      </c>
      <c r="I823" s="1">
        <v>0.42</v>
      </c>
      <c r="J823" s="1" t="str">
        <f t="shared" si="50"/>
        <v>41-50%</v>
      </c>
      <c r="K823" s="1" t="str">
        <f t="shared" si="51"/>
        <v>No</v>
      </c>
      <c r="L823">
        <v>4.3</v>
      </c>
      <c r="M823"/>
      <c r="N823" s="9">
        <f>Table2[[#This Row],[Average_Rating]]+(Table2[[#This Row],[rating_count]]/1000)</f>
        <v>0.48499999999999999</v>
      </c>
      <c r="O823" s="4">
        <v>485</v>
      </c>
    </row>
    <row r="824" spans="1:15">
      <c r="A824" t="s">
        <v>6495</v>
      </c>
      <c r="B824" t="s">
        <v>12041</v>
      </c>
      <c r="C824" t="s">
        <v>11275</v>
      </c>
      <c r="D824" s="5">
        <v>4499</v>
      </c>
      <c r="E824" s="5" t="str">
        <f t="shared" si="48"/>
        <v>&gt;₹500</v>
      </c>
      <c r="F824" s="5">
        <v>5999</v>
      </c>
      <c r="G824" s="5">
        <f>Table2[[#This Row],[actual_price]] *Table2[[#This Row],[rating_count]]</f>
        <v>268131304</v>
      </c>
      <c r="H824" s="5">
        <f t="shared" si="49"/>
        <v>5924.0041673612268</v>
      </c>
      <c r="I824" s="1">
        <v>0.25</v>
      </c>
      <c r="J824" s="1" t="str">
        <f t="shared" si="50"/>
        <v>21-30%</v>
      </c>
      <c r="K824" s="1" t="str">
        <f t="shared" si="51"/>
        <v>No</v>
      </c>
      <c r="L824">
        <v>4.3</v>
      </c>
      <c r="M824"/>
      <c r="N824" s="9">
        <f>Table2[[#This Row],[Average_Rating]]+(Table2[[#This Row],[rating_count]]/1000)</f>
        <v>44.695999999999998</v>
      </c>
      <c r="O824" s="4">
        <v>44696</v>
      </c>
    </row>
    <row r="825" spans="1:15">
      <c r="A825" t="s">
        <v>6504</v>
      </c>
      <c r="B825" t="s">
        <v>12042</v>
      </c>
      <c r="C825" t="s">
        <v>11277</v>
      </c>
      <c r="D825" s="5">
        <v>330</v>
      </c>
      <c r="E825" s="5" t="str">
        <f t="shared" si="48"/>
        <v>₹200 - ₹500</v>
      </c>
      <c r="F825" s="5">
        <v>499</v>
      </c>
      <c r="G825" s="5">
        <f>Table2[[#This Row],[actual_price]] *Table2[[#This Row],[rating_count]]</f>
        <v>4274434</v>
      </c>
      <c r="H825" s="5">
        <f t="shared" si="49"/>
        <v>432.86773547094185</v>
      </c>
      <c r="I825" s="1">
        <v>0.34</v>
      </c>
      <c r="J825" s="1" t="str">
        <f t="shared" si="50"/>
        <v>31-40%</v>
      </c>
      <c r="K825" s="1" t="str">
        <f t="shared" si="51"/>
        <v>No</v>
      </c>
      <c r="L825">
        <v>3.7</v>
      </c>
      <c r="M825"/>
      <c r="N825" s="9">
        <f>Table2[[#This Row],[Average_Rating]]+(Table2[[#This Row],[rating_count]]/1000)</f>
        <v>8.5660000000000007</v>
      </c>
      <c r="O825" s="4">
        <v>8566</v>
      </c>
    </row>
    <row r="826" spans="1:15">
      <c r="A826" t="s">
        <v>6513</v>
      </c>
      <c r="B826" t="s">
        <v>12043</v>
      </c>
      <c r="C826" t="s">
        <v>11275</v>
      </c>
      <c r="D826" s="5">
        <v>649</v>
      </c>
      <c r="E826" s="5" t="str">
        <f t="shared" si="48"/>
        <v>&gt;₹500</v>
      </c>
      <c r="F826" s="5">
        <v>2499</v>
      </c>
      <c r="G826" s="5">
        <f>Table2[[#This Row],[actual_price]] *Table2[[#This Row],[rating_count]]</f>
        <v>32609451</v>
      </c>
      <c r="H826" s="5">
        <f t="shared" si="49"/>
        <v>2473.0296118447377</v>
      </c>
      <c r="I826" s="1">
        <v>0.74</v>
      </c>
      <c r="J826" s="1" t="str">
        <f t="shared" si="50"/>
        <v>71-80%</v>
      </c>
      <c r="K826" s="1" t="str">
        <f t="shared" si="51"/>
        <v>Yes</v>
      </c>
      <c r="L826">
        <v>3.9</v>
      </c>
      <c r="M826"/>
      <c r="N826" s="9">
        <f>Table2[[#This Row],[Average_Rating]]+(Table2[[#This Row],[rating_count]]/1000)</f>
        <v>13.048999999999999</v>
      </c>
      <c r="O826" s="4">
        <v>13049</v>
      </c>
    </row>
    <row r="827" spans="1:15">
      <c r="A827" t="s">
        <v>6521</v>
      </c>
      <c r="B827" t="s">
        <v>12044</v>
      </c>
      <c r="C827" t="s">
        <v>11277</v>
      </c>
      <c r="D827" s="5">
        <v>1234</v>
      </c>
      <c r="E827" s="5" t="str">
        <f t="shared" si="48"/>
        <v>&gt;₹500</v>
      </c>
      <c r="F827" s="5">
        <v>1599</v>
      </c>
      <c r="G827" s="5">
        <f>Table2[[#This Row],[actual_price]] *Table2[[#This Row],[rating_count]]</f>
        <v>26671320</v>
      </c>
      <c r="H827" s="5">
        <f t="shared" si="49"/>
        <v>1521.8267667292057</v>
      </c>
      <c r="I827" s="1">
        <v>0.23</v>
      </c>
      <c r="J827" s="1" t="str">
        <f t="shared" si="50"/>
        <v>21-30%</v>
      </c>
      <c r="K827" s="1" t="str">
        <f t="shared" si="51"/>
        <v>No</v>
      </c>
      <c r="L827">
        <v>4.5</v>
      </c>
      <c r="M827"/>
      <c r="N827" s="9">
        <f>Table2[[#This Row],[Average_Rating]]+(Table2[[#This Row],[rating_count]]/1000)</f>
        <v>16.68</v>
      </c>
      <c r="O827" s="4">
        <v>16680</v>
      </c>
    </row>
    <row r="828" spans="1:15">
      <c r="A828" t="s">
        <v>6530</v>
      </c>
      <c r="B828" t="s">
        <v>12045</v>
      </c>
      <c r="C828" t="s">
        <v>11283</v>
      </c>
      <c r="D828" s="5">
        <v>272</v>
      </c>
      <c r="E828" s="5" t="str">
        <f t="shared" si="48"/>
        <v>₹200 - ₹500</v>
      </c>
      <c r="F828" s="5">
        <v>320</v>
      </c>
      <c r="G828" s="5">
        <f>Table2[[#This Row],[actual_price]] *Table2[[#This Row],[rating_count]]</f>
        <v>1179520</v>
      </c>
      <c r="H828" s="5">
        <f t="shared" si="49"/>
        <v>235</v>
      </c>
      <c r="I828" s="1">
        <v>0.15</v>
      </c>
      <c r="J828" s="1" t="str">
        <f t="shared" si="50"/>
        <v>11-20%</v>
      </c>
      <c r="K828" s="1" t="str">
        <f t="shared" si="51"/>
        <v>No</v>
      </c>
      <c r="L828">
        <v>4</v>
      </c>
      <c r="M828"/>
      <c r="N828" s="9">
        <f>Table2[[#This Row],[Average_Rating]]+(Table2[[#This Row],[rating_count]]/1000)</f>
        <v>3.6859999999999999</v>
      </c>
      <c r="O828" s="4">
        <v>3686</v>
      </c>
    </row>
    <row r="829" spans="1:15">
      <c r="A829" t="s">
        <v>6539</v>
      </c>
      <c r="B829" t="s">
        <v>12046</v>
      </c>
      <c r="C829" t="s">
        <v>11275</v>
      </c>
      <c r="D829" s="5">
        <v>99</v>
      </c>
      <c r="E829" s="5" t="str">
        <f t="shared" si="48"/>
        <v>&lt;₹200</v>
      </c>
      <c r="F829" s="5">
        <v>999</v>
      </c>
      <c r="G829" s="5">
        <f>Table2[[#This Row],[actual_price]] *Table2[[#This Row],[rating_count]]</f>
        <v>593406</v>
      </c>
      <c r="H829" s="5">
        <f t="shared" si="49"/>
        <v>989.09009009009014</v>
      </c>
      <c r="I829" s="1">
        <v>0.9</v>
      </c>
      <c r="J829" s="1" t="str">
        <f t="shared" si="50"/>
        <v>81-90%</v>
      </c>
      <c r="K829" s="1" t="str">
        <f t="shared" si="51"/>
        <v>Yes</v>
      </c>
      <c r="L829">
        <v>3.8</v>
      </c>
      <c r="M829"/>
      <c r="N829" s="9">
        <f>Table2[[#This Row],[Average_Rating]]+(Table2[[#This Row],[rating_count]]/1000)</f>
        <v>0.59399999999999997</v>
      </c>
      <c r="O829" s="4">
        <v>594</v>
      </c>
    </row>
    <row r="830" spans="1:15">
      <c r="A830" t="s">
        <v>6548</v>
      </c>
      <c r="B830" t="s">
        <v>12047</v>
      </c>
      <c r="C830" t="s">
        <v>11277</v>
      </c>
      <c r="D830" s="5">
        <v>3498</v>
      </c>
      <c r="E830" s="5" t="str">
        <f t="shared" si="48"/>
        <v>&gt;₹500</v>
      </c>
      <c r="F830" s="5">
        <v>3875</v>
      </c>
      <c r="G830" s="5">
        <f>Table2[[#This Row],[actual_price]] *Table2[[#This Row],[rating_count]]</f>
        <v>47216875</v>
      </c>
      <c r="H830" s="5">
        <f t="shared" si="49"/>
        <v>3784.7290322580643</v>
      </c>
      <c r="I830" s="1">
        <v>0.1</v>
      </c>
      <c r="J830" s="1" t="str">
        <f t="shared" si="50"/>
        <v>0-10%</v>
      </c>
      <c r="K830" s="1" t="str">
        <f t="shared" si="51"/>
        <v>No</v>
      </c>
      <c r="L830">
        <v>3.4</v>
      </c>
      <c r="M830"/>
      <c r="N830" s="9">
        <f>Table2[[#This Row],[Average_Rating]]+(Table2[[#This Row],[rating_count]]/1000)</f>
        <v>12.185</v>
      </c>
      <c r="O830" s="4">
        <v>12185</v>
      </c>
    </row>
    <row r="831" spans="1:15">
      <c r="A831" t="s">
        <v>6557</v>
      </c>
      <c r="B831" t="s">
        <v>12048</v>
      </c>
      <c r="C831" t="s">
        <v>11277</v>
      </c>
      <c r="D831" s="5">
        <v>10099</v>
      </c>
      <c r="E831" s="5" t="str">
        <f t="shared" si="48"/>
        <v>&gt;₹500</v>
      </c>
      <c r="F831" s="5">
        <v>19110</v>
      </c>
      <c r="G831" s="5">
        <f>Table2[[#This Row],[actual_price]] *Table2[[#This Row],[rating_count]]</f>
        <v>50125530</v>
      </c>
      <c r="H831" s="5">
        <f t="shared" si="49"/>
        <v>19057.153322867609</v>
      </c>
      <c r="I831" s="1">
        <v>0.47</v>
      </c>
      <c r="J831" s="1" t="str">
        <f t="shared" si="50"/>
        <v>41-50%</v>
      </c>
      <c r="K831" s="1" t="str">
        <f t="shared" si="51"/>
        <v>No</v>
      </c>
      <c r="L831">
        <v>4.3</v>
      </c>
      <c r="M831"/>
      <c r="N831" s="9">
        <f>Table2[[#This Row],[Average_Rating]]+(Table2[[#This Row],[rating_count]]/1000)</f>
        <v>2.6230000000000002</v>
      </c>
      <c r="O831" s="4">
        <v>2623</v>
      </c>
    </row>
    <row r="832" spans="1:15">
      <c r="A832" t="s">
        <v>6566</v>
      </c>
      <c r="B832" t="s">
        <v>12049</v>
      </c>
      <c r="C832" t="s">
        <v>11277</v>
      </c>
      <c r="D832" s="5">
        <v>449</v>
      </c>
      <c r="E832" s="5" t="str">
        <f t="shared" si="48"/>
        <v>₹200 - ₹500</v>
      </c>
      <c r="F832" s="5">
        <v>999</v>
      </c>
      <c r="G832" s="5">
        <f>Table2[[#This Row],[actual_price]] *Table2[[#This Row],[rating_count]]</f>
        <v>9691299</v>
      </c>
      <c r="H832" s="5">
        <f t="shared" si="49"/>
        <v>954.05505505505505</v>
      </c>
      <c r="I832" s="1">
        <v>0.55000000000000004</v>
      </c>
      <c r="J832" s="1" t="str">
        <f t="shared" si="50"/>
        <v>51-60%</v>
      </c>
      <c r="K832" s="1" t="str">
        <f t="shared" si="51"/>
        <v>Yes</v>
      </c>
      <c r="L832">
        <v>4.3</v>
      </c>
      <c r="M832"/>
      <c r="N832" s="9">
        <f>Table2[[#This Row],[Average_Rating]]+(Table2[[#This Row],[rating_count]]/1000)</f>
        <v>9.7010000000000005</v>
      </c>
      <c r="O832" s="4">
        <v>9701</v>
      </c>
    </row>
    <row r="833" spans="1:15">
      <c r="A833" t="s">
        <v>6575</v>
      </c>
      <c r="B833" t="s">
        <v>12050</v>
      </c>
      <c r="C833" t="s">
        <v>11284</v>
      </c>
      <c r="D833" s="5">
        <v>150</v>
      </c>
      <c r="E833" s="5" t="str">
        <f t="shared" si="48"/>
        <v>&lt;₹200</v>
      </c>
      <c r="F833" s="5">
        <v>150</v>
      </c>
      <c r="G833" s="5">
        <f>Table2[[#This Row],[actual_price]] *Table2[[#This Row],[rating_count]]</f>
        <v>2380050</v>
      </c>
      <c r="H833" s="5">
        <f t="shared" si="49"/>
        <v>50</v>
      </c>
      <c r="I833" s="1">
        <v>0</v>
      </c>
      <c r="J833" s="1" t="str">
        <f t="shared" si="50"/>
        <v>0-10%</v>
      </c>
      <c r="K833" s="1" t="str">
        <f t="shared" si="51"/>
        <v>No</v>
      </c>
      <c r="L833">
        <v>4.3</v>
      </c>
      <c r="M833"/>
      <c r="N833" s="9">
        <f>Table2[[#This Row],[Average_Rating]]+(Table2[[#This Row],[rating_count]]/1000)</f>
        <v>15.867000000000001</v>
      </c>
      <c r="O833" s="4">
        <v>15867</v>
      </c>
    </row>
    <row r="834" spans="1:15">
      <c r="A834" t="s">
        <v>6584</v>
      </c>
      <c r="B834" t="s">
        <v>12051</v>
      </c>
      <c r="C834" t="s">
        <v>11277</v>
      </c>
      <c r="D834" s="5">
        <v>1199</v>
      </c>
      <c r="E834" s="5" t="str">
        <f t="shared" ref="E834:E897" si="52">IF(D834&lt;200,"&lt;₹200",IF(OR(D834=200,D834&lt;=500),"₹200 - ₹500","&gt;₹500"))</f>
        <v>&gt;₹500</v>
      </c>
      <c r="F834" s="5">
        <v>2999</v>
      </c>
      <c r="G834" s="5">
        <f>Table2[[#This Row],[actual_price]] *Table2[[#This Row],[rating_count]]</f>
        <v>32164275</v>
      </c>
      <c r="H834" s="5">
        <f t="shared" ref="H834:H897" si="53">F834-D834/F834*100</f>
        <v>2959.0200066688894</v>
      </c>
      <c r="I834" s="1">
        <v>0.6</v>
      </c>
      <c r="J834" s="1" t="str">
        <f t="shared" ref="J834:J897" si="54">IF(I834&lt;=10%,"0-10%",IF(I834&lt;=20%,"11-20%",IF(I834&lt;=30%,"21-30%",IF(I834&lt;=40%,"31-40%",IF(I834&lt;=50%,"41-50%",IF(I834&lt;=60%,"51-60%",IF(I834&lt;=70%,"61-70%",IF(I834&lt;=80%,"71-80%",IF(I834&lt;=90%,"81-90%","91-100%")))))))))</f>
        <v>51-60%</v>
      </c>
      <c r="K834" s="1" t="str">
        <f t="shared" ref="K834:K897" si="55">IF(I834&gt;=50%,"Yes","No")</f>
        <v>Yes</v>
      </c>
      <c r="L834">
        <v>4.0999999999999996</v>
      </c>
      <c r="M834"/>
      <c r="N834" s="9">
        <f>Table2[[#This Row],[Average_Rating]]+(Table2[[#This Row],[rating_count]]/1000)</f>
        <v>10.725</v>
      </c>
      <c r="O834" s="4">
        <v>10725</v>
      </c>
    </row>
    <row r="835" spans="1:15">
      <c r="A835" t="s">
        <v>6592</v>
      </c>
      <c r="B835" t="s">
        <v>12052</v>
      </c>
      <c r="C835" t="s">
        <v>11277</v>
      </c>
      <c r="D835" s="5">
        <v>397</v>
      </c>
      <c r="E835" s="5" t="str">
        <f t="shared" si="52"/>
        <v>₹200 - ₹500</v>
      </c>
      <c r="F835" s="5">
        <v>899</v>
      </c>
      <c r="G835" s="5">
        <f>Table2[[#This Row],[actual_price]] *Table2[[#This Row],[rating_count]]</f>
        <v>2719475</v>
      </c>
      <c r="H835" s="5">
        <f t="shared" si="53"/>
        <v>854.83982202447169</v>
      </c>
      <c r="I835" s="1">
        <v>0.56000000000000005</v>
      </c>
      <c r="J835" s="1" t="str">
        <f t="shared" si="54"/>
        <v>51-60%</v>
      </c>
      <c r="K835" s="1" t="str">
        <f t="shared" si="55"/>
        <v>Yes</v>
      </c>
      <c r="L835">
        <v>4</v>
      </c>
      <c r="M835"/>
      <c r="N835" s="9">
        <f>Table2[[#This Row],[Average_Rating]]+(Table2[[#This Row],[rating_count]]/1000)</f>
        <v>3.0249999999999999</v>
      </c>
      <c r="O835" s="4">
        <v>3025</v>
      </c>
    </row>
    <row r="836" spans="1:15">
      <c r="A836" t="s">
        <v>6600</v>
      </c>
      <c r="B836" t="s">
        <v>12053</v>
      </c>
      <c r="C836" t="s">
        <v>11277</v>
      </c>
      <c r="D836" s="5">
        <v>699</v>
      </c>
      <c r="E836" s="5" t="str">
        <f t="shared" si="52"/>
        <v>&gt;₹500</v>
      </c>
      <c r="F836" s="5">
        <v>1490</v>
      </c>
      <c r="G836" s="5">
        <f>Table2[[#This Row],[actual_price]] *Table2[[#This Row],[rating_count]]</f>
        <v>8546640</v>
      </c>
      <c r="H836" s="5">
        <f t="shared" si="53"/>
        <v>1443.0872483221476</v>
      </c>
      <c r="I836" s="1">
        <v>0.53</v>
      </c>
      <c r="J836" s="1" t="str">
        <f t="shared" si="54"/>
        <v>51-60%</v>
      </c>
      <c r="K836" s="1" t="str">
        <f t="shared" si="55"/>
        <v>Yes</v>
      </c>
      <c r="L836">
        <v>4</v>
      </c>
      <c r="M836"/>
      <c r="N836" s="9">
        <f>Table2[[#This Row],[Average_Rating]]+(Table2[[#This Row],[rating_count]]/1000)</f>
        <v>5.7359999999999998</v>
      </c>
      <c r="O836" s="4">
        <v>5736</v>
      </c>
    </row>
    <row r="837" spans="1:15">
      <c r="A837" t="s">
        <v>6609</v>
      </c>
      <c r="B837" t="s">
        <v>12054</v>
      </c>
      <c r="C837" t="s">
        <v>11275</v>
      </c>
      <c r="D837" s="5">
        <v>1679</v>
      </c>
      <c r="E837" s="5" t="str">
        <f t="shared" si="52"/>
        <v>&gt;₹500</v>
      </c>
      <c r="F837" s="5">
        <v>1999</v>
      </c>
      <c r="G837" s="5">
        <f>Table2[[#This Row],[actual_price]] *Table2[[#This Row],[rating_count]]</f>
        <v>145053437</v>
      </c>
      <c r="H837" s="5">
        <f t="shared" si="53"/>
        <v>1915.0080040020009</v>
      </c>
      <c r="I837" s="1">
        <v>0.16</v>
      </c>
      <c r="J837" s="1" t="str">
        <f t="shared" si="54"/>
        <v>11-20%</v>
      </c>
      <c r="K837" s="1" t="str">
        <f t="shared" si="55"/>
        <v>No</v>
      </c>
      <c r="L837">
        <v>4.0999999999999996</v>
      </c>
      <c r="M837"/>
      <c r="N837" s="9">
        <f>Table2[[#This Row],[Average_Rating]]+(Table2[[#This Row],[rating_count]]/1000)</f>
        <v>72.563000000000002</v>
      </c>
      <c r="O837" s="4">
        <v>72563</v>
      </c>
    </row>
    <row r="838" spans="1:15">
      <c r="A838" t="s">
        <v>6618</v>
      </c>
      <c r="B838" t="s">
        <v>12055</v>
      </c>
      <c r="C838" t="s">
        <v>11277</v>
      </c>
      <c r="D838" s="5">
        <v>354</v>
      </c>
      <c r="E838" s="5" t="str">
        <f t="shared" si="52"/>
        <v>₹200 - ₹500</v>
      </c>
      <c r="F838" s="5">
        <v>1500</v>
      </c>
      <c r="G838" s="5">
        <f>Table2[[#This Row],[actual_price]] *Table2[[#This Row],[rating_count]]</f>
        <v>1539000</v>
      </c>
      <c r="H838" s="5">
        <f t="shared" si="53"/>
        <v>1476.4</v>
      </c>
      <c r="I838" s="1">
        <v>0.76</v>
      </c>
      <c r="J838" s="1" t="str">
        <f t="shared" si="54"/>
        <v>71-80%</v>
      </c>
      <c r="K838" s="1" t="str">
        <f t="shared" si="55"/>
        <v>Yes</v>
      </c>
      <c r="L838">
        <v>4</v>
      </c>
      <c r="M838"/>
      <c r="N838" s="9">
        <f>Table2[[#This Row],[Average_Rating]]+(Table2[[#This Row],[rating_count]]/1000)</f>
        <v>1.026</v>
      </c>
      <c r="O838" s="4">
        <v>1026</v>
      </c>
    </row>
    <row r="839" spans="1:15">
      <c r="A839" t="s">
        <v>6627</v>
      </c>
      <c r="B839" t="s">
        <v>12056</v>
      </c>
      <c r="C839" t="s">
        <v>11277</v>
      </c>
      <c r="D839" s="5">
        <v>1199</v>
      </c>
      <c r="E839" s="5" t="str">
        <f t="shared" si="52"/>
        <v>&gt;₹500</v>
      </c>
      <c r="F839" s="5">
        <v>5499</v>
      </c>
      <c r="G839" s="5">
        <f>Table2[[#This Row],[actual_price]] *Table2[[#This Row],[rating_count]]</f>
        <v>11234457</v>
      </c>
      <c r="H839" s="5">
        <f t="shared" si="53"/>
        <v>5477.1960356428444</v>
      </c>
      <c r="I839" s="1">
        <v>0.78</v>
      </c>
      <c r="J839" s="1" t="str">
        <f t="shared" si="54"/>
        <v>71-80%</v>
      </c>
      <c r="K839" s="1" t="str">
        <f t="shared" si="55"/>
        <v>Yes</v>
      </c>
      <c r="L839">
        <v>3.8</v>
      </c>
      <c r="M839"/>
      <c r="N839" s="9">
        <f>Table2[[#This Row],[Average_Rating]]+(Table2[[#This Row],[rating_count]]/1000)</f>
        <v>2.0430000000000001</v>
      </c>
      <c r="O839" s="4">
        <v>2043</v>
      </c>
    </row>
    <row r="840" spans="1:15">
      <c r="A840" t="s">
        <v>6636</v>
      </c>
      <c r="B840" t="s">
        <v>12057</v>
      </c>
      <c r="C840" t="s">
        <v>11277</v>
      </c>
      <c r="D840" s="5">
        <v>379</v>
      </c>
      <c r="E840" s="5" t="str">
        <f t="shared" si="52"/>
        <v>₹200 - ₹500</v>
      </c>
      <c r="F840" s="5">
        <v>1499</v>
      </c>
      <c r="G840" s="5">
        <f>Table2[[#This Row],[actual_price]] *Table2[[#This Row],[rating_count]]</f>
        <v>6219351</v>
      </c>
      <c r="H840" s="5">
        <f t="shared" si="53"/>
        <v>1473.7164776517679</v>
      </c>
      <c r="I840" s="1">
        <v>0.75</v>
      </c>
      <c r="J840" s="1" t="str">
        <f t="shared" si="54"/>
        <v>71-80%</v>
      </c>
      <c r="K840" s="1" t="str">
        <f t="shared" si="55"/>
        <v>Yes</v>
      </c>
      <c r="L840">
        <v>4.2</v>
      </c>
      <c r="M840"/>
      <c r="N840" s="9">
        <f>Table2[[#This Row],[Average_Rating]]+(Table2[[#This Row],[rating_count]]/1000)</f>
        <v>4.149</v>
      </c>
      <c r="O840" s="4">
        <v>4149</v>
      </c>
    </row>
    <row r="841" spans="1:15">
      <c r="A841" t="s">
        <v>6645</v>
      </c>
      <c r="B841" t="s">
        <v>12058</v>
      </c>
      <c r="C841" t="s">
        <v>11277</v>
      </c>
      <c r="D841" s="5">
        <v>499</v>
      </c>
      <c r="E841" s="5" t="str">
        <f t="shared" si="52"/>
        <v>₹200 - ₹500</v>
      </c>
      <c r="F841" s="5">
        <v>775</v>
      </c>
      <c r="G841" s="5">
        <f>Table2[[#This Row],[actual_price]] *Table2[[#This Row],[rating_count]]</f>
        <v>57350</v>
      </c>
      <c r="H841" s="5">
        <f t="shared" si="53"/>
        <v>710.61290322580646</v>
      </c>
      <c r="I841" s="1">
        <v>0.36</v>
      </c>
      <c r="J841" s="1" t="str">
        <f t="shared" si="54"/>
        <v>31-40%</v>
      </c>
      <c r="K841" s="1" t="str">
        <f t="shared" si="55"/>
        <v>No</v>
      </c>
      <c r="L841">
        <v>4.3</v>
      </c>
      <c r="M841"/>
      <c r="N841" s="9">
        <f>Table2[[#This Row],[Average_Rating]]+(Table2[[#This Row],[rating_count]]/1000)</f>
        <v>7.3999999999999996E-2</v>
      </c>
      <c r="O841" s="4">
        <v>74</v>
      </c>
    </row>
    <row r="842" spans="1:15">
      <c r="A842" t="s">
        <v>6654</v>
      </c>
      <c r="B842" t="s">
        <v>12059</v>
      </c>
      <c r="C842" t="s">
        <v>11277</v>
      </c>
      <c r="D842" s="5">
        <v>10389</v>
      </c>
      <c r="E842" s="5" t="str">
        <f t="shared" si="52"/>
        <v>&gt;₹500</v>
      </c>
      <c r="F842" s="5">
        <v>32000</v>
      </c>
      <c r="G842" s="5">
        <f>Table2[[#This Row],[actual_price]] *Table2[[#This Row],[rating_count]]</f>
        <v>1324736000</v>
      </c>
      <c r="H842" s="5">
        <f t="shared" si="53"/>
        <v>31967.534374999999</v>
      </c>
      <c r="I842" s="1">
        <v>0.68</v>
      </c>
      <c r="J842" s="1" t="str">
        <f t="shared" si="54"/>
        <v>61-70%</v>
      </c>
      <c r="K842" s="1" t="str">
        <f t="shared" si="55"/>
        <v>Yes</v>
      </c>
      <c r="L842">
        <v>4.4000000000000004</v>
      </c>
      <c r="M842"/>
      <c r="N842" s="9">
        <f>Table2[[#This Row],[Average_Rating]]+(Table2[[#This Row],[rating_count]]/1000)</f>
        <v>41.398000000000003</v>
      </c>
      <c r="O842" s="4">
        <v>41398</v>
      </c>
    </row>
    <row r="843" spans="1:15">
      <c r="A843" t="s">
        <v>6663</v>
      </c>
      <c r="B843" t="s">
        <v>12060</v>
      </c>
      <c r="C843" t="s">
        <v>11277</v>
      </c>
      <c r="D843" s="5">
        <v>649</v>
      </c>
      <c r="E843" s="5" t="str">
        <f t="shared" si="52"/>
        <v>&gt;₹500</v>
      </c>
      <c r="F843" s="5">
        <v>1300</v>
      </c>
      <c r="G843" s="5">
        <f>Table2[[#This Row],[actual_price]] *Table2[[#This Row],[rating_count]]</f>
        <v>6753500</v>
      </c>
      <c r="H843" s="5">
        <f t="shared" si="53"/>
        <v>1250.0769230769231</v>
      </c>
      <c r="I843" s="1">
        <v>0.5</v>
      </c>
      <c r="J843" s="1" t="str">
        <f t="shared" si="54"/>
        <v>41-50%</v>
      </c>
      <c r="K843" s="1" t="str">
        <f t="shared" si="55"/>
        <v>Yes</v>
      </c>
      <c r="L843">
        <v>4.0999999999999996</v>
      </c>
      <c r="M843"/>
      <c r="N843" s="9">
        <f>Table2[[#This Row],[Average_Rating]]+(Table2[[#This Row],[rating_count]]/1000)</f>
        <v>5.1950000000000003</v>
      </c>
      <c r="O843" s="4">
        <v>5195</v>
      </c>
    </row>
    <row r="844" spans="1:15">
      <c r="A844" t="s">
        <v>6672</v>
      </c>
      <c r="B844" t="s">
        <v>12061</v>
      </c>
      <c r="C844" t="s">
        <v>11277</v>
      </c>
      <c r="D844" s="5">
        <v>1199</v>
      </c>
      <c r="E844" s="5" t="str">
        <f t="shared" si="52"/>
        <v>&gt;₹500</v>
      </c>
      <c r="F844" s="5">
        <v>1999</v>
      </c>
      <c r="G844" s="5">
        <f>Table2[[#This Row],[actual_price]] *Table2[[#This Row],[rating_count]]</f>
        <v>44817580</v>
      </c>
      <c r="H844" s="5">
        <f t="shared" si="53"/>
        <v>1939.0200100050024</v>
      </c>
      <c r="I844" s="1">
        <v>0.4</v>
      </c>
      <c r="J844" s="1" t="str">
        <f t="shared" si="54"/>
        <v>31-40%</v>
      </c>
      <c r="K844" s="1" t="str">
        <f t="shared" si="55"/>
        <v>No</v>
      </c>
      <c r="L844">
        <v>4.5</v>
      </c>
      <c r="M844"/>
      <c r="N844" s="9">
        <f>Table2[[#This Row],[Average_Rating]]+(Table2[[#This Row],[rating_count]]/1000)</f>
        <v>22.42</v>
      </c>
      <c r="O844" s="4">
        <v>22420</v>
      </c>
    </row>
    <row r="845" spans="1:15">
      <c r="A845" t="s">
        <v>6676</v>
      </c>
      <c r="B845" t="s">
        <v>12062</v>
      </c>
      <c r="C845" t="s">
        <v>11275</v>
      </c>
      <c r="D845" s="5">
        <v>889</v>
      </c>
      <c r="E845" s="5" t="str">
        <f t="shared" si="52"/>
        <v>&gt;₹500</v>
      </c>
      <c r="F845" s="5">
        <v>1999</v>
      </c>
      <c r="G845" s="5">
        <f>Table2[[#This Row],[actual_price]] *Table2[[#This Row],[rating_count]]</f>
        <v>4565716</v>
      </c>
      <c r="H845" s="5">
        <f t="shared" si="53"/>
        <v>1954.5277638819409</v>
      </c>
      <c r="I845" s="1">
        <v>0.56000000000000005</v>
      </c>
      <c r="J845" s="1" t="str">
        <f t="shared" si="54"/>
        <v>51-60%</v>
      </c>
      <c r="K845" s="1" t="str">
        <f t="shared" si="55"/>
        <v>Yes</v>
      </c>
      <c r="L845">
        <v>4.2</v>
      </c>
      <c r="M845"/>
      <c r="N845" s="9">
        <f>Table2[[#This Row],[Average_Rating]]+(Table2[[#This Row],[rating_count]]/1000)</f>
        <v>2.2839999999999998</v>
      </c>
      <c r="O845" s="4">
        <v>2284</v>
      </c>
    </row>
    <row r="846" spans="1:15">
      <c r="A846" t="s">
        <v>6685</v>
      </c>
      <c r="B846" t="s">
        <v>12063</v>
      </c>
      <c r="C846" t="s">
        <v>11277</v>
      </c>
      <c r="D846" s="5">
        <v>1409</v>
      </c>
      <c r="E846" s="5" t="str">
        <f t="shared" si="52"/>
        <v>&gt;₹500</v>
      </c>
      <c r="F846" s="5">
        <v>2199</v>
      </c>
      <c r="G846" s="5">
        <f>Table2[[#This Row],[actual_price]] *Table2[[#This Row],[rating_count]]</f>
        <v>938973</v>
      </c>
      <c r="H846" s="5">
        <f t="shared" si="53"/>
        <v>2134.9254206457481</v>
      </c>
      <c r="I846" s="1">
        <v>0.36</v>
      </c>
      <c r="J846" s="1" t="str">
        <f t="shared" si="54"/>
        <v>31-40%</v>
      </c>
      <c r="K846" s="1" t="str">
        <f t="shared" si="55"/>
        <v>No</v>
      </c>
      <c r="L846">
        <v>3.9</v>
      </c>
      <c r="M846"/>
      <c r="N846" s="9">
        <f>Table2[[#This Row],[Average_Rating]]+(Table2[[#This Row],[rating_count]]/1000)</f>
        <v>0.42699999999999999</v>
      </c>
      <c r="O846" s="4">
        <v>427</v>
      </c>
    </row>
    <row r="847" spans="1:15">
      <c r="A847" t="s">
        <v>6694</v>
      </c>
      <c r="B847" t="s">
        <v>12064</v>
      </c>
      <c r="C847" t="s">
        <v>11277</v>
      </c>
      <c r="D847" s="5">
        <v>549</v>
      </c>
      <c r="E847" s="5" t="str">
        <f t="shared" si="52"/>
        <v>&gt;₹500</v>
      </c>
      <c r="F847" s="5">
        <v>1999</v>
      </c>
      <c r="G847" s="5">
        <f>Table2[[#This Row],[actual_price]] *Table2[[#This Row],[rating_count]]</f>
        <v>2732633</v>
      </c>
      <c r="H847" s="5">
        <f t="shared" si="53"/>
        <v>1971.5362681340671</v>
      </c>
      <c r="I847" s="1">
        <v>0.73</v>
      </c>
      <c r="J847" s="1" t="str">
        <f t="shared" si="54"/>
        <v>71-80%</v>
      </c>
      <c r="K847" s="1" t="str">
        <f t="shared" si="55"/>
        <v>Yes</v>
      </c>
      <c r="L847">
        <v>4.3</v>
      </c>
      <c r="M847"/>
      <c r="N847" s="9">
        <f>Table2[[#This Row],[Average_Rating]]+(Table2[[#This Row],[rating_count]]/1000)</f>
        <v>1.367</v>
      </c>
      <c r="O847" s="4">
        <v>1367</v>
      </c>
    </row>
    <row r="848" spans="1:15">
      <c r="A848" t="s">
        <v>6703</v>
      </c>
      <c r="B848" t="s">
        <v>12065</v>
      </c>
      <c r="C848" t="s">
        <v>11277</v>
      </c>
      <c r="D848" s="5">
        <v>749</v>
      </c>
      <c r="E848" s="5" t="str">
        <f t="shared" si="52"/>
        <v>&gt;₹500</v>
      </c>
      <c r="F848" s="5">
        <v>1799</v>
      </c>
      <c r="G848" s="5">
        <f>Table2[[#This Row],[actual_price]] *Table2[[#This Row],[rating_count]]</f>
        <v>23745001</v>
      </c>
      <c r="H848" s="5">
        <f t="shared" si="53"/>
        <v>1757.3657587548639</v>
      </c>
      <c r="I848" s="1">
        <v>0.57999999999999996</v>
      </c>
      <c r="J848" s="1" t="str">
        <f t="shared" si="54"/>
        <v>51-60%</v>
      </c>
      <c r="K848" s="1" t="str">
        <f t="shared" si="55"/>
        <v>Yes</v>
      </c>
      <c r="L848">
        <v>4</v>
      </c>
      <c r="M848"/>
      <c r="N848" s="9">
        <f>Table2[[#This Row],[Average_Rating]]+(Table2[[#This Row],[rating_count]]/1000)</f>
        <v>13.199</v>
      </c>
      <c r="O848" s="4">
        <v>13199</v>
      </c>
    </row>
    <row r="849" spans="1:15">
      <c r="A849" t="s">
        <v>6711</v>
      </c>
      <c r="B849" t="s">
        <v>12066</v>
      </c>
      <c r="C849" t="s">
        <v>11277</v>
      </c>
      <c r="D849" s="5">
        <v>379</v>
      </c>
      <c r="E849" s="5" t="str">
        <f t="shared" si="52"/>
        <v>₹200 - ₹500</v>
      </c>
      <c r="F849" s="5">
        <v>1099</v>
      </c>
      <c r="G849" s="5">
        <f>Table2[[#This Row],[actual_price]] *Table2[[#This Row],[rating_count]]</f>
        <v>3083794</v>
      </c>
      <c r="H849" s="5">
        <f t="shared" si="53"/>
        <v>1064.5141037306641</v>
      </c>
      <c r="I849" s="1">
        <v>0.66</v>
      </c>
      <c r="J849" s="1" t="str">
        <f t="shared" si="54"/>
        <v>61-70%</v>
      </c>
      <c r="K849" s="1" t="str">
        <f t="shared" si="55"/>
        <v>Yes</v>
      </c>
      <c r="L849">
        <v>4.3</v>
      </c>
      <c r="M849"/>
      <c r="N849" s="9">
        <f>Table2[[#This Row],[Average_Rating]]+(Table2[[#This Row],[rating_count]]/1000)</f>
        <v>2.806</v>
      </c>
      <c r="O849" s="4">
        <v>2806</v>
      </c>
    </row>
    <row r="850" spans="1:15">
      <c r="A850" t="s">
        <v>6715</v>
      </c>
      <c r="B850" t="s">
        <v>12067</v>
      </c>
      <c r="C850" t="s">
        <v>11275</v>
      </c>
      <c r="D850" s="5">
        <v>5998</v>
      </c>
      <c r="E850" s="5" t="str">
        <f t="shared" si="52"/>
        <v>&gt;₹500</v>
      </c>
      <c r="F850" s="5">
        <v>7999</v>
      </c>
      <c r="G850" s="5">
        <f>Table2[[#This Row],[actual_price]] *Table2[[#This Row],[rating_count]]</f>
        <v>242809645</v>
      </c>
      <c r="H850" s="5">
        <f t="shared" si="53"/>
        <v>7924.0156269533691</v>
      </c>
      <c r="I850" s="1">
        <v>0.25</v>
      </c>
      <c r="J850" s="1" t="str">
        <f t="shared" si="54"/>
        <v>21-30%</v>
      </c>
      <c r="K850" s="1" t="str">
        <f t="shared" si="55"/>
        <v>No</v>
      </c>
      <c r="L850">
        <v>4.2</v>
      </c>
      <c r="M850"/>
      <c r="N850" s="9">
        <f>Table2[[#This Row],[Average_Rating]]+(Table2[[#This Row],[rating_count]]/1000)</f>
        <v>30.355</v>
      </c>
      <c r="O850" s="4">
        <v>30355</v>
      </c>
    </row>
    <row r="851" spans="1:15">
      <c r="A851" t="s">
        <v>6724</v>
      </c>
      <c r="B851" t="s">
        <v>12068</v>
      </c>
      <c r="C851" t="s">
        <v>11277</v>
      </c>
      <c r="D851" s="5">
        <v>299</v>
      </c>
      <c r="E851" s="5" t="str">
        <f t="shared" si="52"/>
        <v>₹200 - ₹500</v>
      </c>
      <c r="F851" s="5">
        <v>1499</v>
      </c>
      <c r="G851" s="5">
        <f>Table2[[#This Row],[actual_price]] *Table2[[#This Row],[rating_count]]</f>
        <v>4299132</v>
      </c>
      <c r="H851" s="5">
        <f t="shared" si="53"/>
        <v>1479.0533689126084</v>
      </c>
      <c r="I851" s="1">
        <v>0.8</v>
      </c>
      <c r="J851" s="1" t="str">
        <f t="shared" si="54"/>
        <v>71-80%</v>
      </c>
      <c r="K851" s="1" t="str">
        <f t="shared" si="55"/>
        <v>Yes</v>
      </c>
      <c r="L851">
        <v>4.2</v>
      </c>
      <c r="M851"/>
      <c r="N851" s="9">
        <f>Table2[[#This Row],[Average_Rating]]+(Table2[[#This Row],[rating_count]]/1000)</f>
        <v>2.8679999999999999</v>
      </c>
      <c r="O851" s="4">
        <v>2868</v>
      </c>
    </row>
    <row r="852" spans="1:15">
      <c r="A852" t="s">
        <v>6733</v>
      </c>
      <c r="B852" t="s">
        <v>12069</v>
      </c>
      <c r="C852" t="s">
        <v>11277</v>
      </c>
      <c r="D852" s="5">
        <v>379</v>
      </c>
      <c r="E852" s="5" t="str">
        <f t="shared" si="52"/>
        <v>₹200 - ₹500</v>
      </c>
      <c r="F852" s="5">
        <v>1499</v>
      </c>
      <c r="G852" s="5">
        <f>Table2[[#This Row],[actual_price]] *Table2[[#This Row],[rating_count]]</f>
        <v>1004330</v>
      </c>
      <c r="H852" s="5">
        <f t="shared" si="53"/>
        <v>1473.7164776517679</v>
      </c>
      <c r="I852" s="1">
        <v>0.75</v>
      </c>
      <c r="J852" s="1" t="str">
        <f t="shared" si="54"/>
        <v>71-80%</v>
      </c>
      <c r="K852" s="1" t="str">
        <f t="shared" si="55"/>
        <v>Yes</v>
      </c>
      <c r="L852">
        <v>4.0999999999999996</v>
      </c>
      <c r="M852"/>
      <c r="N852" s="9">
        <f>Table2[[#This Row],[Average_Rating]]+(Table2[[#This Row],[rating_count]]/1000)</f>
        <v>0.67</v>
      </c>
      <c r="O852" s="4">
        <v>670</v>
      </c>
    </row>
    <row r="853" spans="1:15">
      <c r="A853" t="s">
        <v>6742</v>
      </c>
      <c r="B853" t="s">
        <v>12070</v>
      </c>
      <c r="C853" t="s">
        <v>11283</v>
      </c>
      <c r="D853" s="5">
        <v>1399</v>
      </c>
      <c r="E853" s="5" t="str">
        <f t="shared" si="52"/>
        <v>&gt;₹500</v>
      </c>
      <c r="F853" s="5">
        <v>2999</v>
      </c>
      <c r="G853" s="5">
        <f>Table2[[#This Row],[actual_price]] *Table2[[#This Row],[rating_count]]</f>
        <v>10586470</v>
      </c>
      <c r="H853" s="5">
        <f t="shared" si="53"/>
        <v>2952.3511170390129</v>
      </c>
      <c r="I853" s="1">
        <v>0.53</v>
      </c>
      <c r="J853" s="1" t="str">
        <f t="shared" si="54"/>
        <v>51-60%</v>
      </c>
      <c r="K853" s="1" t="str">
        <f t="shared" si="55"/>
        <v>Yes</v>
      </c>
      <c r="L853">
        <v>4.3</v>
      </c>
      <c r="M853"/>
      <c r="N853" s="9">
        <f>Table2[[#This Row],[Average_Rating]]+(Table2[[#This Row],[rating_count]]/1000)</f>
        <v>3.53</v>
      </c>
      <c r="O853" s="4">
        <v>3530</v>
      </c>
    </row>
    <row r="854" spans="1:15">
      <c r="A854" t="s">
        <v>6751</v>
      </c>
      <c r="B854" t="s">
        <v>12071</v>
      </c>
      <c r="C854" t="s">
        <v>11275</v>
      </c>
      <c r="D854" s="5">
        <v>699</v>
      </c>
      <c r="E854" s="5" t="str">
        <f t="shared" si="52"/>
        <v>&gt;₹500</v>
      </c>
      <c r="F854" s="5">
        <v>1299</v>
      </c>
      <c r="G854" s="5">
        <f>Table2[[#This Row],[actual_price]] *Table2[[#This Row],[rating_count]]</f>
        <v>8031717</v>
      </c>
      <c r="H854" s="5">
        <f t="shared" si="53"/>
        <v>1245.189376443418</v>
      </c>
      <c r="I854" s="1">
        <v>0.46</v>
      </c>
      <c r="J854" s="1" t="str">
        <f t="shared" si="54"/>
        <v>41-50%</v>
      </c>
      <c r="K854" s="1" t="str">
        <f t="shared" si="55"/>
        <v>No</v>
      </c>
      <c r="L854">
        <v>4.3</v>
      </c>
      <c r="M854"/>
      <c r="N854" s="9">
        <f>Table2[[#This Row],[Average_Rating]]+(Table2[[#This Row],[rating_count]]/1000)</f>
        <v>6.1829999999999998</v>
      </c>
      <c r="O854" s="4">
        <v>6183</v>
      </c>
    </row>
    <row r="855" spans="1:15">
      <c r="A855" t="s">
        <v>6760</v>
      </c>
      <c r="B855" t="s">
        <v>12072</v>
      </c>
      <c r="C855" t="s">
        <v>11283</v>
      </c>
      <c r="D855" s="5">
        <v>300</v>
      </c>
      <c r="E855" s="5" t="str">
        <f t="shared" si="52"/>
        <v>₹200 - ₹500</v>
      </c>
      <c r="F855" s="5">
        <v>300</v>
      </c>
      <c r="G855" s="5">
        <f>Table2[[#This Row],[actual_price]] *Table2[[#This Row],[rating_count]]</f>
        <v>125700</v>
      </c>
      <c r="H855" s="5">
        <f t="shared" si="53"/>
        <v>200</v>
      </c>
      <c r="I855" s="1">
        <v>0</v>
      </c>
      <c r="J855" s="1" t="str">
        <f t="shared" si="54"/>
        <v>0-10%</v>
      </c>
      <c r="K855" s="1" t="str">
        <f t="shared" si="55"/>
        <v>No</v>
      </c>
      <c r="L855">
        <v>4.2</v>
      </c>
      <c r="M855"/>
      <c r="N855" s="9">
        <f>Table2[[#This Row],[Average_Rating]]+(Table2[[#This Row],[rating_count]]/1000)</f>
        <v>0.41899999999999998</v>
      </c>
      <c r="O855" s="4">
        <v>419</v>
      </c>
    </row>
    <row r="856" spans="1:15">
      <c r="A856" t="s">
        <v>6769</v>
      </c>
      <c r="B856" t="s">
        <v>12073</v>
      </c>
      <c r="C856" t="s">
        <v>11277</v>
      </c>
      <c r="D856" s="5">
        <v>999</v>
      </c>
      <c r="E856" s="5" t="str">
        <f t="shared" si="52"/>
        <v>&gt;₹500</v>
      </c>
      <c r="F856" s="5">
        <v>1995</v>
      </c>
      <c r="G856" s="5">
        <f>Table2[[#This Row],[actual_price]] *Table2[[#This Row],[rating_count]]</f>
        <v>14597415</v>
      </c>
      <c r="H856" s="5">
        <f t="shared" si="53"/>
        <v>1944.9248120300751</v>
      </c>
      <c r="I856" s="1">
        <v>0.5</v>
      </c>
      <c r="J856" s="1" t="str">
        <f t="shared" si="54"/>
        <v>41-50%</v>
      </c>
      <c r="K856" s="1" t="str">
        <f t="shared" si="55"/>
        <v>Yes</v>
      </c>
      <c r="L856">
        <v>4.5</v>
      </c>
      <c r="M856"/>
      <c r="N856" s="9">
        <f>Table2[[#This Row],[Average_Rating]]+(Table2[[#This Row],[rating_count]]/1000)</f>
        <v>7.3170000000000002</v>
      </c>
      <c r="O856" s="4">
        <v>7317</v>
      </c>
    </row>
    <row r="857" spans="1:15">
      <c r="A857" t="s">
        <v>6778</v>
      </c>
      <c r="B857" t="s">
        <v>12074</v>
      </c>
      <c r="C857" t="s">
        <v>11283</v>
      </c>
      <c r="D857" s="5">
        <v>535</v>
      </c>
      <c r="E857" s="5" t="str">
        <f t="shared" si="52"/>
        <v>&gt;₹500</v>
      </c>
      <c r="F857" s="5">
        <v>535</v>
      </c>
      <c r="G857" s="5">
        <f>Table2[[#This Row],[actual_price]] *Table2[[#This Row],[rating_count]]</f>
        <v>2367910</v>
      </c>
      <c r="H857" s="5">
        <f t="shared" si="53"/>
        <v>435</v>
      </c>
      <c r="I857" s="1">
        <v>0</v>
      </c>
      <c r="J857" s="1" t="str">
        <f t="shared" si="54"/>
        <v>0-10%</v>
      </c>
      <c r="K857" s="1" t="str">
        <f t="shared" si="55"/>
        <v>No</v>
      </c>
      <c r="L857">
        <v>4.4000000000000004</v>
      </c>
      <c r="M857"/>
      <c r="N857" s="9">
        <f>Table2[[#This Row],[Average_Rating]]+(Table2[[#This Row],[rating_count]]/1000)</f>
        <v>4.4260000000000002</v>
      </c>
      <c r="O857" s="4">
        <v>4426</v>
      </c>
    </row>
    <row r="858" spans="1:15">
      <c r="A858" t="s">
        <v>6787</v>
      </c>
      <c r="B858" t="s">
        <v>12075</v>
      </c>
      <c r="C858" t="s">
        <v>11277</v>
      </c>
      <c r="D858" s="5">
        <v>269</v>
      </c>
      <c r="E858" s="5" t="str">
        <f t="shared" si="52"/>
        <v>₹200 - ₹500</v>
      </c>
      <c r="F858" s="5">
        <v>1099</v>
      </c>
      <c r="G858" s="5">
        <f>Table2[[#This Row],[actual_price]] *Table2[[#This Row],[rating_count]]</f>
        <v>1200108</v>
      </c>
      <c r="H858" s="5">
        <f t="shared" si="53"/>
        <v>1074.5232029117381</v>
      </c>
      <c r="I858" s="1">
        <v>0.76</v>
      </c>
      <c r="J858" s="1" t="str">
        <f t="shared" si="54"/>
        <v>71-80%</v>
      </c>
      <c r="K858" s="1" t="str">
        <f t="shared" si="55"/>
        <v>Yes</v>
      </c>
      <c r="L858">
        <v>4.0999999999999996</v>
      </c>
      <c r="M858"/>
      <c r="N858" s="9">
        <f>Table2[[#This Row],[Average_Rating]]+(Table2[[#This Row],[rating_count]]/1000)</f>
        <v>1.0920000000000001</v>
      </c>
      <c r="O858" s="4">
        <v>1092</v>
      </c>
    </row>
    <row r="859" spans="1:15">
      <c r="A859" t="s">
        <v>6796</v>
      </c>
      <c r="B859" t="s">
        <v>12076</v>
      </c>
      <c r="C859" t="s">
        <v>11283</v>
      </c>
      <c r="D859" s="5">
        <v>341</v>
      </c>
      <c r="E859" s="5" t="str">
        <f t="shared" si="52"/>
        <v>₹200 - ₹500</v>
      </c>
      <c r="F859" s="5">
        <v>450</v>
      </c>
      <c r="G859" s="5">
        <f>Table2[[#This Row],[actual_price]] *Table2[[#This Row],[rating_count]]</f>
        <v>1121850</v>
      </c>
      <c r="H859" s="5">
        <f t="shared" si="53"/>
        <v>374.22222222222223</v>
      </c>
      <c r="I859" s="1">
        <v>0.24</v>
      </c>
      <c r="J859" s="1" t="str">
        <f t="shared" si="54"/>
        <v>21-30%</v>
      </c>
      <c r="K859" s="1" t="str">
        <f t="shared" si="55"/>
        <v>No</v>
      </c>
      <c r="L859">
        <v>4.3</v>
      </c>
      <c r="M859"/>
      <c r="N859" s="9">
        <f>Table2[[#This Row],[Average_Rating]]+(Table2[[#This Row],[rating_count]]/1000)</f>
        <v>2.4929999999999999</v>
      </c>
      <c r="O859" s="4">
        <v>2493</v>
      </c>
    </row>
    <row r="860" spans="1:15">
      <c r="A860" t="s">
        <v>6805</v>
      </c>
      <c r="B860" t="s">
        <v>12077</v>
      </c>
      <c r="C860" t="s">
        <v>11277</v>
      </c>
      <c r="D860" s="5">
        <v>2499</v>
      </c>
      <c r="E860" s="5" t="str">
        <f t="shared" si="52"/>
        <v>&gt;₹500</v>
      </c>
      <c r="F860" s="5">
        <v>3999</v>
      </c>
      <c r="G860" s="5">
        <f>Table2[[#This Row],[actual_price]] *Table2[[#This Row],[rating_count]]</f>
        <v>50703321</v>
      </c>
      <c r="H860" s="5">
        <f t="shared" si="53"/>
        <v>3936.5093773443359</v>
      </c>
      <c r="I860" s="1">
        <v>0.38</v>
      </c>
      <c r="J860" s="1" t="str">
        <f t="shared" si="54"/>
        <v>31-40%</v>
      </c>
      <c r="K860" s="1" t="str">
        <f t="shared" si="55"/>
        <v>No</v>
      </c>
      <c r="L860">
        <v>4.4000000000000004</v>
      </c>
      <c r="M860"/>
      <c r="N860" s="9">
        <f>Table2[[#This Row],[Average_Rating]]+(Table2[[#This Row],[rating_count]]/1000)</f>
        <v>12.679</v>
      </c>
      <c r="O860" s="4">
        <v>12679</v>
      </c>
    </row>
    <row r="861" spans="1:15">
      <c r="A861" t="s">
        <v>6813</v>
      </c>
      <c r="B861" t="s">
        <v>12078</v>
      </c>
      <c r="C861" t="s">
        <v>11277</v>
      </c>
      <c r="D861" s="5">
        <v>5899</v>
      </c>
      <c r="E861" s="5" t="str">
        <f t="shared" si="52"/>
        <v>&gt;₹500</v>
      </c>
      <c r="F861" s="5">
        <v>7005</v>
      </c>
      <c r="G861" s="5">
        <f>Table2[[#This Row],[actual_price]] *Table2[[#This Row],[rating_count]]</f>
        <v>29413995</v>
      </c>
      <c r="H861" s="5">
        <f t="shared" si="53"/>
        <v>6920.7887223411844</v>
      </c>
      <c r="I861" s="1">
        <v>0.16</v>
      </c>
      <c r="J861" s="1" t="str">
        <f t="shared" si="54"/>
        <v>11-20%</v>
      </c>
      <c r="K861" s="1" t="str">
        <f t="shared" si="55"/>
        <v>No</v>
      </c>
      <c r="L861">
        <v>3.6</v>
      </c>
      <c r="M861"/>
      <c r="N861" s="9">
        <f>Table2[[#This Row],[Average_Rating]]+(Table2[[#This Row],[rating_count]]/1000)</f>
        <v>4.1989999999999998</v>
      </c>
      <c r="O861" s="4">
        <v>4199</v>
      </c>
    </row>
    <row r="862" spans="1:15">
      <c r="A862" t="s">
        <v>6822</v>
      </c>
      <c r="B862" t="s">
        <v>12079</v>
      </c>
      <c r="C862" t="s">
        <v>11277</v>
      </c>
      <c r="D862" s="5">
        <v>1565</v>
      </c>
      <c r="E862" s="5" t="str">
        <f t="shared" si="52"/>
        <v>&gt;₹500</v>
      </c>
      <c r="F862" s="5">
        <v>2999</v>
      </c>
      <c r="G862" s="5">
        <f>Table2[[#This Row],[actual_price]] *Table2[[#This Row],[rating_count]]</f>
        <v>33327887</v>
      </c>
      <c r="H862" s="5">
        <f t="shared" si="53"/>
        <v>2946.8159386462153</v>
      </c>
      <c r="I862" s="1">
        <v>0.48</v>
      </c>
      <c r="J862" s="1" t="str">
        <f t="shared" si="54"/>
        <v>41-50%</v>
      </c>
      <c r="K862" s="1" t="str">
        <f t="shared" si="55"/>
        <v>No</v>
      </c>
      <c r="L862">
        <v>4</v>
      </c>
      <c r="M862"/>
      <c r="N862" s="9">
        <f>Table2[[#This Row],[Average_Rating]]+(Table2[[#This Row],[rating_count]]/1000)</f>
        <v>11.113</v>
      </c>
      <c r="O862" s="4">
        <v>11113</v>
      </c>
    </row>
    <row r="863" spans="1:15">
      <c r="A863" t="s">
        <v>6831</v>
      </c>
      <c r="B863" t="s">
        <v>12080</v>
      </c>
      <c r="C863" t="s">
        <v>11275</v>
      </c>
      <c r="D863" s="5">
        <v>326</v>
      </c>
      <c r="E863" s="5" t="str">
        <f t="shared" si="52"/>
        <v>₹200 - ₹500</v>
      </c>
      <c r="F863" s="5">
        <v>799</v>
      </c>
      <c r="G863" s="5">
        <f>Table2[[#This Row],[actual_price]] *Table2[[#This Row],[rating_count]]</f>
        <v>8607627</v>
      </c>
      <c r="H863" s="5">
        <f t="shared" si="53"/>
        <v>758.19899874843554</v>
      </c>
      <c r="I863" s="1">
        <v>0.59</v>
      </c>
      <c r="J863" s="1" t="str">
        <f t="shared" si="54"/>
        <v>51-60%</v>
      </c>
      <c r="K863" s="1" t="str">
        <f t="shared" si="55"/>
        <v>Yes</v>
      </c>
      <c r="L863">
        <v>4.4000000000000004</v>
      </c>
      <c r="M863"/>
      <c r="N863" s="9">
        <f>Table2[[#This Row],[Average_Rating]]+(Table2[[#This Row],[rating_count]]/1000)</f>
        <v>10.773</v>
      </c>
      <c r="O863" s="4">
        <v>10773</v>
      </c>
    </row>
    <row r="864" spans="1:15">
      <c r="A864" t="s">
        <v>6840</v>
      </c>
      <c r="B864" t="s">
        <v>12081</v>
      </c>
      <c r="C864" t="s">
        <v>11277</v>
      </c>
      <c r="D864" s="5">
        <v>657</v>
      </c>
      <c r="E864" s="5" t="str">
        <f t="shared" si="52"/>
        <v>&gt;₹500</v>
      </c>
      <c r="F864" s="5">
        <v>999</v>
      </c>
      <c r="G864" s="5">
        <f>Table2[[#This Row],[actual_price]] *Table2[[#This Row],[rating_count]]</f>
        <v>13930056</v>
      </c>
      <c r="H864" s="5">
        <f t="shared" si="53"/>
        <v>933.23423423423424</v>
      </c>
      <c r="I864" s="1">
        <v>0.34</v>
      </c>
      <c r="J864" s="1" t="str">
        <f t="shared" si="54"/>
        <v>31-40%</v>
      </c>
      <c r="K864" s="1" t="str">
        <f t="shared" si="55"/>
        <v>No</v>
      </c>
      <c r="L864">
        <v>4.3</v>
      </c>
      <c r="M864"/>
      <c r="N864" s="9">
        <f>Table2[[#This Row],[Average_Rating]]+(Table2[[#This Row],[rating_count]]/1000)</f>
        <v>13.944000000000001</v>
      </c>
      <c r="O864" s="4">
        <v>13944</v>
      </c>
    </row>
    <row r="865" spans="1:15">
      <c r="A865" t="s">
        <v>6849</v>
      </c>
      <c r="B865" t="s">
        <v>12082</v>
      </c>
      <c r="C865" t="s">
        <v>11277</v>
      </c>
      <c r="D865" s="5">
        <v>1995</v>
      </c>
      <c r="E865" s="5" t="str">
        <f t="shared" si="52"/>
        <v>&gt;₹500</v>
      </c>
      <c r="F865" s="5">
        <v>2895</v>
      </c>
      <c r="G865" s="5">
        <f>Table2[[#This Row],[actual_price]] *Table2[[#This Row],[rating_count]]</f>
        <v>31150200</v>
      </c>
      <c r="H865" s="5">
        <f t="shared" si="53"/>
        <v>2826.0880829015546</v>
      </c>
      <c r="I865" s="1">
        <v>0.31</v>
      </c>
      <c r="J865" s="1" t="str">
        <f t="shared" si="54"/>
        <v>31-40%</v>
      </c>
      <c r="K865" s="1" t="str">
        <f t="shared" si="55"/>
        <v>No</v>
      </c>
      <c r="L865">
        <v>4.5999999999999996</v>
      </c>
      <c r="M865"/>
      <c r="N865" s="9">
        <f>Table2[[#This Row],[Average_Rating]]+(Table2[[#This Row],[rating_count]]/1000)</f>
        <v>10.76</v>
      </c>
      <c r="O865" s="4">
        <v>10760</v>
      </c>
    </row>
    <row r="866" spans="1:15">
      <c r="A866" t="s">
        <v>6858</v>
      </c>
      <c r="B866" t="s">
        <v>12083</v>
      </c>
      <c r="C866" t="s">
        <v>11275</v>
      </c>
      <c r="D866" s="5">
        <v>1500</v>
      </c>
      <c r="E866" s="5" t="str">
        <f t="shared" si="52"/>
        <v>&gt;₹500</v>
      </c>
      <c r="F866" s="5">
        <v>1500</v>
      </c>
      <c r="G866" s="5">
        <f>Table2[[#This Row],[actual_price]] *Table2[[#This Row],[rating_count]]</f>
        <v>38994000</v>
      </c>
      <c r="H866" s="5">
        <f t="shared" si="53"/>
        <v>1400</v>
      </c>
      <c r="I866" s="1">
        <v>0</v>
      </c>
      <c r="J866" s="1" t="str">
        <f t="shared" si="54"/>
        <v>0-10%</v>
      </c>
      <c r="K866" s="1" t="str">
        <f t="shared" si="55"/>
        <v>No</v>
      </c>
      <c r="L866">
        <v>4.4000000000000004</v>
      </c>
      <c r="M866"/>
      <c r="N866" s="9">
        <f>Table2[[#This Row],[Average_Rating]]+(Table2[[#This Row],[rating_count]]/1000)</f>
        <v>25.995999999999999</v>
      </c>
      <c r="O866" s="4">
        <v>25996</v>
      </c>
    </row>
    <row r="867" spans="1:15">
      <c r="A867" t="s">
        <v>6867</v>
      </c>
      <c r="B867" t="s">
        <v>12084</v>
      </c>
      <c r="C867" t="s">
        <v>11277</v>
      </c>
      <c r="D867" s="5">
        <v>2640</v>
      </c>
      <c r="E867" s="5" t="str">
        <f t="shared" si="52"/>
        <v>&gt;₹500</v>
      </c>
      <c r="F867" s="5">
        <v>3195</v>
      </c>
      <c r="G867" s="5">
        <f>Table2[[#This Row],[actual_price]] *Table2[[#This Row],[rating_count]]</f>
        <v>51586470</v>
      </c>
      <c r="H867" s="5">
        <f t="shared" si="53"/>
        <v>3112.3708920187792</v>
      </c>
      <c r="I867" s="1">
        <v>0.17</v>
      </c>
      <c r="J867" s="1" t="str">
        <f t="shared" si="54"/>
        <v>11-20%</v>
      </c>
      <c r="K867" s="1" t="str">
        <f t="shared" si="55"/>
        <v>No</v>
      </c>
      <c r="L867">
        <v>4.5</v>
      </c>
      <c r="M867"/>
      <c r="N867" s="9">
        <f>Table2[[#This Row],[Average_Rating]]+(Table2[[#This Row],[rating_count]]/1000)</f>
        <v>16.146000000000001</v>
      </c>
      <c r="O867" s="4">
        <v>16146</v>
      </c>
    </row>
    <row r="868" spans="1:15">
      <c r="A868" t="s">
        <v>6876</v>
      </c>
      <c r="B868" t="s">
        <v>12085</v>
      </c>
      <c r="C868" t="s">
        <v>11277</v>
      </c>
      <c r="D868" s="5">
        <v>5299</v>
      </c>
      <c r="E868" s="5" t="str">
        <f t="shared" si="52"/>
        <v>&gt;₹500</v>
      </c>
      <c r="F868" s="5">
        <v>6355</v>
      </c>
      <c r="G868" s="5">
        <f>Table2[[#This Row],[actual_price]] *Table2[[#This Row],[rating_count]]</f>
        <v>52619400</v>
      </c>
      <c r="H868" s="5">
        <f t="shared" si="53"/>
        <v>6271.6168371361136</v>
      </c>
      <c r="I868" s="1">
        <v>0.17</v>
      </c>
      <c r="J868" s="1" t="str">
        <f t="shared" si="54"/>
        <v>11-20%</v>
      </c>
      <c r="K868" s="1" t="str">
        <f t="shared" si="55"/>
        <v>No</v>
      </c>
      <c r="L868">
        <v>3.9</v>
      </c>
      <c r="M868"/>
      <c r="N868" s="9">
        <f>Table2[[#This Row],[Average_Rating]]+(Table2[[#This Row],[rating_count]]/1000)</f>
        <v>8.2799999999999994</v>
      </c>
      <c r="O868" s="4">
        <v>8280</v>
      </c>
    </row>
    <row r="869" spans="1:15">
      <c r="A869" t="s">
        <v>6885</v>
      </c>
      <c r="B869" t="s">
        <v>12086</v>
      </c>
      <c r="C869" t="s">
        <v>11277</v>
      </c>
      <c r="D869" s="5">
        <v>1990</v>
      </c>
      <c r="E869" s="5" t="str">
        <f t="shared" si="52"/>
        <v>&gt;₹500</v>
      </c>
      <c r="F869" s="5">
        <v>2999</v>
      </c>
      <c r="G869" s="5">
        <f>Table2[[#This Row],[actual_price]] *Table2[[#This Row],[rating_count]]</f>
        <v>42696763</v>
      </c>
      <c r="H869" s="5">
        <f t="shared" si="53"/>
        <v>2932.6445481827277</v>
      </c>
      <c r="I869" s="1">
        <v>0.34</v>
      </c>
      <c r="J869" s="1" t="str">
        <f t="shared" si="54"/>
        <v>31-40%</v>
      </c>
      <c r="K869" s="1" t="str">
        <f t="shared" si="55"/>
        <v>No</v>
      </c>
      <c r="L869">
        <v>4.3</v>
      </c>
      <c r="M869"/>
      <c r="N869" s="9">
        <f>Table2[[#This Row],[Average_Rating]]+(Table2[[#This Row],[rating_count]]/1000)</f>
        <v>14.237</v>
      </c>
      <c r="O869" s="4">
        <v>14237</v>
      </c>
    </row>
    <row r="870" spans="1:15">
      <c r="A870" t="s">
        <v>6893</v>
      </c>
      <c r="B870" t="s">
        <v>12087</v>
      </c>
      <c r="C870" t="s">
        <v>11275</v>
      </c>
      <c r="D870" s="5">
        <v>1289</v>
      </c>
      <c r="E870" s="5" t="str">
        <f t="shared" si="52"/>
        <v>&gt;₹500</v>
      </c>
      <c r="F870" s="5">
        <v>1499</v>
      </c>
      <c r="G870" s="5">
        <f>Table2[[#This Row],[actual_price]] *Table2[[#This Row],[rating_count]]</f>
        <v>30981332</v>
      </c>
      <c r="H870" s="5">
        <f t="shared" si="53"/>
        <v>1413.0093395597064</v>
      </c>
      <c r="I870" s="1">
        <v>0.14000000000000001</v>
      </c>
      <c r="J870" s="1" t="str">
        <f t="shared" si="54"/>
        <v>11-20%</v>
      </c>
      <c r="K870" s="1" t="str">
        <f t="shared" si="55"/>
        <v>No</v>
      </c>
      <c r="L870">
        <v>4.5</v>
      </c>
      <c r="M870"/>
      <c r="N870" s="9">
        <f>Table2[[#This Row],[Average_Rating]]+(Table2[[#This Row],[rating_count]]/1000)</f>
        <v>20.667999999999999</v>
      </c>
      <c r="O870" s="4">
        <v>20668</v>
      </c>
    </row>
    <row r="871" spans="1:15">
      <c r="A871" t="s">
        <v>6902</v>
      </c>
      <c r="B871" t="s">
        <v>12088</v>
      </c>
      <c r="C871" t="s">
        <v>11283</v>
      </c>
      <c r="D871" s="5">
        <v>165</v>
      </c>
      <c r="E871" s="5" t="str">
        <f t="shared" si="52"/>
        <v>&lt;₹200</v>
      </c>
      <c r="F871" s="5">
        <v>165</v>
      </c>
      <c r="G871" s="5">
        <f>Table2[[#This Row],[actual_price]] *Table2[[#This Row],[rating_count]]</f>
        <v>276210</v>
      </c>
      <c r="H871" s="5">
        <f t="shared" si="53"/>
        <v>65</v>
      </c>
      <c r="I871" s="1">
        <v>0</v>
      </c>
      <c r="J871" s="1" t="str">
        <f t="shared" si="54"/>
        <v>0-10%</v>
      </c>
      <c r="K871" s="1" t="str">
        <f t="shared" si="55"/>
        <v>No</v>
      </c>
      <c r="L871">
        <v>4.5</v>
      </c>
      <c r="M871"/>
      <c r="N871" s="9">
        <f>Table2[[#This Row],[Average_Rating]]+(Table2[[#This Row],[rating_count]]/1000)</f>
        <v>1.6739999999999999</v>
      </c>
      <c r="O871" s="4">
        <v>1674</v>
      </c>
    </row>
    <row r="872" spans="1:15">
      <c r="A872" t="s">
        <v>6911</v>
      </c>
      <c r="B872" t="s">
        <v>12089</v>
      </c>
      <c r="C872" t="s">
        <v>11277</v>
      </c>
      <c r="D872" s="5">
        <v>1699</v>
      </c>
      <c r="E872" s="5" t="str">
        <f t="shared" si="52"/>
        <v>&gt;₹500</v>
      </c>
      <c r="F872" s="5">
        <v>3499</v>
      </c>
      <c r="G872" s="5">
        <f>Table2[[#This Row],[actual_price]] *Table2[[#This Row],[rating_count]]</f>
        <v>26903811</v>
      </c>
      <c r="H872" s="5">
        <f t="shared" si="53"/>
        <v>3450.443269505573</v>
      </c>
      <c r="I872" s="1">
        <v>0.51</v>
      </c>
      <c r="J872" s="1" t="str">
        <f t="shared" si="54"/>
        <v>51-60%</v>
      </c>
      <c r="K872" s="1" t="str">
        <f t="shared" si="55"/>
        <v>Yes</v>
      </c>
      <c r="L872">
        <v>3.6</v>
      </c>
      <c r="M872"/>
      <c r="N872" s="9">
        <f>Table2[[#This Row],[Average_Rating]]+(Table2[[#This Row],[rating_count]]/1000)</f>
        <v>7.6890000000000001</v>
      </c>
      <c r="O872" s="4">
        <v>7689</v>
      </c>
    </row>
    <row r="873" spans="1:15">
      <c r="A873" t="s">
        <v>6920</v>
      </c>
      <c r="B873" t="s">
        <v>12090</v>
      </c>
      <c r="C873" t="s">
        <v>11275</v>
      </c>
      <c r="D873" s="5">
        <v>2299</v>
      </c>
      <c r="E873" s="5" t="str">
        <f t="shared" si="52"/>
        <v>&gt;₹500</v>
      </c>
      <c r="F873" s="5">
        <v>7500</v>
      </c>
      <c r="G873" s="5">
        <f>Table2[[#This Row],[actual_price]] *Table2[[#This Row],[rating_count]]</f>
        <v>41655000</v>
      </c>
      <c r="H873" s="5">
        <f t="shared" si="53"/>
        <v>7469.3466666666664</v>
      </c>
      <c r="I873" s="1">
        <v>0.69</v>
      </c>
      <c r="J873" s="1" t="str">
        <f t="shared" si="54"/>
        <v>61-70%</v>
      </c>
      <c r="K873" s="1" t="str">
        <f t="shared" si="55"/>
        <v>Yes</v>
      </c>
      <c r="L873">
        <v>4.0999999999999996</v>
      </c>
      <c r="M873"/>
      <c r="N873" s="9">
        <f>Table2[[#This Row],[Average_Rating]]+(Table2[[#This Row],[rating_count]]/1000)</f>
        <v>5.5540000000000003</v>
      </c>
      <c r="O873" s="4">
        <v>5554</v>
      </c>
    </row>
    <row r="874" spans="1:15">
      <c r="A874" t="s">
        <v>6929</v>
      </c>
      <c r="B874" t="s">
        <v>12091</v>
      </c>
      <c r="C874" t="s">
        <v>11277</v>
      </c>
      <c r="D874" s="5">
        <v>39</v>
      </c>
      <c r="E874" s="5" t="str">
        <f t="shared" si="52"/>
        <v>&lt;₹200</v>
      </c>
      <c r="F874" s="5">
        <v>39</v>
      </c>
      <c r="G874" s="5">
        <f>Table2[[#This Row],[actual_price]] *Table2[[#This Row],[rating_count]]</f>
        <v>130416</v>
      </c>
      <c r="H874" s="5">
        <f t="shared" si="53"/>
        <v>-61</v>
      </c>
      <c r="I874" s="1">
        <v>0</v>
      </c>
      <c r="J874" s="1" t="str">
        <f t="shared" si="54"/>
        <v>0-10%</v>
      </c>
      <c r="K874" s="1" t="str">
        <f t="shared" si="55"/>
        <v>No</v>
      </c>
      <c r="L874">
        <v>3.8</v>
      </c>
      <c r="M874"/>
      <c r="N874" s="9">
        <f>Table2[[#This Row],[Average_Rating]]+(Table2[[#This Row],[rating_count]]/1000)</f>
        <v>3.3439999999999999</v>
      </c>
      <c r="O874" s="4">
        <v>3344</v>
      </c>
    </row>
    <row r="875" spans="1:15">
      <c r="A875" t="s">
        <v>6938</v>
      </c>
      <c r="B875" t="s">
        <v>12092</v>
      </c>
      <c r="C875" t="s">
        <v>11277</v>
      </c>
      <c r="D875" s="5">
        <v>26999</v>
      </c>
      <c r="E875" s="5" t="str">
        <f t="shared" si="52"/>
        <v>&gt;₹500</v>
      </c>
      <c r="F875" s="5">
        <v>37999</v>
      </c>
      <c r="G875" s="5">
        <f>Table2[[#This Row],[actual_price]] *Table2[[#This Row],[rating_count]]</f>
        <v>109665114</v>
      </c>
      <c r="H875" s="5">
        <f t="shared" si="53"/>
        <v>37927.948130213954</v>
      </c>
      <c r="I875" s="1">
        <v>0.28999999999999998</v>
      </c>
      <c r="J875" s="1" t="str">
        <f t="shared" si="54"/>
        <v>21-30%</v>
      </c>
      <c r="K875" s="1" t="str">
        <f t="shared" si="55"/>
        <v>No</v>
      </c>
      <c r="L875">
        <v>4.5999999999999996</v>
      </c>
      <c r="M875"/>
      <c r="N875" s="9">
        <f>Table2[[#This Row],[Average_Rating]]+(Table2[[#This Row],[rating_count]]/1000)</f>
        <v>2.8860000000000001</v>
      </c>
      <c r="O875" s="4">
        <v>2886</v>
      </c>
    </row>
    <row r="876" spans="1:15">
      <c r="A876" t="s">
        <v>6947</v>
      </c>
      <c r="B876" t="s">
        <v>12093</v>
      </c>
      <c r="C876" t="s">
        <v>11275</v>
      </c>
      <c r="D876" s="5">
        <v>1490</v>
      </c>
      <c r="E876" s="5" t="str">
        <f t="shared" si="52"/>
        <v>&gt;₹500</v>
      </c>
      <c r="F876" s="5">
        <v>1990</v>
      </c>
      <c r="G876" s="5">
        <f>Table2[[#This Row],[actual_price]] *Table2[[#This Row],[rating_count]]</f>
        <v>195517500</v>
      </c>
      <c r="H876" s="5">
        <f t="shared" si="53"/>
        <v>1915.1256281407036</v>
      </c>
      <c r="I876" s="1">
        <v>0.25</v>
      </c>
      <c r="J876" s="1" t="str">
        <f t="shared" si="54"/>
        <v>21-30%</v>
      </c>
      <c r="K876" s="1" t="str">
        <f t="shared" si="55"/>
        <v>No</v>
      </c>
      <c r="L876">
        <v>4.0999999999999996</v>
      </c>
      <c r="M876"/>
      <c r="N876" s="9">
        <f>Table2[[#This Row],[Average_Rating]]+(Table2[[#This Row],[rating_count]]/1000)</f>
        <v>98.25</v>
      </c>
      <c r="O876" s="4">
        <v>98250</v>
      </c>
    </row>
    <row r="877" spans="1:15">
      <c r="A877" t="s">
        <v>6956</v>
      </c>
      <c r="B877" t="s">
        <v>12094</v>
      </c>
      <c r="C877" t="s">
        <v>11277</v>
      </c>
      <c r="D877" s="5">
        <v>398</v>
      </c>
      <c r="E877" s="5" t="str">
        <f t="shared" si="52"/>
        <v>₹200 - ₹500</v>
      </c>
      <c r="F877" s="5">
        <v>1949</v>
      </c>
      <c r="G877" s="5">
        <f>Table2[[#This Row],[actual_price]] *Table2[[#This Row],[rating_count]]</f>
        <v>146175</v>
      </c>
      <c r="H877" s="5">
        <f t="shared" si="53"/>
        <v>1928.5792714212416</v>
      </c>
      <c r="I877" s="1">
        <v>0.8</v>
      </c>
      <c r="J877" s="1" t="str">
        <f t="shared" si="54"/>
        <v>71-80%</v>
      </c>
      <c r="K877" s="1" t="str">
        <f t="shared" si="55"/>
        <v>Yes</v>
      </c>
      <c r="L877">
        <v>4</v>
      </c>
      <c r="M877"/>
      <c r="N877" s="9">
        <f>Table2[[#This Row],[Average_Rating]]+(Table2[[#This Row],[rating_count]]/1000)</f>
        <v>7.4999999999999997E-2</v>
      </c>
      <c r="O877" s="4">
        <v>75</v>
      </c>
    </row>
    <row r="878" spans="1:15">
      <c r="A878" t="s">
        <v>6965</v>
      </c>
      <c r="B878" t="s">
        <v>12095</v>
      </c>
      <c r="C878" t="s">
        <v>11277</v>
      </c>
      <c r="D878" s="5">
        <v>770</v>
      </c>
      <c r="E878" s="5" t="str">
        <f t="shared" si="52"/>
        <v>&gt;₹500</v>
      </c>
      <c r="F878" s="5">
        <v>1547</v>
      </c>
      <c r="G878" s="5">
        <f>Table2[[#This Row],[actual_price]] *Table2[[#This Row],[rating_count]]</f>
        <v>3998995</v>
      </c>
      <c r="H878" s="5">
        <f t="shared" si="53"/>
        <v>1497.2262443438915</v>
      </c>
      <c r="I878" s="1">
        <v>0.5</v>
      </c>
      <c r="J878" s="1" t="str">
        <f t="shared" si="54"/>
        <v>41-50%</v>
      </c>
      <c r="K878" s="1" t="str">
        <f t="shared" si="55"/>
        <v>Yes</v>
      </c>
      <c r="L878">
        <v>4.3</v>
      </c>
      <c r="M878"/>
      <c r="N878" s="9">
        <f>Table2[[#This Row],[Average_Rating]]+(Table2[[#This Row],[rating_count]]/1000)</f>
        <v>2.585</v>
      </c>
      <c r="O878" s="4">
        <v>2585</v>
      </c>
    </row>
    <row r="879" spans="1:15">
      <c r="A879" t="s">
        <v>6974</v>
      </c>
      <c r="B879" t="s">
        <v>12096</v>
      </c>
      <c r="C879" t="s">
        <v>11275</v>
      </c>
      <c r="D879" s="5">
        <v>279</v>
      </c>
      <c r="E879" s="5" t="str">
        <f t="shared" si="52"/>
        <v>₹200 - ₹500</v>
      </c>
      <c r="F879" s="5">
        <v>1299</v>
      </c>
      <c r="G879" s="5">
        <f>Table2[[#This Row],[actual_price]] *Table2[[#This Row],[rating_count]]</f>
        <v>6588528</v>
      </c>
      <c r="H879" s="5">
        <f t="shared" si="53"/>
        <v>1277.5219399538107</v>
      </c>
      <c r="I879" s="1">
        <v>0.79</v>
      </c>
      <c r="J879" s="1" t="str">
        <f t="shared" si="54"/>
        <v>71-80%</v>
      </c>
      <c r="K879" s="1" t="str">
        <f t="shared" si="55"/>
        <v>Yes</v>
      </c>
      <c r="L879">
        <v>4</v>
      </c>
      <c r="M879"/>
      <c r="N879" s="9">
        <f>Table2[[#This Row],[Average_Rating]]+(Table2[[#This Row],[rating_count]]/1000)</f>
        <v>5.0720000000000001</v>
      </c>
      <c r="O879" s="4">
        <v>5072</v>
      </c>
    </row>
    <row r="880" spans="1:15">
      <c r="A880" t="s">
        <v>6983</v>
      </c>
      <c r="B880" t="s">
        <v>12097</v>
      </c>
      <c r="C880" t="s">
        <v>11281</v>
      </c>
      <c r="D880" s="5">
        <v>249</v>
      </c>
      <c r="E880" s="5" t="str">
        <f t="shared" si="52"/>
        <v>₹200 - ₹500</v>
      </c>
      <c r="F880" s="5">
        <v>599</v>
      </c>
      <c r="G880" s="5">
        <f>Table2[[#This Row],[actual_price]] *Table2[[#This Row],[rating_count]]</f>
        <v>3585015</v>
      </c>
      <c r="H880" s="5">
        <f t="shared" si="53"/>
        <v>557.4307178631052</v>
      </c>
      <c r="I880" s="1">
        <v>0.57999999999999996</v>
      </c>
      <c r="J880" s="1" t="str">
        <f t="shared" si="54"/>
        <v>51-60%</v>
      </c>
      <c r="K880" s="1" t="str">
        <f t="shared" si="55"/>
        <v>Yes</v>
      </c>
      <c r="L880">
        <v>4.5</v>
      </c>
      <c r="M880"/>
      <c r="N880" s="9">
        <f>Table2[[#This Row],[Average_Rating]]+(Table2[[#This Row],[rating_count]]/1000)</f>
        <v>5.9850000000000003</v>
      </c>
      <c r="O880" s="4">
        <v>5985</v>
      </c>
    </row>
    <row r="881" spans="1:15">
      <c r="A881" t="s">
        <v>6992</v>
      </c>
      <c r="B881" t="s">
        <v>12098</v>
      </c>
      <c r="C881" t="s">
        <v>11280</v>
      </c>
      <c r="D881" s="5">
        <v>230</v>
      </c>
      <c r="E881" s="5" t="str">
        <f t="shared" si="52"/>
        <v>₹200 - ₹500</v>
      </c>
      <c r="F881" s="5">
        <v>230</v>
      </c>
      <c r="G881" s="5">
        <f>Table2[[#This Row],[actual_price]] *Table2[[#This Row],[rating_count]]</f>
        <v>2168210</v>
      </c>
      <c r="H881" s="5">
        <f t="shared" si="53"/>
        <v>130</v>
      </c>
      <c r="I881" s="1">
        <v>0</v>
      </c>
      <c r="J881" s="1" t="str">
        <f t="shared" si="54"/>
        <v>0-10%</v>
      </c>
      <c r="K881" s="1" t="str">
        <f t="shared" si="55"/>
        <v>No</v>
      </c>
      <c r="L881">
        <v>4.5</v>
      </c>
      <c r="M881"/>
      <c r="N881" s="9">
        <f>Table2[[#This Row],[Average_Rating]]+(Table2[[#This Row],[rating_count]]/1000)</f>
        <v>9.4269999999999996</v>
      </c>
      <c r="O881" s="4">
        <v>9427</v>
      </c>
    </row>
    <row r="882" spans="1:15">
      <c r="A882" t="s">
        <v>7001</v>
      </c>
      <c r="B882" t="s">
        <v>12099</v>
      </c>
      <c r="C882" t="s">
        <v>11277</v>
      </c>
      <c r="D882" s="5">
        <v>599</v>
      </c>
      <c r="E882" s="5" t="str">
        <f t="shared" si="52"/>
        <v>&gt;₹500</v>
      </c>
      <c r="F882" s="5">
        <v>700</v>
      </c>
      <c r="G882" s="5">
        <f>Table2[[#This Row],[actual_price]] *Table2[[#This Row],[rating_count]]</f>
        <v>1610700</v>
      </c>
      <c r="H882" s="5">
        <f t="shared" si="53"/>
        <v>614.42857142857144</v>
      </c>
      <c r="I882" s="1">
        <v>0.14000000000000001</v>
      </c>
      <c r="J882" s="1" t="str">
        <f t="shared" si="54"/>
        <v>11-20%</v>
      </c>
      <c r="K882" s="1" t="str">
        <f t="shared" si="55"/>
        <v>No</v>
      </c>
      <c r="L882">
        <v>4.3</v>
      </c>
      <c r="M882"/>
      <c r="N882" s="9">
        <f>Table2[[#This Row],[Average_Rating]]+(Table2[[#This Row],[rating_count]]/1000)</f>
        <v>2.3010000000000002</v>
      </c>
      <c r="O882" s="4">
        <v>2301</v>
      </c>
    </row>
    <row r="883" spans="1:15">
      <c r="A883" t="s">
        <v>7010</v>
      </c>
      <c r="B883" t="s">
        <v>12100</v>
      </c>
      <c r="C883" t="s">
        <v>11277</v>
      </c>
      <c r="D883" s="5">
        <v>598</v>
      </c>
      <c r="E883" s="5" t="str">
        <f t="shared" si="52"/>
        <v>&gt;₹500</v>
      </c>
      <c r="F883" s="5">
        <v>1150</v>
      </c>
      <c r="G883" s="5">
        <f>Table2[[#This Row],[actual_price]] *Table2[[#This Row],[rating_count]]</f>
        <v>2915250</v>
      </c>
      <c r="H883" s="5">
        <f t="shared" si="53"/>
        <v>1098</v>
      </c>
      <c r="I883" s="1">
        <v>0.48</v>
      </c>
      <c r="J883" s="1" t="str">
        <f t="shared" si="54"/>
        <v>41-50%</v>
      </c>
      <c r="K883" s="1" t="str">
        <f t="shared" si="55"/>
        <v>No</v>
      </c>
      <c r="L883">
        <v>4.0999999999999996</v>
      </c>
      <c r="M883"/>
      <c r="N883" s="9">
        <f>Table2[[#This Row],[Average_Rating]]+(Table2[[#This Row],[rating_count]]/1000)</f>
        <v>2.5350000000000001</v>
      </c>
      <c r="O883" s="4">
        <v>2535</v>
      </c>
    </row>
    <row r="884" spans="1:15">
      <c r="A884" t="s">
        <v>7019</v>
      </c>
      <c r="B884" t="s">
        <v>12101</v>
      </c>
      <c r="C884" t="s">
        <v>11277</v>
      </c>
      <c r="D884" s="5">
        <v>399</v>
      </c>
      <c r="E884" s="5" t="str">
        <f t="shared" si="52"/>
        <v>₹200 - ₹500</v>
      </c>
      <c r="F884" s="5">
        <v>1499</v>
      </c>
      <c r="G884" s="5">
        <f>Table2[[#This Row],[actual_price]] *Table2[[#This Row],[rating_count]]</f>
        <v>1035809</v>
      </c>
      <c r="H884" s="5">
        <f t="shared" si="53"/>
        <v>1472.3822548365576</v>
      </c>
      <c r="I884" s="1">
        <v>0.73</v>
      </c>
      <c r="J884" s="1" t="str">
        <f t="shared" si="54"/>
        <v>71-80%</v>
      </c>
      <c r="K884" s="1" t="str">
        <f t="shared" si="55"/>
        <v>Yes</v>
      </c>
      <c r="L884">
        <v>4</v>
      </c>
      <c r="M884"/>
      <c r="N884" s="9">
        <f>Table2[[#This Row],[Average_Rating]]+(Table2[[#This Row],[rating_count]]/1000)</f>
        <v>0.69099999999999995</v>
      </c>
      <c r="O884" s="4">
        <v>691</v>
      </c>
    </row>
    <row r="885" spans="1:15">
      <c r="A885" t="s">
        <v>7028</v>
      </c>
      <c r="B885" t="s">
        <v>12102</v>
      </c>
      <c r="C885" t="s">
        <v>11277</v>
      </c>
      <c r="D885" s="5">
        <v>499</v>
      </c>
      <c r="E885" s="5" t="str">
        <f t="shared" si="52"/>
        <v>₹200 - ₹500</v>
      </c>
      <c r="F885" s="5">
        <v>1299</v>
      </c>
      <c r="G885" s="5">
        <f>Table2[[#This Row],[actual_price]] *Table2[[#This Row],[rating_count]]</f>
        <v>3559260</v>
      </c>
      <c r="H885" s="5">
        <f t="shared" si="53"/>
        <v>1260.5858352578907</v>
      </c>
      <c r="I885" s="1">
        <v>0.62</v>
      </c>
      <c r="J885" s="1" t="str">
        <f t="shared" si="54"/>
        <v>61-70%</v>
      </c>
      <c r="K885" s="1" t="str">
        <f t="shared" si="55"/>
        <v>Yes</v>
      </c>
      <c r="L885">
        <v>4.0999999999999996</v>
      </c>
      <c r="M885"/>
      <c r="N885" s="9">
        <f>Table2[[#This Row],[Average_Rating]]+(Table2[[#This Row],[rating_count]]/1000)</f>
        <v>2.74</v>
      </c>
      <c r="O885" s="4">
        <v>2740</v>
      </c>
    </row>
    <row r="886" spans="1:15">
      <c r="A886" t="s">
        <v>7037</v>
      </c>
      <c r="B886" t="s">
        <v>12103</v>
      </c>
      <c r="C886" t="s">
        <v>11277</v>
      </c>
      <c r="D886" s="5">
        <v>579</v>
      </c>
      <c r="E886" s="5" t="str">
        <f t="shared" si="52"/>
        <v>&gt;₹500</v>
      </c>
      <c r="F886" s="5">
        <v>1090</v>
      </c>
      <c r="G886" s="5">
        <f>Table2[[#This Row],[actual_price]] *Table2[[#This Row],[rating_count]]</f>
        <v>3795380</v>
      </c>
      <c r="H886" s="5">
        <f t="shared" si="53"/>
        <v>1036.880733944954</v>
      </c>
      <c r="I886" s="1">
        <v>0.47</v>
      </c>
      <c r="J886" s="1" t="str">
        <f t="shared" si="54"/>
        <v>41-50%</v>
      </c>
      <c r="K886" s="1" t="str">
        <f t="shared" si="55"/>
        <v>No</v>
      </c>
      <c r="L886">
        <v>4.4000000000000004</v>
      </c>
      <c r="M886"/>
      <c r="N886" s="9">
        <f>Table2[[#This Row],[Average_Rating]]+(Table2[[#This Row],[rating_count]]/1000)</f>
        <v>3.4820000000000002</v>
      </c>
      <c r="O886" s="4">
        <v>3482</v>
      </c>
    </row>
    <row r="887" spans="1:15">
      <c r="A887" t="s">
        <v>7046</v>
      </c>
      <c r="B887" t="s">
        <v>12104</v>
      </c>
      <c r="C887" t="s">
        <v>11283</v>
      </c>
      <c r="D887" s="5">
        <v>90</v>
      </c>
      <c r="E887" s="5" t="str">
        <f t="shared" si="52"/>
        <v>&lt;₹200</v>
      </c>
      <c r="F887" s="5">
        <v>100</v>
      </c>
      <c r="G887" s="5">
        <f>Table2[[#This Row],[actual_price]] *Table2[[#This Row],[rating_count]]</f>
        <v>619900</v>
      </c>
      <c r="H887" s="5">
        <f t="shared" si="53"/>
        <v>10</v>
      </c>
      <c r="I887" s="1">
        <v>0.1</v>
      </c>
      <c r="J887" s="1" t="str">
        <f t="shared" si="54"/>
        <v>0-10%</v>
      </c>
      <c r="K887" s="1" t="str">
        <f t="shared" si="55"/>
        <v>No</v>
      </c>
      <c r="L887">
        <v>4.0999999999999996</v>
      </c>
      <c r="M887"/>
      <c r="N887" s="9">
        <f>Table2[[#This Row],[Average_Rating]]+(Table2[[#This Row],[rating_count]]/1000)</f>
        <v>6.1989999999999998</v>
      </c>
      <c r="O887" s="4">
        <v>6199</v>
      </c>
    </row>
    <row r="888" spans="1:15">
      <c r="A888" t="s">
        <v>7055</v>
      </c>
      <c r="B888" t="s">
        <v>12105</v>
      </c>
      <c r="C888" t="s">
        <v>11277</v>
      </c>
      <c r="D888" s="5">
        <v>899</v>
      </c>
      <c r="E888" s="5" t="str">
        <f t="shared" si="52"/>
        <v>&gt;₹500</v>
      </c>
      <c r="F888" s="5">
        <v>1999</v>
      </c>
      <c r="G888" s="5">
        <f>Table2[[#This Row],[actual_price]] *Table2[[#This Row],[rating_count]]</f>
        <v>3332333</v>
      </c>
      <c r="H888" s="5">
        <f t="shared" si="53"/>
        <v>1954.0275137568785</v>
      </c>
      <c r="I888" s="1">
        <v>0.55000000000000004</v>
      </c>
      <c r="J888" s="1" t="str">
        <f t="shared" si="54"/>
        <v>51-60%</v>
      </c>
      <c r="K888" s="1" t="str">
        <f t="shared" si="55"/>
        <v>Yes</v>
      </c>
      <c r="L888">
        <v>4.4000000000000004</v>
      </c>
      <c r="M888"/>
      <c r="N888" s="9">
        <f>Table2[[#This Row],[Average_Rating]]+(Table2[[#This Row],[rating_count]]/1000)</f>
        <v>1.667</v>
      </c>
      <c r="O888" s="4">
        <v>1667</v>
      </c>
    </row>
    <row r="889" spans="1:15">
      <c r="A889" t="s">
        <v>7064</v>
      </c>
      <c r="B889" t="s">
        <v>12106</v>
      </c>
      <c r="C889" t="s">
        <v>11277</v>
      </c>
      <c r="D889" s="5">
        <v>1149</v>
      </c>
      <c r="E889" s="5" t="str">
        <f t="shared" si="52"/>
        <v>&gt;₹500</v>
      </c>
      <c r="F889" s="5">
        <v>1800</v>
      </c>
      <c r="G889" s="5">
        <f>Table2[[#This Row],[actual_price]] *Table2[[#This Row],[rating_count]]</f>
        <v>8501400</v>
      </c>
      <c r="H889" s="5">
        <f t="shared" si="53"/>
        <v>1736.1666666666667</v>
      </c>
      <c r="I889" s="1">
        <v>0.36</v>
      </c>
      <c r="J889" s="1" t="str">
        <f t="shared" si="54"/>
        <v>31-40%</v>
      </c>
      <c r="K889" s="1" t="str">
        <f t="shared" si="55"/>
        <v>No</v>
      </c>
      <c r="L889">
        <v>4.3</v>
      </c>
      <c r="M889"/>
      <c r="N889" s="9">
        <f>Table2[[#This Row],[Average_Rating]]+(Table2[[#This Row],[rating_count]]/1000)</f>
        <v>4.7229999999999999</v>
      </c>
      <c r="O889" s="4">
        <v>4723</v>
      </c>
    </row>
    <row r="890" spans="1:15">
      <c r="A890" t="s">
        <v>7073</v>
      </c>
      <c r="B890" t="s">
        <v>12107</v>
      </c>
      <c r="C890" t="s">
        <v>11277</v>
      </c>
      <c r="D890" s="5">
        <v>249</v>
      </c>
      <c r="E890" s="5" t="str">
        <f t="shared" si="52"/>
        <v>₹200 - ₹500</v>
      </c>
      <c r="F890" s="5">
        <v>499</v>
      </c>
      <c r="G890" s="5">
        <f>Table2[[#This Row],[actual_price]] *Table2[[#This Row],[rating_count]]</f>
        <v>11407140</v>
      </c>
      <c r="H890" s="5">
        <f t="shared" si="53"/>
        <v>449.10020040080161</v>
      </c>
      <c r="I890" s="1">
        <v>0.5</v>
      </c>
      <c r="J890" s="1" t="str">
        <f t="shared" si="54"/>
        <v>41-50%</v>
      </c>
      <c r="K890" s="1" t="str">
        <f t="shared" si="55"/>
        <v>Yes</v>
      </c>
      <c r="L890">
        <v>4.2</v>
      </c>
      <c r="M890"/>
      <c r="N890" s="9">
        <f>Table2[[#This Row],[Average_Rating]]+(Table2[[#This Row],[rating_count]]/1000)</f>
        <v>22.86</v>
      </c>
      <c r="O890" s="4">
        <v>22860</v>
      </c>
    </row>
    <row r="891" spans="1:15">
      <c r="A891" t="s">
        <v>7082</v>
      </c>
      <c r="B891" t="s">
        <v>12108</v>
      </c>
      <c r="C891" t="s">
        <v>11277</v>
      </c>
      <c r="D891" s="5">
        <v>39</v>
      </c>
      <c r="E891" s="5" t="str">
        <f t="shared" si="52"/>
        <v>&lt;₹200</v>
      </c>
      <c r="F891" s="5">
        <v>39</v>
      </c>
      <c r="G891" s="5">
        <f>Table2[[#This Row],[actual_price]] *Table2[[#This Row],[rating_count]]</f>
        <v>529308</v>
      </c>
      <c r="H891" s="5">
        <f t="shared" si="53"/>
        <v>-61</v>
      </c>
      <c r="I891" s="1">
        <v>0</v>
      </c>
      <c r="J891" s="1" t="str">
        <f t="shared" si="54"/>
        <v>0-10%</v>
      </c>
      <c r="K891" s="1" t="str">
        <f t="shared" si="55"/>
        <v>No</v>
      </c>
      <c r="L891">
        <v>3.6</v>
      </c>
      <c r="M891"/>
      <c r="N891" s="9">
        <f>Table2[[#This Row],[Average_Rating]]+(Table2[[#This Row],[rating_count]]/1000)</f>
        <v>13.571999999999999</v>
      </c>
      <c r="O891" s="4">
        <v>13572</v>
      </c>
    </row>
    <row r="892" spans="1:15">
      <c r="A892" t="s">
        <v>7090</v>
      </c>
      <c r="B892" t="s">
        <v>12109</v>
      </c>
      <c r="C892" t="s">
        <v>11277</v>
      </c>
      <c r="D892" s="5">
        <v>1599</v>
      </c>
      <c r="E892" s="5" t="str">
        <f t="shared" si="52"/>
        <v>&gt;₹500</v>
      </c>
      <c r="F892" s="5">
        <v>3599</v>
      </c>
      <c r="G892" s="5">
        <f>Table2[[#This Row],[actual_price]] *Table2[[#This Row],[rating_count]]</f>
        <v>58239018</v>
      </c>
      <c r="H892" s="5">
        <f t="shared" si="53"/>
        <v>3554.5709919422061</v>
      </c>
      <c r="I892" s="1">
        <v>0.56000000000000005</v>
      </c>
      <c r="J892" s="1" t="str">
        <f t="shared" si="54"/>
        <v>51-60%</v>
      </c>
      <c r="K892" s="1" t="str">
        <f t="shared" si="55"/>
        <v>Yes</v>
      </c>
      <c r="L892">
        <v>4.2</v>
      </c>
      <c r="M892"/>
      <c r="N892" s="9">
        <f>Table2[[#This Row],[Average_Rating]]+(Table2[[#This Row],[rating_count]]/1000)</f>
        <v>16.181999999999999</v>
      </c>
      <c r="O892" s="4">
        <v>16182</v>
      </c>
    </row>
    <row r="893" spans="1:15">
      <c r="A893" t="s">
        <v>7099</v>
      </c>
      <c r="B893" t="s">
        <v>12605</v>
      </c>
      <c r="C893" t="s">
        <v>11275</v>
      </c>
      <c r="D893" s="5">
        <v>1199</v>
      </c>
      <c r="E893" s="5" t="str">
        <f t="shared" si="52"/>
        <v>&gt;₹500</v>
      </c>
      <c r="F893" s="5">
        <v>3990</v>
      </c>
      <c r="G893" s="5">
        <f>Table2[[#This Row],[actual_price]] *Table2[[#This Row],[rating_count]]</f>
        <v>11602920</v>
      </c>
      <c r="H893" s="5">
        <f t="shared" si="53"/>
        <v>3959.9498746867166</v>
      </c>
      <c r="I893" s="1">
        <v>0.7</v>
      </c>
      <c r="J893" s="1" t="str">
        <f t="shared" si="54"/>
        <v>61-70%</v>
      </c>
      <c r="K893" s="1" t="str">
        <f t="shared" si="55"/>
        <v>Yes</v>
      </c>
      <c r="L893">
        <v>4.2</v>
      </c>
      <c r="M893"/>
      <c r="N893" s="9">
        <f>Table2[[#This Row],[Average_Rating]]+(Table2[[#This Row],[rating_count]]/1000)</f>
        <v>2.9079999999999999</v>
      </c>
      <c r="O893" s="4">
        <v>2908</v>
      </c>
    </row>
    <row r="894" spans="1:15">
      <c r="A894" t="s">
        <v>7108</v>
      </c>
      <c r="B894" t="s">
        <v>12111</v>
      </c>
      <c r="C894" t="s">
        <v>11277</v>
      </c>
      <c r="D894" s="5">
        <v>1099</v>
      </c>
      <c r="E894" s="5" t="str">
        <f t="shared" si="52"/>
        <v>&gt;₹500</v>
      </c>
      <c r="F894" s="5">
        <v>1499</v>
      </c>
      <c r="G894" s="5">
        <f>Table2[[#This Row],[actual_price]] *Table2[[#This Row],[rating_count]]</f>
        <v>3560125</v>
      </c>
      <c r="H894" s="5">
        <f t="shared" si="53"/>
        <v>1425.6844563042027</v>
      </c>
      <c r="I894" s="1">
        <v>0.27</v>
      </c>
      <c r="J894" s="1" t="str">
        <f t="shared" si="54"/>
        <v>21-30%</v>
      </c>
      <c r="K894" s="1" t="str">
        <f t="shared" si="55"/>
        <v>No</v>
      </c>
      <c r="L894">
        <v>4.2</v>
      </c>
      <c r="M894"/>
      <c r="N894" s="9">
        <f>Table2[[#This Row],[Average_Rating]]+(Table2[[#This Row],[rating_count]]/1000)</f>
        <v>2.375</v>
      </c>
      <c r="O894" s="4">
        <v>2375</v>
      </c>
    </row>
    <row r="895" spans="1:15">
      <c r="A895" t="s">
        <v>7117</v>
      </c>
      <c r="B895" t="s">
        <v>12112</v>
      </c>
      <c r="C895" t="s">
        <v>11283</v>
      </c>
      <c r="D895" s="5">
        <v>120</v>
      </c>
      <c r="E895" s="5" t="str">
        <f t="shared" si="52"/>
        <v>&lt;₹200</v>
      </c>
      <c r="F895" s="5">
        <v>120</v>
      </c>
      <c r="G895" s="5">
        <f>Table2[[#This Row],[actual_price]] *Table2[[#This Row],[rating_count]]</f>
        <v>594120</v>
      </c>
      <c r="H895" s="5">
        <f t="shared" si="53"/>
        <v>20</v>
      </c>
      <c r="I895" s="1">
        <v>0</v>
      </c>
      <c r="J895" s="1" t="str">
        <f t="shared" si="54"/>
        <v>0-10%</v>
      </c>
      <c r="K895" s="1" t="str">
        <f t="shared" si="55"/>
        <v>No</v>
      </c>
      <c r="L895">
        <v>4.5</v>
      </c>
      <c r="M895"/>
      <c r="N895" s="9">
        <f>Table2[[#This Row],[Average_Rating]]+(Table2[[#This Row],[rating_count]]/1000)</f>
        <v>4.9509999999999996</v>
      </c>
      <c r="O895" s="4">
        <v>4951</v>
      </c>
    </row>
    <row r="896" spans="1:15">
      <c r="A896" t="s">
        <v>7126</v>
      </c>
      <c r="B896" t="s">
        <v>12113</v>
      </c>
      <c r="C896" t="s">
        <v>11277</v>
      </c>
      <c r="D896" s="5">
        <v>1519</v>
      </c>
      <c r="E896" s="5" t="str">
        <f t="shared" si="52"/>
        <v>&gt;₹500</v>
      </c>
      <c r="F896" s="5">
        <v>3499</v>
      </c>
      <c r="G896" s="5">
        <f>Table2[[#This Row],[actual_price]] *Table2[[#This Row],[rating_count]]</f>
        <v>1427592</v>
      </c>
      <c r="H896" s="5">
        <f t="shared" si="53"/>
        <v>3455.5875964561305</v>
      </c>
      <c r="I896" s="1">
        <v>0.56999999999999995</v>
      </c>
      <c r="J896" s="1" t="str">
        <f t="shared" si="54"/>
        <v>51-60%</v>
      </c>
      <c r="K896" s="1" t="str">
        <f t="shared" si="55"/>
        <v>Yes</v>
      </c>
      <c r="L896">
        <v>4.3</v>
      </c>
      <c r="M896"/>
      <c r="N896" s="9">
        <f>Table2[[#This Row],[Average_Rating]]+(Table2[[#This Row],[rating_count]]/1000)</f>
        <v>0.40799999999999997</v>
      </c>
      <c r="O896" s="4">
        <v>408</v>
      </c>
    </row>
    <row r="897" spans="1:15">
      <c r="A897" t="s">
        <v>7135</v>
      </c>
      <c r="B897" t="s">
        <v>12114</v>
      </c>
      <c r="C897" t="s">
        <v>11283</v>
      </c>
      <c r="D897" s="5">
        <v>420</v>
      </c>
      <c r="E897" s="5" t="str">
        <f t="shared" si="52"/>
        <v>₹200 - ₹500</v>
      </c>
      <c r="F897" s="5">
        <v>420</v>
      </c>
      <c r="G897" s="5">
        <f>Table2[[#This Row],[actual_price]] *Table2[[#This Row],[rating_count]]</f>
        <v>808920</v>
      </c>
      <c r="H897" s="5">
        <f t="shared" si="53"/>
        <v>320</v>
      </c>
      <c r="I897" s="1">
        <v>0</v>
      </c>
      <c r="J897" s="1" t="str">
        <f t="shared" si="54"/>
        <v>0-10%</v>
      </c>
      <c r="K897" s="1" t="str">
        <f t="shared" si="55"/>
        <v>No</v>
      </c>
      <c r="L897">
        <v>4.2</v>
      </c>
      <c r="M897"/>
      <c r="N897" s="9">
        <f>Table2[[#This Row],[Average_Rating]]+(Table2[[#This Row],[rating_count]]/1000)</f>
        <v>1.9259999999999999</v>
      </c>
      <c r="O897" s="4">
        <v>1926</v>
      </c>
    </row>
    <row r="898" spans="1:15">
      <c r="A898" t="s">
        <v>7144</v>
      </c>
      <c r="B898" t="s">
        <v>12115</v>
      </c>
      <c r="C898" t="s">
        <v>11283</v>
      </c>
      <c r="D898" s="5">
        <v>225</v>
      </c>
      <c r="E898" s="5" t="str">
        <f t="shared" ref="E898:E961" si="56">IF(D898&lt;200,"&lt;₹200",IF(OR(D898=200,D898&lt;=500),"₹200 - ₹500","&gt;₹500"))</f>
        <v>₹200 - ₹500</v>
      </c>
      <c r="F898" s="5">
        <v>225</v>
      </c>
      <c r="G898" s="5">
        <f>Table2[[#This Row],[actual_price]] *Table2[[#This Row],[rating_count]]</f>
        <v>1079550</v>
      </c>
      <c r="H898" s="5">
        <f t="shared" ref="H898:H961" si="57">F898-D898/F898*100</f>
        <v>125</v>
      </c>
      <c r="I898" s="1">
        <v>0</v>
      </c>
      <c r="J898" s="1" t="str">
        <f t="shared" ref="J898:J961" si="58">IF(I898&lt;=10%,"0-10%",IF(I898&lt;=20%,"11-20%",IF(I898&lt;=30%,"21-30%",IF(I898&lt;=40%,"31-40%",IF(I898&lt;=50%,"41-50%",IF(I898&lt;=60%,"51-60%",IF(I898&lt;=70%,"61-70%",IF(I898&lt;=80%,"71-80%",IF(I898&lt;=90%,"81-90%","91-100%")))))))))</f>
        <v>0-10%</v>
      </c>
      <c r="K898" s="1" t="str">
        <f t="shared" ref="K898:K961" si="59">IF(I898&gt;=50%,"Yes","No")</f>
        <v>No</v>
      </c>
      <c r="L898">
        <v>4.0999999999999996</v>
      </c>
      <c r="M898"/>
      <c r="N898" s="9">
        <f>Table2[[#This Row],[Average_Rating]]+(Table2[[#This Row],[rating_count]]/1000)</f>
        <v>4.798</v>
      </c>
      <c r="O898" s="4">
        <v>4798</v>
      </c>
    </row>
    <row r="899" spans="1:15">
      <c r="A899" t="s">
        <v>7153</v>
      </c>
      <c r="B899" t="s">
        <v>12116</v>
      </c>
      <c r="C899" t="s">
        <v>11277</v>
      </c>
      <c r="D899" s="5">
        <v>199</v>
      </c>
      <c r="E899" s="5" t="str">
        <f t="shared" si="56"/>
        <v>&lt;₹200</v>
      </c>
      <c r="F899" s="5">
        <v>799</v>
      </c>
      <c r="G899" s="5">
        <f>Table2[[#This Row],[actual_price]] *Table2[[#This Row],[rating_count]]</f>
        <v>5859067</v>
      </c>
      <c r="H899" s="5">
        <f t="shared" si="57"/>
        <v>774.09386733416773</v>
      </c>
      <c r="I899" s="1">
        <v>0.75</v>
      </c>
      <c r="J899" s="1" t="str">
        <f t="shared" si="58"/>
        <v>71-80%</v>
      </c>
      <c r="K899" s="1" t="str">
        <f t="shared" si="59"/>
        <v>Yes</v>
      </c>
      <c r="L899">
        <v>4.0999999999999996</v>
      </c>
      <c r="M899"/>
      <c r="N899" s="9">
        <f>Table2[[#This Row],[Average_Rating]]+(Table2[[#This Row],[rating_count]]/1000)</f>
        <v>7.3330000000000002</v>
      </c>
      <c r="O899" s="4">
        <v>7333</v>
      </c>
    </row>
    <row r="900" spans="1:15">
      <c r="A900" t="s">
        <v>7162</v>
      </c>
      <c r="B900" t="s">
        <v>12117</v>
      </c>
      <c r="C900" t="s">
        <v>11277</v>
      </c>
      <c r="D900" s="5">
        <v>8349</v>
      </c>
      <c r="E900" s="5" t="str">
        <f t="shared" si="56"/>
        <v>&gt;₹500</v>
      </c>
      <c r="F900" s="5">
        <v>9625</v>
      </c>
      <c r="G900" s="5">
        <f>Table2[[#This Row],[actual_price]] *Table2[[#This Row],[rating_count]]</f>
        <v>35150500</v>
      </c>
      <c r="H900" s="5">
        <f t="shared" si="57"/>
        <v>9538.2571428571428</v>
      </c>
      <c r="I900" s="1">
        <v>0.13</v>
      </c>
      <c r="J900" s="1" t="str">
        <f t="shared" si="58"/>
        <v>11-20%</v>
      </c>
      <c r="K900" s="1" t="str">
        <f t="shared" si="59"/>
        <v>No</v>
      </c>
      <c r="L900">
        <v>3.8</v>
      </c>
      <c r="M900"/>
      <c r="N900" s="9">
        <f>Table2[[#This Row],[Average_Rating]]+(Table2[[#This Row],[rating_count]]/1000)</f>
        <v>3.6520000000000001</v>
      </c>
      <c r="O900" s="4">
        <v>3652</v>
      </c>
    </row>
    <row r="901" spans="1:15">
      <c r="A901" t="s">
        <v>7171</v>
      </c>
      <c r="B901" t="s">
        <v>12118</v>
      </c>
      <c r="C901" t="s">
        <v>11277</v>
      </c>
      <c r="D901" s="5">
        <v>3307</v>
      </c>
      <c r="E901" s="5" t="str">
        <f t="shared" si="56"/>
        <v>&gt;₹500</v>
      </c>
      <c r="F901" s="5">
        <v>6100</v>
      </c>
      <c r="G901" s="5">
        <f>Table2[[#This Row],[actual_price]] *Table2[[#This Row],[rating_count]]</f>
        <v>15341500</v>
      </c>
      <c r="H901" s="5">
        <f t="shared" si="57"/>
        <v>6045.7868852459014</v>
      </c>
      <c r="I901" s="1">
        <v>0.46</v>
      </c>
      <c r="J901" s="1" t="str">
        <f t="shared" si="58"/>
        <v>41-50%</v>
      </c>
      <c r="K901" s="1" t="str">
        <f t="shared" si="59"/>
        <v>No</v>
      </c>
      <c r="L901">
        <v>4.3</v>
      </c>
      <c r="M901"/>
      <c r="N901" s="9">
        <f>Table2[[#This Row],[Average_Rating]]+(Table2[[#This Row],[rating_count]]/1000)</f>
        <v>2.5150000000000001</v>
      </c>
      <c r="O901" s="4">
        <v>2515</v>
      </c>
    </row>
    <row r="902" spans="1:15">
      <c r="A902" t="s">
        <v>7180</v>
      </c>
      <c r="B902" t="s">
        <v>12119</v>
      </c>
      <c r="C902" t="s">
        <v>11277</v>
      </c>
      <c r="D902" s="5">
        <v>449</v>
      </c>
      <c r="E902" s="5" t="str">
        <f t="shared" si="56"/>
        <v>₹200 - ₹500</v>
      </c>
      <c r="F902" s="5">
        <v>1300</v>
      </c>
      <c r="G902" s="5">
        <f>Table2[[#This Row],[actual_price]] *Table2[[#This Row],[rating_count]]</f>
        <v>6446700</v>
      </c>
      <c r="H902" s="5">
        <f t="shared" si="57"/>
        <v>1265.4615384615386</v>
      </c>
      <c r="I902" s="1">
        <v>0.65</v>
      </c>
      <c r="J902" s="1" t="str">
        <f t="shared" si="58"/>
        <v>61-70%</v>
      </c>
      <c r="K902" s="1" t="str">
        <f t="shared" si="59"/>
        <v>Yes</v>
      </c>
      <c r="L902">
        <v>4.2</v>
      </c>
      <c r="M902"/>
      <c r="N902" s="9">
        <f>Table2[[#This Row],[Average_Rating]]+(Table2[[#This Row],[rating_count]]/1000)</f>
        <v>4.9589999999999996</v>
      </c>
      <c r="O902" s="4">
        <v>4959</v>
      </c>
    </row>
    <row r="903" spans="1:15">
      <c r="A903" t="s">
        <v>7189</v>
      </c>
      <c r="B903" t="s">
        <v>11802</v>
      </c>
      <c r="C903" t="s">
        <v>11275</v>
      </c>
      <c r="D903" s="5">
        <v>380</v>
      </c>
      <c r="E903" s="5" t="str">
        <f t="shared" si="56"/>
        <v>₹200 - ₹500</v>
      </c>
      <c r="F903" s="5">
        <v>400</v>
      </c>
      <c r="G903" s="5">
        <f>Table2[[#This Row],[actual_price]] *Table2[[#This Row],[rating_count]]</f>
        <v>844400</v>
      </c>
      <c r="H903" s="5">
        <f t="shared" si="57"/>
        <v>305</v>
      </c>
      <c r="I903" s="1">
        <v>0.05</v>
      </c>
      <c r="J903" s="1" t="str">
        <f t="shared" si="58"/>
        <v>0-10%</v>
      </c>
      <c r="K903" s="1" t="str">
        <f t="shared" si="59"/>
        <v>No</v>
      </c>
      <c r="L903">
        <v>4.4000000000000004</v>
      </c>
      <c r="M903"/>
      <c r="N903" s="9">
        <f>Table2[[#This Row],[Average_Rating]]+(Table2[[#This Row],[rating_count]]/1000)</f>
        <v>2.1110000000000002</v>
      </c>
      <c r="O903" s="4">
        <v>2111</v>
      </c>
    </row>
    <row r="904" spans="1:15">
      <c r="A904" t="s">
        <v>7198</v>
      </c>
      <c r="B904" t="s">
        <v>12120</v>
      </c>
      <c r="C904" t="s">
        <v>11277</v>
      </c>
      <c r="D904" s="5">
        <v>499</v>
      </c>
      <c r="E904" s="5" t="str">
        <f t="shared" si="56"/>
        <v>₹200 - ₹500</v>
      </c>
      <c r="F904" s="5">
        <v>1399</v>
      </c>
      <c r="G904" s="5">
        <f>Table2[[#This Row],[actual_price]] *Table2[[#This Row],[rating_count]]</f>
        <v>2045338</v>
      </c>
      <c r="H904" s="5">
        <f t="shared" si="57"/>
        <v>1363.3316654753396</v>
      </c>
      <c r="I904" s="1">
        <v>0.64</v>
      </c>
      <c r="J904" s="1" t="str">
        <f t="shared" si="58"/>
        <v>61-70%</v>
      </c>
      <c r="K904" s="1" t="str">
        <f t="shared" si="59"/>
        <v>Yes</v>
      </c>
      <c r="L904">
        <v>3.9</v>
      </c>
      <c r="M904"/>
      <c r="N904" s="9">
        <f>Table2[[#This Row],[Average_Rating]]+(Table2[[#This Row],[rating_count]]/1000)</f>
        <v>1.462</v>
      </c>
      <c r="O904" s="4">
        <v>1462</v>
      </c>
    </row>
    <row r="905" spans="1:15">
      <c r="A905" t="s">
        <v>7207</v>
      </c>
      <c r="B905" t="s">
        <v>12121</v>
      </c>
      <c r="C905" t="s">
        <v>11277</v>
      </c>
      <c r="D905" s="5">
        <v>37247</v>
      </c>
      <c r="E905" s="5" t="str">
        <f t="shared" si="56"/>
        <v>&gt;₹500</v>
      </c>
      <c r="F905" s="5">
        <v>59890</v>
      </c>
      <c r="G905" s="5">
        <f>Table2[[#This Row],[actual_price]] *Table2[[#This Row],[rating_count]]</f>
        <v>19344470</v>
      </c>
      <c r="H905" s="5">
        <f t="shared" si="57"/>
        <v>59827.807647353482</v>
      </c>
      <c r="I905" s="1">
        <v>0.38</v>
      </c>
      <c r="J905" s="1" t="str">
        <f t="shared" si="58"/>
        <v>31-40%</v>
      </c>
      <c r="K905" s="1" t="str">
        <f t="shared" si="59"/>
        <v>No</v>
      </c>
      <c r="L905">
        <v>4</v>
      </c>
      <c r="M905"/>
      <c r="N905" s="9">
        <f>Table2[[#This Row],[Average_Rating]]+(Table2[[#This Row],[rating_count]]/1000)</f>
        <v>0.32300000000000001</v>
      </c>
      <c r="O905" s="4">
        <v>323</v>
      </c>
    </row>
    <row r="906" spans="1:15">
      <c r="A906" t="s">
        <v>7216</v>
      </c>
      <c r="B906" t="s">
        <v>12122</v>
      </c>
      <c r="C906" t="s">
        <v>11275</v>
      </c>
      <c r="D906" s="5">
        <v>849</v>
      </c>
      <c r="E906" s="5" t="str">
        <f t="shared" si="56"/>
        <v>&gt;₹500</v>
      </c>
      <c r="F906" s="5">
        <v>2490</v>
      </c>
      <c r="G906" s="5">
        <f>Table2[[#This Row],[actual_price]] *Table2[[#This Row],[rating_count]]</f>
        <v>227058120</v>
      </c>
      <c r="H906" s="5">
        <f t="shared" si="57"/>
        <v>2455.9036144578313</v>
      </c>
      <c r="I906" s="1">
        <v>0.66</v>
      </c>
      <c r="J906" s="1" t="str">
        <f t="shared" si="58"/>
        <v>61-70%</v>
      </c>
      <c r="K906" s="1" t="str">
        <f t="shared" si="59"/>
        <v>Yes</v>
      </c>
      <c r="L906">
        <v>4.2</v>
      </c>
      <c r="M906"/>
      <c r="N906" s="9">
        <f>Table2[[#This Row],[Average_Rating]]+(Table2[[#This Row],[rating_count]]/1000)</f>
        <v>91.188000000000002</v>
      </c>
      <c r="O906" s="4">
        <v>91188</v>
      </c>
    </row>
    <row r="907" spans="1:15">
      <c r="A907" t="s">
        <v>7225</v>
      </c>
      <c r="B907" t="s">
        <v>12123</v>
      </c>
      <c r="C907" t="s">
        <v>11275</v>
      </c>
      <c r="D907" s="5">
        <v>799</v>
      </c>
      <c r="E907" s="5" t="str">
        <f t="shared" si="56"/>
        <v>&gt;₹500</v>
      </c>
      <c r="F907" s="5">
        <v>1999</v>
      </c>
      <c r="G907" s="5">
        <f>Table2[[#This Row],[actual_price]] *Table2[[#This Row],[rating_count]]</f>
        <v>835582</v>
      </c>
      <c r="H907" s="5">
        <f t="shared" si="57"/>
        <v>1959.0300150075038</v>
      </c>
      <c r="I907" s="1">
        <v>0.6</v>
      </c>
      <c r="J907" s="1" t="str">
        <f t="shared" si="58"/>
        <v>51-60%</v>
      </c>
      <c r="K907" s="1" t="str">
        <f t="shared" si="59"/>
        <v>Yes</v>
      </c>
      <c r="L907">
        <v>3.7</v>
      </c>
      <c r="M907"/>
      <c r="N907" s="9">
        <f>Table2[[#This Row],[Average_Rating]]+(Table2[[#This Row],[rating_count]]/1000)</f>
        <v>0.41799999999999998</v>
      </c>
      <c r="O907" s="4">
        <v>418</v>
      </c>
    </row>
    <row r="908" spans="1:15">
      <c r="A908" t="s">
        <v>7234</v>
      </c>
      <c r="B908" t="s">
        <v>12124</v>
      </c>
      <c r="C908" t="s">
        <v>11277</v>
      </c>
      <c r="D908" s="5">
        <v>298</v>
      </c>
      <c r="E908" s="5" t="str">
        <f t="shared" si="56"/>
        <v>₹200 - ₹500</v>
      </c>
      <c r="F908" s="5">
        <v>999</v>
      </c>
      <c r="G908" s="5">
        <f>Table2[[#This Row],[actual_price]] *Table2[[#This Row],[rating_count]]</f>
        <v>1550448</v>
      </c>
      <c r="H908" s="5">
        <f t="shared" si="57"/>
        <v>969.17017017017019</v>
      </c>
      <c r="I908" s="1">
        <v>0.7</v>
      </c>
      <c r="J908" s="1" t="str">
        <f t="shared" si="58"/>
        <v>61-70%</v>
      </c>
      <c r="K908" s="1" t="str">
        <f t="shared" si="59"/>
        <v>Yes</v>
      </c>
      <c r="L908">
        <v>4.3</v>
      </c>
      <c r="M908"/>
      <c r="N908" s="9">
        <f>Table2[[#This Row],[Average_Rating]]+(Table2[[#This Row],[rating_count]]/1000)</f>
        <v>1.552</v>
      </c>
      <c r="O908" s="4">
        <v>1552</v>
      </c>
    </row>
    <row r="909" spans="1:15">
      <c r="A909" t="s">
        <v>7243</v>
      </c>
      <c r="B909" t="s">
        <v>12125</v>
      </c>
      <c r="C909" t="s">
        <v>11275</v>
      </c>
      <c r="D909" s="5">
        <v>1499</v>
      </c>
      <c r="E909" s="5" t="str">
        <f t="shared" si="56"/>
        <v>&gt;₹500</v>
      </c>
      <c r="F909" s="5">
        <v>2999</v>
      </c>
      <c r="G909" s="5">
        <f>Table2[[#This Row],[actual_price]] *Table2[[#This Row],[rating_count]]</f>
        <v>75760738</v>
      </c>
      <c r="H909" s="5">
        <f t="shared" si="57"/>
        <v>2949.0166722240747</v>
      </c>
      <c r="I909" s="1">
        <v>0.5</v>
      </c>
      <c r="J909" s="1" t="str">
        <f t="shared" si="58"/>
        <v>41-50%</v>
      </c>
      <c r="K909" s="1" t="str">
        <f t="shared" si="59"/>
        <v>Yes</v>
      </c>
      <c r="L909">
        <v>4.0999999999999996</v>
      </c>
      <c r="M909"/>
      <c r="N909" s="9">
        <f>Table2[[#This Row],[Average_Rating]]+(Table2[[#This Row],[rating_count]]/1000)</f>
        <v>25.262</v>
      </c>
      <c r="O909" s="4">
        <v>25262</v>
      </c>
    </row>
    <row r="910" spans="1:15">
      <c r="A910" t="s">
        <v>7252</v>
      </c>
      <c r="B910" t="s">
        <v>12126</v>
      </c>
      <c r="C910" t="s">
        <v>11280</v>
      </c>
      <c r="D910" s="5">
        <v>649</v>
      </c>
      <c r="E910" s="5" t="str">
        <f t="shared" si="56"/>
        <v>&gt;₹500</v>
      </c>
      <c r="F910" s="5">
        <v>1245</v>
      </c>
      <c r="G910" s="5">
        <f>Table2[[#This Row],[actual_price]] *Table2[[#This Row],[rating_count]]</f>
        <v>153589425</v>
      </c>
      <c r="H910" s="5">
        <f t="shared" si="57"/>
        <v>1192.871485943775</v>
      </c>
      <c r="I910" s="1">
        <v>0.48</v>
      </c>
      <c r="J910" s="1" t="str">
        <f t="shared" si="58"/>
        <v>41-50%</v>
      </c>
      <c r="K910" s="1" t="str">
        <f t="shared" si="59"/>
        <v>No</v>
      </c>
      <c r="L910">
        <v>3.9</v>
      </c>
      <c r="M910"/>
      <c r="N910" s="9">
        <f>Table2[[#This Row],[Average_Rating]]+(Table2[[#This Row],[rating_count]]/1000)</f>
        <v>123.36499999999999</v>
      </c>
      <c r="O910" s="4">
        <v>123365</v>
      </c>
    </row>
    <row r="911" spans="1:15">
      <c r="A911" t="s">
        <v>7261</v>
      </c>
      <c r="B911" t="s">
        <v>12127</v>
      </c>
      <c r="C911" t="s">
        <v>11280</v>
      </c>
      <c r="D911" s="5">
        <v>1199</v>
      </c>
      <c r="E911" s="5" t="str">
        <f t="shared" si="56"/>
        <v>&gt;₹500</v>
      </c>
      <c r="F911" s="5">
        <v>1695</v>
      </c>
      <c r="G911" s="5">
        <f>Table2[[#This Row],[actual_price]] *Table2[[#This Row],[rating_count]]</f>
        <v>22543500</v>
      </c>
      <c r="H911" s="5">
        <f t="shared" si="57"/>
        <v>1624.2625368731563</v>
      </c>
      <c r="I911" s="1">
        <v>0.28999999999999998</v>
      </c>
      <c r="J911" s="1" t="str">
        <f t="shared" si="58"/>
        <v>21-30%</v>
      </c>
      <c r="K911" s="1" t="str">
        <f t="shared" si="59"/>
        <v>No</v>
      </c>
      <c r="L911">
        <v>3.6</v>
      </c>
      <c r="M911"/>
      <c r="N911" s="9">
        <f>Table2[[#This Row],[Average_Rating]]+(Table2[[#This Row],[rating_count]]/1000)</f>
        <v>13.3</v>
      </c>
      <c r="O911" s="4">
        <v>13300</v>
      </c>
    </row>
    <row r="912" spans="1:15">
      <c r="A912" t="s">
        <v>7270</v>
      </c>
      <c r="B912" t="s">
        <v>12128</v>
      </c>
      <c r="C912" t="s">
        <v>11280</v>
      </c>
      <c r="D912" s="5">
        <v>1199</v>
      </c>
      <c r="E912" s="5" t="str">
        <f t="shared" si="56"/>
        <v>&gt;₹500</v>
      </c>
      <c r="F912" s="5">
        <v>2000</v>
      </c>
      <c r="G912" s="5">
        <f>Table2[[#This Row],[actual_price]] *Table2[[#This Row],[rating_count]]</f>
        <v>37086000</v>
      </c>
      <c r="H912" s="5">
        <f t="shared" si="57"/>
        <v>1940.05</v>
      </c>
      <c r="I912" s="1">
        <v>0.4</v>
      </c>
      <c r="J912" s="1" t="str">
        <f t="shared" si="58"/>
        <v>31-40%</v>
      </c>
      <c r="K912" s="1" t="str">
        <f t="shared" si="59"/>
        <v>No</v>
      </c>
      <c r="L912">
        <v>4</v>
      </c>
      <c r="M912"/>
      <c r="N912" s="9">
        <f>Table2[[#This Row],[Average_Rating]]+(Table2[[#This Row],[rating_count]]/1000)</f>
        <v>18.542999999999999</v>
      </c>
      <c r="O912" s="4">
        <v>18543</v>
      </c>
    </row>
    <row r="913" spans="1:15">
      <c r="A913" t="s">
        <v>7279</v>
      </c>
      <c r="B913" t="s">
        <v>12129</v>
      </c>
      <c r="C913" t="s">
        <v>11280</v>
      </c>
      <c r="D913" s="5">
        <v>455</v>
      </c>
      <c r="E913" s="5" t="str">
        <f t="shared" si="56"/>
        <v>₹200 - ₹500</v>
      </c>
      <c r="F913" s="5">
        <v>999</v>
      </c>
      <c r="G913" s="5">
        <f>Table2[[#This Row],[actual_price]] *Table2[[#This Row],[rating_count]]</f>
        <v>3574422</v>
      </c>
      <c r="H913" s="5">
        <f t="shared" si="57"/>
        <v>953.45445445445444</v>
      </c>
      <c r="I913" s="1">
        <v>0.54</v>
      </c>
      <c r="J913" s="1" t="str">
        <f t="shared" si="58"/>
        <v>51-60%</v>
      </c>
      <c r="K913" s="1" t="str">
        <f t="shared" si="59"/>
        <v>Yes</v>
      </c>
      <c r="L913">
        <v>4.0999999999999996</v>
      </c>
      <c r="M913"/>
      <c r="N913" s="9">
        <f>Table2[[#This Row],[Average_Rating]]+(Table2[[#This Row],[rating_count]]/1000)</f>
        <v>3.5779999999999998</v>
      </c>
      <c r="O913" s="4">
        <v>3578</v>
      </c>
    </row>
    <row r="914" spans="1:15">
      <c r="A914" t="s">
        <v>7288</v>
      </c>
      <c r="B914" t="s">
        <v>12130</v>
      </c>
      <c r="C914" t="s">
        <v>11280</v>
      </c>
      <c r="D914" s="5">
        <v>199</v>
      </c>
      <c r="E914" s="5" t="str">
        <f t="shared" si="56"/>
        <v>&lt;₹200</v>
      </c>
      <c r="F914" s="5">
        <v>1999</v>
      </c>
      <c r="G914" s="5">
        <f>Table2[[#This Row],[actual_price]] *Table2[[#This Row],[rating_count]]</f>
        <v>4059969</v>
      </c>
      <c r="H914" s="5">
        <f t="shared" si="57"/>
        <v>1989.0450225112556</v>
      </c>
      <c r="I914" s="1">
        <v>0.9</v>
      </c>
      <c r="J914" s="1" t="str">
        <f t="shared" si="58"/>
        <v>81-90%</v>
      </c>
      <c r="K914" s="1" t="str">
        <f t="shared" si="59"/>
        <v>Yes</v>
      </c>
      <c r="L914">
        <v>3.7</v>
      </c>
      <c r="M914"/>
      <c r="N914" s="9">
        <f>Table2[[#This Row],[Average_Rating]]+(Table2[[#This Row],[rating_count]]/1000)</f>
        <v>2.0310000000000001</v>
      </c>
      <c r="O914" s="4">
        <v>2031</v>
      </c>
    </row>
    <row r="915" spans="1:15">
      <c r="A915" t="s">
        <v>7297</v>
      </c>
      <c r="B915" t="s">
        <v>12131</v>
      </c>
      <c r="C915" t="s">
        <v>11280</v>
      </c>
      <c r="D915" s="5">
        <v>293</v>
      </c>
      <c r="E915" s="5" t="str">
        <f t="shared" si="56"/>
        <v>₹200 - ₹500</v>
      </c>
      <c r="F915" s="5">
        <v>499</v>
      </c>
      <c r="G915" s="5">
        <f>Table2[[#This Row],[actual_price]] *Table2[[#This Row],[rating_count]]</f>
        <v>22452006</v>
      </c>
      <c r="H915" s="5">
        <f t="shared" si="57"/>
        <v>440.28256513026054</v>
      </c>
      <c r="I915" s="1">
        <v>0.41</v>
      </c>
      <c r="J915" s="1" t="str">
        <f t="shared" si="58"/>
        <v>41-50%</v>
      </c>
      <c r="K915" s="1" t="str">
        <f t="shared" si="59"/>
        <v>No</v>
      </c>
      <c r="L915">
        <v>3.9</v>
      </c>
      <c r="M915"/>
      <c r="N915" s="9">
        <f>Table2[[#This Row],[Average_Rating]]+(Table2[[#This Row],[rating_count]]/1000)</f>
        <v>44.994</v>
      </c>
      <c r="O915" s="4">
        <v>44994</v>
      </c>
    </row>
    <row r="916" spans="1:15">
      <c r="A916" t="s">
        <v>7306</v>
      </c>
      <c r="B916" t="s">
        <v>12132</v>
      </c>
      <c r="C916" t="s">
        <v>11280</v>
      </c>
      <c r="D916" s="5">
        <v>199</v>
      </c>
      <c r="E916" s="5" t="str">
        <f t="shared" si="56"/>
        <v>&lt;₹200</v>
      </c>
      <c r="F916" s="5">
        <v>495</v>
      </c>
      <c r="G916" s="5">
        <f>Table2[[#This Row],[actual_price]] *Table2[[#This Row],[rating_count]]</f>
        <v>133928685</v>
      </c>
      <c r="H916" s="5">
        <f t="shared" si="57"/>
        <v>454.79797979797979</v>
      </c>
      <c r="I916" s="1">
        <v>0.6</v>
      </c>
      <c r="J916" s="1" t="str">
        <f t="shared" si="58"/>
        <v>51-60%</v>
      </c>
      <c r="K916" s="1" t="str">
        <f t="shared" si="59"/>
        <v>Yes</v>
      </c>
      <c r="L916">
        <v>4.0999999999999996</v>
      </c>
      <c r="M916"/>
      <c r="N916" s="9">
        <f>Table2[[#This Row],[Average_Rating]]+(Table2[[#This Row],[rating_count]]/1000)</f>
        <v>270.56299999999999</v>
      </c>
      <c r="O916" s="4">
        <v>270563</v>
      </c>
    </row>
    <row r="917" spans="1:15">
      <c r="A917" t="s">
        <v>7315</v>
      </c>
      <c r="B917" t="s">
        <v>12133</v>
      </c>
      <c r="C917" t="s">
        <v>11280</v>
      </c>
      <c r="D917" s="5">
        <v>749</v>
      </c>
      <c r="E917" s="5" t="str">
        <f t="shared" si="56"/>
        <v>&gt;₹500</v>
      </c>
      <c r="F917" s="5">
        <v>1245</v>
      </c>
      <c r="G917" s="5">
        <f>Table2[[#This Row],[actual_price]] *Table2[[#This Row],[rating_count]]</f>
        <v>39569835</v>
      </c>
      <c r="H917" s="5">
        <f t="shared" si="57"/>
        <v>1184.8393574297188</v>
      </c>
      <c r="I917" s="1">
        <v>0.4</v>
      </c>
      <c r="J917" s="1" t="str">
        <f t="shared" si="58"/>
        <v>31-40%</v>
      </c>
      <c r="K917" s="1" t="str">
        <f t="shared" si="59"/>
        <v>No</v>
      </c>
      <c r="L917">
        <v>3.9</v>
      </c>
      <c r="M917"/>
      <c r="N917" s="9">
        <f>Table2[[#This Row],[Average_Rating]]+(Table2[[#This Row],[rating_count]]/1000)</f>
        <v>31.783000000000001</v>
      </c>
      <c r="O917" s="4">
        <v>31783</v>
      </c>
    </row>
    <row r="918" spans="1:15">
      <c r="A918" t="s">
        <v>7324</v>
      </c>
      <c r="B918" t="s">
        <v>12134</v>
      </c>
      <c r="C918" t="s">
        <v>11280</v>
      </c>
      <c r="D918" s="5">
        <v>1399</v>
      </c>
      <c r="E918" s="5" t="str">
        <f t="shared" si="56"/>
        <v>&gt;₹500</v>
      </c>
      <c r="F918" s="5">
        <v>1549</v>
      </c>
      <c r="G918" s="5">
        <f>Table2[[#This Row],[actual_price]] *Table2[[#This Row],[rating_count]]</f>
        <v>4030498</v>
      </c>
      <c r="H918" s="5">
        <f t="shared" si="57"/>
        <v>1458.6836668818592</v>
      </c>
      <c r="I918" s="1">
        <v>0.1</v>
      </c>
      <c r="J918" s="1" t="str">
        <f t="shared" si="58"/>
        <v>0-10%</v>
      </c>
      <c r="K918" s="1" t="str">
        <f t="shared" si="59"/>
        <v>No</v>
      </c>
      <c r="L918">
        <v>3.9</v>
      </c>
      <c r="M918"/>
      <c r="N918" s="9">
        <f>Table2[[#This Row],[Average_Rating]]+(Table2[[#This Row],[rating_count]]/1000)</f>
        <v>2.6019999999999999</v>
      </c>
      <c r="O918" s="4">
        <v>2602</v>
      </c>
    </row>
    <row r="919" spans="1:15">
      <c r="A919" t="s">
        <v>7333</v>
      </c>
      <c r="B919" t="s">
        <v>12135</v>
      </c>
      <c r="C919" t="s">
        <v>11280</v>
      </c>
      <c r="D919" s="5">
        <v>749</v>
      </c>
      <c r="E919" s="5" t="str">
        <f t="shared" si="56"/>
        <v>&gt;₹500</v>
      </c>
      <c r="F919" s="5">
        <v>1445</v>
      </c>
      <c r="G919" s="5">
        <f>Table2[[#This Row],[actual_price]] *Table2[[#This Row],[rating_count]]</f>
        <v>91540750</v>
      </c>
      <c r="H919" s="5">
        <f t="shared" si="57"/>
        <v>1393.166089965398</v>
      </c>
      <c r="I919" s="1">
        <v>0.48</v>
      </c>
      <c r="J919" s="1" t="str">
        <f t="shared" si="58"/>
        <v>41-50%</v>
      </c>
      <c r="K919" s="1" t="str">
        <f t="shared" si="59"/>
        <v>No</v>
      </c>
      <c r="L919">
        <v>3.9</v>
      </c>
      <c r="M919"/>
      <c r="N919" s="9">
        <f>Table2[[#This Row],[Average_Rating]]+(Table2[[#This Row],[rating_count]]/1000)</f>
        <v>63.35</v>
      </c>
      <c r="O919" s="4">
        <v>63350</v>
      </c>
    </row>
    <row r="920" spans="1:15">
      <c r="A920" t="s">
        <v>7342</v>
      </c>
      <c r="B920" t="s">
        <v>12136</v>
      </c>
      <c r="C920" t="s">
        <v>11280</v>
      </c>
      <c r="D920" s="5">
        <v>1699</v>
      </c>
      <c r="E920" s="5" t="str">
        <f t="shared" si="56"/>
        <v>&gt;₹500</v>
      </c>
      <c r="F920" s="5">
        <v>3193</v>
      </c>
      <c r="G920" s="5">
        <f>Table2[[#This Row],[actual_price]] *Table2[[#This Row],[rating_count]]</f>
        <v>172524176</v>
      </c>
      <c r="H920" s="5">
        <f t="shared" si="57"/>
        <v>3139.7898528030064</v>
      </c>
      <c r="I920" s="1">
        <v>0.47</v>
      </c>
      <c r="J920" s="1" t="str">
        <f t="shared" si="58"/>
        <v>41-50%</v>
      </c>
      <c r="K920" s="1" t="str">
        <f t="shared" si="59"/>
        <v>No</v>
      </c>
      <c r="L920">
        <v>3.8</v>
      </c>
      <c r="M920"/>
      <c r="N920" s="9">
        <f>Table2[[#This Row],[Average_Rating]]+(Table2[[#This Row],[rating_count]]/1000)</f>
        <v>54.031999999999996</v>
      </c>
      <c r="O920" s="4">
        <v>54032</v>
      </c>
    </row>
    <row r="921" spans="1:15">
      <c r="A921" t="s">
        <v>7351</v>
      </c>
      <c r="B921" t="s">
        <v>12137</v>
      </c>
      <c r="C921" t="s">
        <v>11280</v>
      </c>
      <c r="D921" s="5">
        <v>1043</v>
      </c>
      <c r="E921" s="5" t="str">
        <f t="shared" si="56"/>
        <v>&gt;₹500</v>
      </c>
      <c r="F921" s="5">
        <v>1345</v>
      </c>
      <c r="G921" s="5">
        <f>Table2[[#This Row],[actual_price]] *Table2[[#This Row],[rating_count]]</f>
        <v>20971240</v>
      </c>
      <c r="H921" s="5">
        <f t="shared" si="57"/>
        <v>1267.4535315985131</v>
      </c>
      <c r="I921" s="1">
        <v>0.22</v>
      </c>
      <c r="J921" s="1" t="str">
        <f t="shared" si="58"/>
        <v>21-30%</v>
      </c>
      <c r="K921" s="1" t="str">
        <f t="shared" si="59"/>
        <v>No</v>
      </c>
      <c r="L921">
        <v>3.8</v>
      </c>
      <c r="M921"/>
      <c r="N921" s="9">
        <f>Table2[[#This Row],[Average_Rating]]+(Table2[[#This Row],[rating_count]]/1000)</f>
        <v>15.592000000000001</v>
      </c>
      <c r="O921" s="4">
        <v>15592</v>
      </c>
    </row>
    <row r="922" spans="1:15">
      <c r="A922" t="s">
        <v>7360</v>
      </c>
      <c r="B922" t="s">
        <v>12138</v>
      </c>
      <c r="C922" t="s">
        <v>11280</v>
      </c>
      <c r="D922" s="5">
        <v>499</v>
      </c>
      <c r="E922" s="5" t="str">
        <f t="shared" si="56"/>
        <v>₹200 - ₹500</v>
      </c>
      <c r="F922" s="5">
        <v>999</v>
      </c>
      <c r="G922" s="5">
        <f>Table2[[#This Row],[actual_price]] *Table2[[#This Row],[rating_count]]</f>
        <v>4854141</v>
      </c>
      <c r="H922" s="5">
        <f t="shared" si="57"/>
        <v>949.05005005005</v>
      </c>
      <c r="I922" s="1">
        <v>0.5</v>
      </c>
      <c r="J922" s="1" t="str">
        <f t="shared" si="58"/>
        <v>41-50%</v>
      </c>
      <c r="K922" s="1" t="str">
        <f t="shared" si="59"/>
        <v>Yes</v>
      </c>
      <c r="L922">
        <v>4.0999999999999996</v>
      </c>
      <c r="M922"/>
      <c r="N922" s="9">
        <f>Table2[[#This Row],[Average_Rating]]+(Table2[[#This Row],[rating_count]]/1000)</f>
        <v>4.859</v>
      </c>
      <c r="O922" s="4">
        <v>4859</v>
      </c>
    </row>
    <row r="923" spans="1:15">
      <c r="A923" t="s">
        <v>7369</v>
      </c>
      <c r="B923" t="s">
        <v>12139</v>
      </c>
      <c r="C923" t="s">
        <v>11280</v>
      </c>
      <c r="D923" s="5">
        <v>1464</v>
      </c>
      <c r="E923" s="5" t="str">
        <f t="shared" si="56"/>
        <v>&gt;₹500</v>
      </c>
      <c r="F923" s="5">
        <v>1650</v>
      </c>
      <c r="G923" s="5">
        <f>Table2[[#This Row],[actual_price]] *Table2[[#This Row],[rating_count]]</f>
        <v>23298000</v>
      </c>
      <c r="H923" s="5">
        <f t="shared" si="57"/>
        <v>1561.2727272727273</v>
      </c>
      <c r="I923" s="1">
        <v>0.11</v>
      </c>
      <c r="J923" s="1" t="str">
        <f t="shared" si="58"/>
        <v>11-20%</v>
      </c>
      <c r="K923" s="1" t="str">
        <f t="shared" si="59"/>
        <v>No</v>
      </c>
      <c r="L923">
        <v>4.0999999999999996</v>
      </c>
      <c r="M923"/>
      <c r="N923" s="9">
        <f>Table2[[#This Row],[Average_Rating]]+(Table2[[#This Row],[rating_count]]/1000)</f>
        <v>14.12</v>
      </c>
      <c r="O923" s="4">
        <v>14120</v>
      </c>
    </row>
    <row r="924" spans="1:15">
      <c r="A924" t="s">
        <v>7378</v>
      </c>
      <c r="B924" t="s">
        <v>12140</v>
      </c>
      <c r="C924" t="s">
        <v>11280</v>
      </c>
      <c r="D924" s="5">
        <v>249</v>
      </c>
      <c r="E924" s="5" t="str">
        <f t="shared" si="56"/>
        <v>₹200 - ₹500</v>
      </c>
      <c r="F924" s="5">
        <v>499</v>
      </c>
      <c r="G924" s="5">
        <f>Table2[[#This Row],[actual_price]] *Table2[[#This Row],[rating_count]]</f>
        <v>4205073</v>
      </c>
      <c r="H924" s="5">
        <f t="shared" si="57"/>
        <v>449.10020040080161</v>
      </c>
      <c r="I924" s="1">
        <v>0.5</v>
      </c>
      <c r="J924" s="1" t="str">
        <f t="shared" si="58"/>
        <v>41-50%</v>
      </c>
      <c r="K924" s="1" t="str">
        <f t="shared" si="59"/>
        <v>Yes</v>
      </c>
      <c r="L924">
        <v>3.3</v>
      </c>
      <c r="M924"/>
      <c r="N924" s="9">
        <f>Table2[[#This Row],[Average_Rating]]+(Table2[[#This Row],[rating_count]]/1000)</f>
        <v>8.4269999999999996</v>
      </c>
      <c r="O924" s="4">
        <v>8427</v>
      </c>
    </row>
    <row r="925" spans="1:15">
      <c r="A925" t="s">
        <v>7387</v>
      </c>
      <c r="B925" t="s">
        <v>12141</v>
      </c>
      <c r="C925" t="s">
        <v>11280</v>
      </c>
      <c r="D925" s="5">
        <v>625</v>
      </c>
      <c r="E925" s="5" t="str">
        <f t="shared" si="56"/>
        <v>&gt;₹500</v>
      </c>
      <c r="F925" s="5">
        <v>1400</v>
      </c>
      <c r="G925" s="5">
        <f>Table2[[#This Row],[actual_price]] *Table2[[#This Row],[rating_count]]</f>
        <v>32642400</v>
      </c>
      <c r="H925" s="5">
        <f t="shared" si="57"/>
        <v>1355.3571428571429</v>
      </c>
      <c r="I925" s="1">
        <v>0.55000000000000004</v>
      </c>
      <c r="J925" s="1" t="str">
        <f t="shared" si="58"/>
        <v>51-60%</v>
      </c>
      <c r="K925" s="1" t="str">
        <f t="shared" si="59"/>
        <v>Yes</v>
      </c>
      <c r="L925">
        <v>4.2</v>
      </c>
      <c r="M925"/>
      <c r="N925" s="9">
        <f>Table2[[#This Row],[Average_Rating]]+(Table2[[#This Row],[rating_count]]/1000)</f>
        <v>23.315999999999999</v>
      </c>
      <c r="O925" s="4">
        <v>23316</v>
      </c>
    </row>
    <row r="926" spans="1:15">
      <c r="A926" t="s">
        <v>7396</v>
      </c>
      <c r="B926" t="s">
        <v>12142</v>
      </c>
      <c r="C926" t="s">
        <v>11280</v>
      </c>
      <c r="D926" s="5">
        <v>1290</v>
      </c>
      <c r="E926" s="5" t="str">
        <f t="shared" si="56"/>
        <v>&gt;₹500</v>
      </c>
      <c r="F926" s="5">
        <v>2500</v>
      </c>
      <c r="G926" s="5">
        <f>Table2[[#This Row],[actual_price]] *Table2[[#This Row],[rating_count]]</f>
        <v>16325000</v>
      </c>
      <c r="H926" s="5">
        <f t="shared" si="57"/>
        <v>2448.4</v>
      </c>
      <c r="I926" s="1">
        <v>0.48</v>
      </c>
      <c r="J926" s="1" t="str">
        <f t="shared" si="58"/>
        <v>41-50%</v>
      </c>
      <c r="K926" s="1" t="str">
        <f t="shared" si="59"/>
        <v>No</v>
      </c>
      <c r="L926">
        <v>4</v>
      </c>
      <c r="M926"/>
      <c r="N926" s="9">
        <f>Table2[[#This Row],[Average_Rating]]+(Table2[[#This Row],[rating_count]]/1000)</f>
        <v>6.53</v>
      </c>
      <c r="O926" s="4">
        <v>6530</v>
      </c>
    </row>
    <row r="927" spans="1:15">
      <c r="A927" t="s">
        <v>7405</v>
      </c>
      <c r="B927" t="s">
        <v>12143</v>
      </c>
      <c r="C927" t="s">
        <v>11280</v>
      </c>
      <c r="D927" s="5">
        <v>3600</v>
      </c>
      <c r="E927" s="5" t="str">
        <f t="shared" si="56"/>
        <v>&gt;₹500</v>
      </c>
      <c r="F927" s="5">
        <v>6190</v>
      </c>
      <c r="G927" s="5">
        <f>Table2[[#This Row],[actual_price]] *Table2[[#This Row],[rating_count]]</f>
        <v>73809560</v>
      </c>
      <c r="H927" s="5">
        <f t="shared" si="57"/>
        <v>6131.8416801292406</v>
      </c>
      <c r="I927" s="1">
        <v>0.42</v>
      </c>
      <c r="J927" s="1" t="str">
        <f t="shared" si="58"/>
        <v>41-50%</v>
      </c>
      <c r="K927" s="1" t="str">
        <f t="shared" si="59"/>
        <v>No</v>
      </c>
      <c r="L927">
        <v>4.3</v>
      </c>
      <c r="M927"/>
      <c r="N927" s="9">
        <f>Table2[[#This Row],[Average_Rating]]+(Table2[[#This Row],[rating_count]]/1000)</f>
        <v>11.923999999999999</v>
      </c>
      <c r="O927" s="4">
        <v>11924</v>
      </c>
    </row>
    <row r="928" spans="1:15">
      <c r="A928" t="s">
        <v>7414</v>
      </c>
      <c r="B928" t="s">
        <v>12144</v>
      </c>
      <c r="C928" t="s">
        <v>11280</v>
      </c>
      <c r="D928" s="5">
        <v>6549</v>
      </c>
      <c r="E928" s="5" t="str">
        <f t="shared" si="56"/>
        <v>&gt;₹500</v>
      </c>
      <c r="F928" s="5">
        <v>13999</v>
      </c>
      <c r="G928" s="5">
        <f>Table2[[#This Row],[actual_price]] *Table2[[#This Row],[rating_count]]</f>
        <v>41451039</v>
      </c>
      <c r="H928" s="5">
        <f t="shared" si="57"/>
        <v>13952.218087006215</v>
      </c>
      <c r="I928" s="1">
        <v>0.53</v>
      </c>
      <c r="J928" s="1" t="str">
        <f t="shared" si="58"/>
        <v>51-60%</v>
      </c>
      <c r="K928" s="1" t="str">
        <f t="shared" si="59"/>
        <v>Yes</v>
      </c>
      <c r="L928">
        <v>4</v>
      </c>
      <c r="M928"/>
      <c r="N928" s="9">
        <f>Table2[[#This Row],[Average_Rating]]+(Table2[[#This Row],[rating_count]]/1000)</f>
        <v>2.9609999999999999</v>
      </c>
      <c r="O928" s="4">
        <v>2961</v>
      </c>
    </row>
    <row r="929" spans="1:15">
      <c r="A929" t="s">
        <v>7423</v>
      </c>
      <c r="B929" t="s">
        <v>12145</v>
      </c>
      <c r="C929" t="s">
        <v>11280</v>
      </c>
      <c r="D929" s="5">
        <v>1625</v>
      </c>
      <c r="E929" s="5" t="str">
        <f t="shared" si="56"/>
        <v>&gt;₹500</v>
      </c>
      <c r="F929" s="5">
        <v>2995</v>
      </c>
      <c r="G929" s="5">
        <f>Table2[[#This Row],[actual_price]] *Table2[[#This Row],[rating_count]]</f>
        <v>70334580</v>
      </c>
      <c r="H929" s="5">
        <f t="shared" si="57"/>
        <v>2940.7429048414024</v>
      </c>
      <c r="I929" s="1">
        <v>0.46</v>
      </c>
      <c r="J929" s="1" t="str">
        <f t="shared" si="58"/>
        <v>41-50%</v>
      </c>
      <c r="K929" s="1" t="str">
        <f t="shared" si="59"/>
        <v>No</v>
      </c>
      <c r="L929">
        <v>4.5</v>
      </c>
      <c r="M929"/>
      <c r="N929" s="9">
        <f>Table2[[#This Row],[Average_Rating]]+(Table2[[#This Row],[rating_count]]/1000)</f>
        <v>23.484000000000002</v>
      </c>
      <c r="O929" s="4">
        <v>23484</v>
      </c>
    </row>
    <row r="930" spans="1:15">
      <c r="A930" t="s">
        <v>7432</v>
      </c>
      <c r="B930" t="s">
        <v>12146</v>
      </c>
      <c r="C930" t="s">
        <v>11280</v>
      </c>
      <c r="D930" s="5">
        <v>2599</v>
      </c>
      <c r="E930" s="5" t="str">
        <f t="shared" si="56"/>
        <v>&gt;₹500</v>
      </c>
      <c r="F930" s="5">
        <v>5890</v>
      </c>
      <c r="G930" s="5">
        <f>Table2[[#This Row],[actual_price]] *Table2[[#This Row],[rating_count]]</f>
        <v>128301870</v>
      </c>
      <c r="H930" s="5">
        <f t="shared" si="57"/>
        <v>5845.8743633276745</v>
      </c>
      <c r="I930" s="1">
        <v>0.56000000000000005</v>
      </c>
      <c r="J930" s="1" t="str">
        <f t="shared" si="58"/>
        <v>51-60%</v>
      </c>
      <c r="K930" s="1" t="str">
        <f t="shared" si="59"/>
        <v>Yes</v>
      </c>
      <c r="L930">
        <v>4.0999999999999996</v>
      </c>
      <c r="M930"/>
      <c r="N930" s="9">
        <f>Table2[[#This Row],[Average_Rating]]+(Table2[[#This Row],[rating_count]]/1000)</f>
        <v>21.783000000000001</v>
      </c>
      <c r="O930" s="4">
        <v>21783</v>
      </c>
    </row>
    <row r="931" spans="1:15">
      <c r="A931" t="s">
        <v>7440</v>
      </c>
      <c r="B931" t="s">
        <v>12147</v>
      </c>
      <c r="C931" t="s">
        <v>11280</v>
      </c>
      <c r="D931" s="5">
        <v>1199</v>
      </c>
      <c r="E931" s="5" t="str">
        <f t="shared" si="56"/>
        <v>&gt;₹500</v>
      </c>
      <c r="F931" s="5">
        <v>2000</v>
      </c>
      <c r="G931" s="5">
        <f>Table2[[#This Row],[actual_price]] *Table2[[#This Row],[rating_count]]</f>
        <v>28060000</v>
      </c>
      <c r="H931" s="5">
        <f t="shared" si="57"/>
        <v>1940.05</v>
      </c>
      <c r="I931" s="1">
        <v>0.4</v>
      </c>
      <c r="J931" s="1" t="str">
        <f t="shared" si="58"/>
        <v>31-40%</v>
      </c>
      <c r="K931" s="1" t="str">
        <f t="shared" si="59"/>
        <v>No</v>
      </c>
      <c r="L931">
        <v>4</v>
      </c>
      <c r="M931"/>
      <c r="N931" s="9">
        <f>Table2[[#This Row],[Average_Rating]]+(Table2[[#This Row],[rating_count]]/1000)</f>
        <v>14.03</v>
      </c>
      <c r="O931" s="4">
        <v>14030</v>
      </c>
    </row>
    <row r="932" spans="1:15">
      <c r="A932" t="s">
        <v>7449</v>
      </c>
      <c r="B932" t="s">
        <v>12148</v>
      </c>
      <c r="C932" t="s">
        <v>11280</v>
      </c>
      <c r="D932" s="5">
        <v>5499</v>
      </c>
      <c r="E932" s="5" t="str">
        <f t="shared" si="56"/>
        <v>&gt;₹500</v>
      </c>
      <c r="F932" s="5">
        <v>13150</v>
      </c>
      <c r="G932" s="5">
        <f>Table2[[#This Row],[actual_price]] *Table2[[#This Row],[rating_count]]</f>
        <v>84133700</v>
      </c>
      <c r="H932" s="5">
        <f t="shared" si="57"/>
        <v>13108.182509505703</v>
      </c>
      <c r="I932" s="1">
        <v>0.57999999999999996</v>
      </c>
      <c r="J932" s="1" t="str">
        <f t="shared" si="58"/>
        <v>51-60%</v>
      </c>
      <c r="K932" s="1" t="str">
        <f t="shared" si="59"/>
        <v>Yes</v>
      </c>
      <c r="L932">
        <v>4.2</v>
      </c>
      <c r="M932"/>
      <c r="N932" s="9">
        <f>Table2[[#This Row],[Average_Rating]]+(Table2[[#This Row],[rating_count]]/1000)</f>
        <v>6.3979999999999997</v>
      </c>
      <c r="O932" s="4">
        <v>6398</v>
      </c>
    </row>
    <row r="933" spans="1:15">
      <c r="A933" t="s">
        <v>7458</v>
      </c>
      <c r="B933" t="s">
        <v>12149</v>
      </c>
      <c r="C933" t="s">
        <v>11280</v>
      </c>
      <c r="D933" s="5">
        <v>1299</v>
      </c>
      <c r="E933" s="5" t="str">
        <f t="shared" si="56"/>
        <v>&gt;₹500</v>
      </c>
      <c r="F933" s="5">
        <v>3500</v>
      </c>
      <c r="G933" s="5">
        <f>Table2[[#This Row],[actual_price]] *Table2[[#This Row],[rating_count]]</f>
        <v>154175000</v>
      </c>
      <c r="H933" s="5">
        <f t="shared" si="57"/>
        <v>3462.8857142857141</v>
      </c>
      <c r="I933" s="1">
        <v>0.63</v>
      </c>
      <c r="J933" s="1" t="str">
        <f t="shared" si="58"/>
        <v>61-70%</v>
      </c>
      <c r="K933" s="1" t="str">
        <f t="shared" si="59"/>
        <v>Yes</v>
      </c>
      <c r="L933">
        <v>3.8</v>
      </c>
      <c r="M933"/>
      <c r="N933" s="9">
        <f>Table2[[#This Row],[Average_Rating]]+(Table2[[#This Row],[rating_count]]/1000)</f>
        <v>44.05</v>
      </c>
      <c r="O933" s="4">
        <v>44050</v>
      </c>
    </row>
    <row r="934" spans="1:15">
      <c r="A934" t="s">
        <v>7467</v>
      </c>
      <c r="B934" t="s">
        <v>12141</v>
      </c>
      <c r="C934" t="s">
        <v>11280</v>
      </c>
      <c r="D934" s="5">
        <v>599</v>
      </c>
      <c r="E934" s="5" t="str">
        <f t="shared" si="56"/>
        <v>&gt;₹500</v>
      </c>
      <c r="F934" s="5">
        <v>785</v>
      </c>
      <c r="G934" s="5">
        <f>Table2[[#This Row],[actual_price]] *Table2[[#This Row],[rating_count]]</f>
        <v>19033895</v>
      </c>
      <c r="H934" s="5">
        <f t="shared" si="57"/>
        <v>708.69426751592357</v>
      </c>
      <c r="I934" s="1">
        <v>0.24</v>
      </c>
      <c r="J934" s="1" t="str">
        <f t="shared" si="58"/>
        <v>21-30%</v>
      </c>
      <c r="K934" s="1" t="str">
        <f t="shared" si="59"/>
        <v>No</v>
      </c>
      <c r="L934">
        <v>4.2</v>
      </c>
      <c r="M934"/>
      <c r="N934" s="9">
        <f>Table2[[#This Row],[Average_Rating]]+(Table2[[#This Row],[rating_count]]/1000)</f>
        <v>24.247</v>
      </c>
      <c r="O934" s="4">
        <v>24247</v>
      </c>
    </row>
    <row r="935" spans="1:15">
      <c r="A935" t="s">
        <v>7476</v>
      </c>
      <c r="B935" t="s">
        <v>12150</v>
      </c>
      <c r="C935" t="s">
        <v>11280</v>
      </c>
      <c r="D935" s="5">
        <v>1999</v>
      </c>
      <c r="E935" s="5" t="str">
        <f t="shared" si="56"/>
        <v>&gt;₹500</v>
      </c>
      <c r="F935" s="5">
        <v>3210</v>
      </c>
      <c r="G935" s="5">
        <f>Table2[[#This Row],[actual_price]] *Table2[[#This Row],[rating_count]]</f>
        <v>132730290</v>
      </c>
      <c r="H935" s="5">
        <f t="shared" si="57"/>
        <v>3147.7258566978194</v>
      </c>
      <c r="I935" s="1">
        <v>0.38</v>
      </c>
      <c r="J935" s="1" t="str">
        <f t="shared" si="58"/>
        <v>31-40%</v>
      </c>
      <c r="K935" s="1" t="str">
        <f t="shared" si="59"/>
        <v>No</v>
      </c>
      <c r="L935">
        <v>4.2</v>
      </c>
      <c r="M935"/>
      <c r="N935" s="9">
        <f>Table2[[#This Row],[Average_Rating]]+(Table2[[#This Row],[rating_count]]/1000)</f>
        <v>41.348999999999997</v>
      </c>
      <c r="O935" s="4">
        <v>41349</v>
      </c>
    </row>
    <row r="936" spans="1:15">
      <c r="A936" t="s">
        <v>7485</v>
      </c>
      <c r="B936" t="s">
        <v>12151</v>
      </c>
      <c r="C936" t="s">
        <v>11280</v>
      </c>
      <c r="D936" s="5">
        <v>549</v>
      </c>
      <c r="E936" s="5" t="str">
        <f t="shared" si="56"/>
        <v>&gt;₹500</v>
      </c>
      <c r="F936" s="5">
        <v>1000</v>
      </c>
      <c r="G936" s="5">
        <f>Table2[[#This Row],[actual_price]] *Table2[[#This Row],[rating_count]]</f>
        <v>1074000</v>
      </c>
      <c r="H936" s="5">
        <f t="shared" si="57"/>
        <v>945.1</v>
      </c>
      <c r="I936" s="1">
        <v>0.45</v>
      </c>
      <c r="J936" s="1" t="str">
        <f t="shared" si="58"/>
        <v>41-50%</v>
      </c>
      <c r="K936" s="1" t="str">
        <f t="shared" si="59"/>
        <v>No</v>
      </c>
      <c r="L936">
        <v>3.6</v>
      </c>
      <c r="M936"/>
      <c r="N936" s="9">
        <f>Table2[[#This Row],[Average_Rating]]+(Table2[[#This Row],[rating_count]]/1000)</f>
        <v>1.0740000000000001</v>
      </c>
      <c r="O936" s="4">
        <v>1074</v>
      </c>
    </row>
    <row r="937" spans="1:15">
      <c r="A937" t="s">
        <v>7494</v>
      </c>
      <c r="B937" t="s">
        <v>12152</v>
      </c>
      <c r="C937" t="s">
        <v>11280</v>
      </c>
      <c r="D937" s="5">
        <v>999</v>
      </c>
      <c r="E937" s="5" t="str">
        <f t="shared" si="56"/>
        <v>&gt;₹500</v>
      </c>
      <c r="F937" s="5">
        <v>2000</v>
      </c>
      <c r="G937" s="5">
        <f>Table2[[#This Row],[actual_price]] *Table2[[#This Row],[rating_count]]</f>
        <v>2326000</v>
      </c>
      <c r="H937" s="5">
        <f t="shared" si="57"/>
        <v>1950.05</v>
      </c>
      <c r="I937" s="1">
        <v>0.5</v>
      </c>
      <c r="J937" s="1" t="str">
        <f t="shared" si="58"/>
        <v>41-50%</v>
      </c>
      <c r="K937" s="1" t="str">
        <f t="shared" si="59"/>
        <v>Yes</v>
      </c>
      <c r="L937">
        <v>3.8</v>
      </c>
      <c r="M937"/>
      <c r="N937" s="9">
        <f>Table2[[#This Row],[Average_Rating]]+(Table2[[#This Row],[rating_count]]/1000)</f>
        <v>1.163</v>
      </c>
      <c r="O937" s="4">
        <v>1163</v>
      </c>
    </row>
    <row r="938" spans="1:15">
      <c r="A938" t="s">
        <v>7503</v>
      </c>
      <c r="B938" t="s">
        <v>12153</v>
      </c>
      <c r="C938" t="s">
        <v>11280</v>
      </c>
      <c r="D938" s="5">
        <v>398</v>
      </c>
      <c r="E938" s="5" t="str">
        <f t="shared" si="56"/>
        <v>₹200 - ₹500</v>
      </c>
      <c r="F938" s="5">
        <v>1999</v>
      </c>
      <c r="G938" s="5">
        <f>Table2[[#This Row],[actual_price]] *Table2[[#This Row],[rating_count]]</f>
        <v>513743</v>
      </c>
      <c r="H938" s="5">
        <f t="shared" si="57"/>
        <v>1979.0900450225113</v>
      </c>
      <c r="I938" s="1">
        <v>0.8</v>
      </c>
      <c r="J938" s="1" t="str">
        <f t="shared" si="58"/>
        <v>71-80%</v>
      </c>
      <c r="K938" s="1" t="str">
        <f t="shared" si="59"/>
        <v>Yes</v>
      </c>
      <c r="L938">
        <v>4.0999999999999996</v>
      </c>
      <c r="M938"/>
      <c r="N938" s="9">
        <f>Table2[[#This Row],[Average_Rating]]+(Table2[[#This Row],[rating_count]]/1000)</f>
        <v>0.25700000000000001</v>
      </c>
      <c r="O938" s="4">
        <v>257</v>
      </c>
    </row>
    <row r="939" spans="1:15">
      <c r="A939" t="s">
        <v>7512</v>
      </c>
      <c r="B939" t="s">
        <v>12154</v>
      </c>
      <c r="C939" t="s">
        <v>11280</v>
      </c>
      <c r="D939" s="5">
        <v>539</v>
      </c>
      <c r="E939" s="5" t="str">
        <f t="shared" si="56"/>
        <v>&gt;₹500</v>
      </c>
      <c r="F939" s="5">
        <v>720</v>
      </c>
      <c r="G939" s="5">
        <f>Table2[[#This Row],[actual_price]] *Table2[[#This Row],[rating_count]]</f>
        <v>25932240</v>
      </c>
      <c r="H939" s="5">
        <f t="shared" si="57"/>
        <v>645.13888888888891</v>
      </c>
      <c r="I939" s="1">
        <v>0.25</v>
      </c>
      <c r="J939" s="1" t="str">
        <f t="shared" si="58"/>
        <v>21-30%</v>
      </c>
      <c r="K939" s="1" t="str">
        <f t="shared" si="59"/>
        <v>No</v>
      </c>
      <c r="L939">
        <v>4.0999999999999996</v>
      </c>
      <c r="M939"/>
      <c r="N939" s="9">
        <f>Table2[[#This Row],[Average_Rating]]+(Table2[[#This Row],[rating_count]]/1000)</f>
        <v>36.017000000000003</v>
      </c>
      <c r="O939" s="4">
        <v>36017</v>
      </c>
    </row>
    <row r="940" spans="1:15">
      <c r="A940" t="s">
        <v>7521</v>
      </c>
      <c r="B940" t="s">
        <v>12155</v>
      </c>
      <c r="C940" t="s">
        <v>11280</v>
      </c>
      <c r="D940" s="5">
        <v>699</v>
      </c>
      <c r="E940" s="5" t="str">
        <f t="shared" si="56"/>
        <v>&gt;₹500</v>
      </c>
      <c r="F940" s="5">
        <v>1595</v>
      </c>
      <c r="G940" s="5">
        <f>Table2[[#This Row],[actual_price]] *Table2[[#This Row],[rating_count]]</f>
        <v>12903550</v>
      </c>
      <c r="H940" s="5">
        <f t="shared" si="57"/>
        <v>1551.1755485893416</v>
      </c>
      <c r="I940" s="1">
        <v>0.56000000000000005</v>
      </c>
      <c r="J940" s="1" t="str">
        <f t="shared" si="58"/>
        <v>51-60%</v>
      </c>
      <c r="K940" s="1" t="str">
        <f t="shared" si="59"/>
        <v>Yes</v>
      </c>
      <c r="L940">
        <v>4.0999999999999996</v>
      </c>
      <c r="M940"/>
      <c r="N940" s="9">
        <f>Table2[[#This Row],[Average_Rating]]+(Table2[[#This Row],[rating_count]]/1000)</f>
        <v>8.09</v>
      </c>
      <c r="O940" s="4">
        <v>8090</v>
      </c>
    </row>
    <row r="941" spans="1:15">
      <c r="A941" t="s">
        <v>7530</v>
      </c>
      <c r="B941" t="s">
        <v>12156</v>
      </c>
      <c r="C941" t="s">
        <v>11280</v>
      </c>
      <c r="D941" s="5">
        <v>2148</v>
      </c>
      <c r="E941" s="5" t="str">
        <f t="shared" si="56"/>
        <v>&gt;₹500</v>
      </c>
      <c r="F941" s="5">
        <v>3645</v>
      </c>
      <c r="G941" s="5">
        <f>Table2[[#This Row],[actual_price]] *Table2[[#This Row],[rating_count]]</f>
        <v>114409260</v>
      </c>
      <c r="H941" s="5">
        <f t="shared" si="57"/>
        <v>3586.0699588477364</v>
      </c>
      <c r="I941" s="1">
        <v>0.41</v>
      </c>
      <c r="J941" s="1" t="str">
        <f t="shared" si="58"/>
        <v>41-50%</v>
      </c>
      <c r="K941" s="1" t="str">
        <f t="shared" si="59"/>
        <v>No</v>
      </c>
      <c r="L941">
        <v>4.0999999999999996</v>
      </c>
      <c r="M941"/>
      <c r="N941" s="9">
        <f>Table2[[#This Row],[Average_Rating]]+(Table2[[#This Row],[rating_count]]/1000)</f>
        <v>31.388000000000002</v>
      </c>
      <c r="O941" s="4">
        <v>31388</v>
      </c>
    </row>
    <row r="942" spans="1:15">
      <c r="A942" t="s">
        <v>7539</v>
      </c>
      <c r="B942" t="s">
        <v>12157</v>
      </c>
      <c r="C942" t="s">
        <v>11280</v>
      </c>
      <c r="D942" s="5">
        <v>3599</v>
      </c>
      <c r="E942" s="5" t="str">
        <f t="shared" si="56"/>
        <v>&gt;₹500</v>
      </c>
      <c r="F942" s="5">
        <v>7950</v>
      </c>
      <c r="G942" s="5">
        <f>Table2[[#This Row],[actual_price]] *Table2[[#This Row],[rating_count]]</f>
        <v>1081200</v>
      </c>
      <c r="H942" s="5">
        <f t="shared" si="57"/>
        <v>7904.7295597484281</v>
      </c>
      <c r="I942" s="1">
        <v>0.55000000000000004</v>
      </c>
      <c r="J942" s="1" t="str">
        <f t="shared" si="58"/>
        <v>51-60%</v>
      </c>
      <c r="K942" s="1" t="str">
        <f t="shared" si="59"/>
        <v>Yes</v>
      </c>
      <c r="L942">
        <v>4.2</v>
      </c>
      <c r="M942"/>
      <c r="N942" s="9">
        <f>Table2[[#This Row],[Average_Rating]]+(Table2[[#This Row],[rating_count]]/1000)</f>
        <v>0.13600000000000001</v>
      </c>
      <c r="O942" s="4">
        <v>136</v>
      </c>
    </row>
    <row r="943" spans="1:15">
      <c r="A943" t="s">
        <v>7548</v>
      </c>
      <c r="B943" t="s">
        <v>12158</v>
      </c>
      <c r="C943" t="s">
        <v>11280</v>
      </c>
      <c r="D943" s="5">
        <v>351</v>
      </c>
      <c r="E943" s="5" t="str">
        <f t="shared" si="56"/>
        <v>₹200 - ₹500</v>
      </c>
      <c r="F943" s="5">
        <v>999</v>
      </c>
      <c r="G943" s="5">
        <f>Table2[[#This Row],[actual_price]] *Table2[[#This Row],[rating_count]]</f>
        <v>5374620</v>
      </c>
      <c r="H943" s="5">
        <f t="shared" si="57"/>
        <v>963.8648648648649</v>
      </c>
      <c r="I943" s="1">
        <v>0.65</v>
      </c>
      <c r="J943" s="1" t="str">
        <f t="shared" si="58"/>
        <v>61-70%</v>
      </c>
      <c r="K943" s="1" t="str">
        <f t="shared" si="59"/>
        <v>Yes</v>
      </c>
      <c r="L943">
        <v>4</v>
      </c>
      <c r="M943"/>
      <c r="N943" s="9">
        <f>Table2[[#This Row],[Average_Rating]]+(Table2[[#This Row],[rating_count]]/1000)</f>
        <v>5.38</v>
      </c>
      <c r="O943" s="4">
        <v>5380</v>
      </c>
    </row>
    <row r="944" spans="1:15">
      <c r="A944" t="s">
        <v>7557</v>
      </c>
      <c r="B944" t="s">
        <v>12159</v>
      </c>
      <c r="C944" t="s">
        <v>11280</v>
      </c>
      <c r="D944" s="5">
        <v>1614</v>
      </c>
      <c r="E944" s="5" t="str">
        <f t="shared" si="56"/>
        <v>&gt;₹500</v>
      </c>
      <c r="F944" s="5">
        <v>1745</v>
      </c>
      <c r="G944" s="5">
        <f>Table2[[#This Row],[actual_price]] *Table2[[#This Row],[rating_count]]</f>
        <v>66264630</v>
      </c>
      <c r="H944" s="5">
        <f t="shared" si="57"/>
        <v>1652.5071633237822</v>
      </c>
      <c r="I944" s="1">
        <v>0.08</v>
      </c>
      <c r="J944" s="1" t="str">
        <f t="shared" si="58"/>
        <v>0-10%</v>
      </c>
      <c r="K944" s="1" t="str">
        <f t="shared" si="59"/>
        <v>No</v>
      </c>
      <c r="L944">
        <v>4.3</v>
      </c>
      <c r="M944"/>
      <c r="N944" s="9">
        <f>Table2[[#This Row],[Average_Rating]]+(Table2[[#This Row],[rating_count]]/1000)</f>
        <v>37.973999999999997</v>
      </c>
      <c r="O944" s="4">
        <v>37974</v>
      </c>
    </row>
    <row r="945" spans="1:15">
      <c r="A945" t="s">
        <v>7566</v>
      </c>
      <c r="B945" t="s">
        <v>12160</v>
      </c>
      <c r="C945" t="s">
        <v>11280</v>
      </c>
      <c r="D945" s="5">
        <v>719</v>
      </c>
      <c r="E945" s="5" t="str">
        <f t="shared" si="56"/>
        <v>&gt;₹500</v>
      </c>
      <c r="F945" s="5">
        <v>1295</v>
      </c>
      <c r="G945" s="5">
        <f>Table2[[#This Row],[actual_price]] *Table2[[#This Row],[rating_count]]</f>
        <v>22297310</v>
      </c>
      <c r="H945" s="5">
        <f t="shared" si="57"/>
        <v>1239.4787644787646</v>
      </c>
      <c r="I945" s="1">
        <v>0.44</v>
      </c>
      <c r="J945" s="1" t="str">
        <f t="shared" si="58"/>
        <v>41-50%</v>
      </c>
      <c r="K945" s="1" t="str">
        <f t="shared" si="59"/>
        <v>No</v>
      </c>
      <c r="L945">
        <v>4.2</v>
      </c>
      <c r="M945"/>
      <c r="N945" s="9">
        <f>Table2[[#This Row],[Average_Rating]]+(Table2[[#This Row],[rating_count]]/1000)</f>
        <v>17.218</v>
      </c>
      <c r="O945" s="4">
        <v>17218</v>
      </c>
    </row>
    <row r="946" spans="1:15">
      <c r="A946" t="s">
        <v>7575</v>
      </c>
      <c r="B946" t="s">
        <v>12161</v>
      </c>
      <c r="C946" t="s">
        <v>11280</v>
      </c>
      <c r="D946" s="5">
        <v>678</v>
      </c>
      <c r="E946" s="5" t="str">
        <f t="shared" si="56"/>
        <v>&gt;₹500</v>
      </c>
      <c r="F946" s="5">
        <v>1499</v>
      </c>
      <c r="G946" s="5">
        <f>Table2[[#This Row],[actual_price]] *Table2[[#This Row],[rating_count]]</f>
        <v>1349100</v>
      </c>
      <c r="H946" s="5">
        <f t="shared" si="57"/>
        <v>1453.7698465643762</v>
      </c>
      <c r="I946" s="1">
        <v>0.55000000000000004</v>
      </c>
      <c r="J946" s="1" t="str">
        <f t="shared" si="58"/>
        <v>51-60%</v>
      </c>
      <c r="K946" s="1" t="str">
        <f t="shared" si="59"/>
        <v>Yes</v>
      </c>
      <c r="L946">
        <v>4.2</v>
      </c>
      <c r="M946"/>
      <c r="N946" s="9">
        <f>Table2[[#This Row],[Average_Rating]]+(Table2[[#This Row],[rating_count]]/1000)</f>
        <v>0.9</v>
      </c>
      <c r="O946" s="4">
        <v>900</v>
      </c>
    </row>
    <row r="947" spans="1:15">
      <c r="A947" t="s">
        <v>7584</v>
      </c>
      <c r="B947" t="s">
        <v>12162</v>
      </c>
      <c r="C947" t="s">
        <v>11280</v>
      </c>
      <c r="D947" s="5">
        <v>809</v>
      </c>
      <c r="E947" s="5" t="str">
        <f t="shared" si="56"/>
        <v>&gt;₹500</v>
      </c>
      <c r="F947" s="5">
        <v>1545</v>
      </c>
      <c r="G947" s="5">
        <f>Table2[[#This Row],[actual_price]] *Table2[[#This Row],[rating_count]]</f>
        <v>1507920</v>
      </c>
      <c r="H947" s="5">
        <f t="shared" si="57"/>
        <v>1492.6375404530745</v>
      </c>
      <c r="I947" s="1">
        <v>0.48</v>
      </c>
      <c r="J947" s="1" t="str">
        <f t="shared" si="58"/>
        <v>41-50%</v>
      </c>
      <c r="K947" s="1" t="str">
        <f t="shared" si="59"/>
        <v>No</v>
      </c>
      <c r="L947">
        <v>3.7</v>
      </c>
      <c r="M947"/>
      <c r="N947" s="9">
        <f>Table2[[#This Row],[Average_Rating]]+(Table2[[#This Row],[rating_count]]/1000)</f>
        <v>0.97599999999999998</v>
      </c>
      <c r="O947" s="4">
        <v>976</v>
      </c>
    </row>
    <row r="948" spans="1:15">
      <c r="A948" t="s">
        <v>7593</v>
      </c>
      <c r="B948" t="s">
        <v>12163</v>
      </c>
      <c r="C948" t="s">
        <v>11280</v>
      </c>
      <c r="D948" s="5">
        <v>1969</v>
      </c>
      <c r="E948" s="5" t="str">
        <f t="shared" si="56"/>
        <v>&gt;₹500</v>
      </c>
      <c r="F948" s="5">
        <v>5000</v>
      </c>
      <c r="G948" s="5">
        <f>Table2[[#This Row],[actual_price]] *Table2[[#This Row],[rating_count]]</f>
        <v>24635000</v>
      </c>
      <c r="H948" s="5">
        <f t="shared" si="57"/>
        <v>4960.62</v>
      </c>
      <c r="I948" s="1">
        <v>0.61</v>
      </c>
      <c r="J948" s="1" t="str">
        <f t="shared" si="58"/>
        <v>61-70%</v>
      </c>
      <c r="K948" s="1" t="str">
        <f t="shared" si="59"/>
        <v>Yes</v>
      </c>
      <c r="L948">
        <v>4.0999999999999996</v>
      </c>
      <c r="M948"/>
      <c r="N948" s="9">
        <f>Table2[[#This Row],[Average_Rating]]+(Table2[[#This Row],[rating_count]]/1000)</f>
        <v>4.9269999999999996</v>
      </c>
      <c r="O948" s="4">
        <v>4927</v>
      </c>
    </row>
    <row r="949" spans="1:15">
      <c r="A949" t="s">
        <v>7602</v>
      </c>
      <c r="B949" t="s">
        <v>12164</v>
      </c>
      <c r="C949" t="s">
        <v>11280</v>
      </c>
      <c r="D949" s="5">
        <v>1490</v>
      </c>
      <c r="E949" s="5" t="str">
        <f t="shared" si="56"/>
        <v>&gt;₹500</v>
      </c>
      <c r="F949" s="5">
        <v>1695</v>
      </c>
      <c r="G949" s="5">
        <f>Table2[[#This Row],[actual_price]] *Table2[[#This Row],[rating_count]]</f>
        <v>6005385</v>
      </c>
      <c r="H949" s="5">
        <f t="shared" si="57"/>
        <v>1607.0943952802361</v>
      </c>
      <c r="I949" s="1">
        <v>0.12</v>
      </c>
      <c r="J949" s="1" t="str">
        <f t="shared" si="58"/>
        <v>11-20%</v>
      </c>
      <c r="K949" s="1" t="str">
        <f t="shared" si="59"/>
        <v>No</v>
      </c>
      <c r="L949">
        <v>4.4000000000000004</v>
      </c>
      <c r="M949"/>
      <c r="N949" s="9">
        <f>Table2[[#This Row],[Average_Rating]]+(Table2[[#This Row],[rating_count]]/1000)</f>
        <v>3.5430000000000001</v>
      </c>
      <c r="O949" s="4">
        <v>3543</v>
      </c>
    </row>
    <row r="950" spans="1:15">
      <c r="A950" t="s">
        <v>7611</v>
      </c>
      <c r="B950" t="s">
        <v>12165</v>
      </c>
      <c r="C950" t="s">
        <v>11280</v>
      </c>
      <c r="D950" s="5">
        <v>2499</v>
      </c>
      <c r="E950" s="5" t="str">
        <f t="shared" si="56"/>
        <v>&gt;₹500</v>
      </c>
      <c r="F950" s="5">
        <v>3945</v>
      </c>
      <c r="G950" s="5">
        <f>Table2[[#This Row],[actual_price]] *Table2[[#This Row],[rating_count]]</f>
        <v>10777740</v>
      </c>
      <c r="H950" s="5">
        <f t="shared" si="57"/>
        <v>3881.6539923954374</v>
      </c>
      <c r="I950" s="1">
        <v>0.37</v>
      </c>
      <c r="J950" s="1" t="str">
        <f t="shared" si="58"/>
        <v>31-40%</v>
      </c>
      <c r="K950" s="1" t="str">
        <f t="shared" si="59"/>
        <v>No</v>
      </c>
      <c r="L950">
        <v>3.8</v>
      </c>
      <c r="M950"/>
      <c r="N950" s="9">
        <f>Table2[[#This Row],[Average_Rating]]+(Table2[[#This Row],[rating_count]]/1000)</f>
        <v>2.7320000000000002</v>
      </c>
      <c r="O950" s="4">
        <v>2732</v>
      </c>
    </row>
    <row r="951" spans="1:15">
      <c r="A951" t="s">
        <v>7620</v>
      </c>
      <c r="B951" t="s">
        <v>12166</v>
      </c>
      <c r="C951" t="s">
        <v>11280</v>
      </c>
      <c r="D951" s="5">
        <v>1665</v>
      </c>
      <c r="E951" s="5" t="str">
        <f t="shared" si="56"/>
        <v>&gt;₹500</v>
      </c>
      <c r="F951" s="5">
        <v>2099</v>
      </c>
      <c r="G951" s="5">
        <f>Table2[[#This Row],[actual_price]] *Table2[[#This Row],[rating_count]]</f>
        <v>30158432</v>
      </c>
      <c r="H951" s="5">
        <f t="shared" si="57"/>
        <v>2019.6765126250596</v>
      </c>
      <c r="I951" s="1">
        <v>0.21</v>
      </c>
      <c r="J951" s="1" t="str">
        <f t="shared" si="58"/>
        <v>21-30%</v>
      </c>
      <c r="K951" s="1" t="str">
        <f t="shared" si="59"/>
        <v>No</v>
      </c>
      <c r="L951">
        <v>4</v>
      </c>
      <c r="M951"/>
      <c r="N951" s="9">
        <f>Table2[[#This Row],[Average_Rating]]+(Table2[[#This Row],[rating_count]]/1000)</f>
        <v>14.368</v>
      </c>
      <c r="O951" s="4">
        <v>14368</v>
      </c>
    </row>
    <row r="952" spans="1:15">
      <c r="A952" t="s">
        <v>7629</v>
      </c>
      <c r="B952" t="s">
        <v>12167</v>
      </c>
      <c r="C952" t="s">
        <v>11280</v>
      </c>
      <c r="D952" s="5">
        <v>3229</v>
      </c>
      <c r="E952" s="5" t="str">
        <f t="shared" si="56"/>
        <v>&gt;₹500</v>
      </c>
      <c r="F952" s="5">
        <v>5295</v>
      </c>
      <c r="G952" s="5">
        <f>Table2[[#This Row],[actual_price]] *Table2[[#This Row],[rating_count]]</f>
        <v>210338580</v>
      </c>
      <c r="H952" s="5">
        <f t="shared" si="57"/>
        <v>5234.0179414542017</v>
      </c>
      <c r="I952" s="1">
        <v>0.39</v>
      </c>
      <c r="J952" s="1" t="str">
        <f t="shared" si="58"/>
        <v>31-40%</v>
      </c>
      <c r="K952" s="1" t="str">
        <f t="shared" si="59"/>
        <v>No</v>
      </c>
      <c r="L952">
        <v>4.2</v>
      </c>
      <c r="M952"/>
      <c r="N952" s="9">
        <f>Table2[[#This Row],[Average_Rating]]+(Table2[[#This Row],[rating_count]]/1000)</f>
        <v>39.723999999999997</v>
      </c>
      <c r="O952" s="4">
        <v>39724</v>
      </c>
    </row>
    <row r="953" spans="1:15">
      <c r="A953" t="s">
        <v>7638</v>
      </c>
      <c r="B953" t="s">
        <v>12168</v>
      </c>
      <c r="C953" t="s">
        <v>11280</v>
      </c>
      <c r="D953" s="5">
        <v>1799</v>
      </c>
      <c r="E953" s="5" t="str">
        <f t="shared" si="56"/>
        <v>&gt;₹500</v>
      </c>
      <c r="F953" s="5">
        <v>3595</v>
      </c>
      <c r="G953" s="5">
        <f>Table2[[#This Row],[actual_price]] *Table2[[#This Row],[rating_count]]</f>
        <v>35198645</v>
      </c>
      <c r="H953" s="5">
        <f t="shared" si="57"/>
        <v>3544.9582753824757</v>
      </c>
      <c r="I953" s="1">
        <v>0.5</v>
      </c>
      <c r="J953" s="1" t="str">
        <f t="shared" si="58"/>
        <v>41-50%</v>
      </c>
      <c r="K953" s="1" t="str">
        <f t="shared" si="59"/>
        <v>Yes</v>
      </c>
      <c r="L953">
        <v>3.8</v>
      </c>
      <c r="M953"/>
      <c r="N953" s="9">
        <f>Table2[[#This Row],[Average_Rating]]+(Table2[[#This Row],[rating_count]]/1000)</f>
        <v>9.7910000000000004</v>
      </c>
      <c r="O953" s="4">
        <v>9791</v>
      </c>
    </row>
    <row r="954" spans="1:15">
      <c r="A954" t="s">
        <v>7647</v>
      </c>
      <c r="B954" t="s">
        <v>12564</v>
      </c>
      <c r="C954" t="s">
        <v>11280</v>
      </c>
      <c r="D954" s="5">
        <v>1260</v>
      </c>
      <c r="E954" s="5" t="str">
        <f t="shared" si="56"/>
        <v>&gt;₹500</v>
      </c>
      <c r="F954" s="5">
        <v>1699</v>
      </c>
      <c r="G954" s="5">
        <f>Table2[[#This Row],[actual_price]] *Table2[[#This Row],[rating_count]]</f>
        <v>4911809</v>
      </c>
      <c r="H954" s="5">
        <f t="shared" si="57"/>
        <v>1624.8387286639199</v>
      </c>
      <c r="I954" s="1">
        <v>0.26</v>
      </c>
      <c r="J954" s="1" t="str">
        <f t="shared" si="58"/>
        <v>21-30%</v>
      </c>
      <c r="K954" s="1" t="str">
        <f t="shared" si="59"/>
        <v>No</v>
      </c>
      <c r="L954">
        <v>4.2</v>
      </c>
      <c r="M954"/>
      <c r="N954" s="9">
        <f>Table2[[#This Row],[Average_Rating]]+(Table2[[#This Row],[rating_count]]/1000)</f>
        <v>2.891</v>
      </c>
      <c r="O954" s="4">
        <v>2891</v>
      </c>
    </row>
    <row r="955" spans="1:15">
      <c r="A955" t="s">
        <v>7656</v>
      </c>
      <c r="B955" t="s">
        <v>12170</v>
      </c>
      <c r="C955" t="s">
        <v>11280</v>
      </c>
      <c r="D955" s="5">
        <v>749</v>
      </c>
      <c r="E955" s="5" t="str">
        <f t="shared" si="56"/>
        <v>&gt;₹500</v>
      </c>
      <c r="F955" s="5">
        <v>1129</v>
      </c>
      <c r="G955" s="5">
        <f>Table2[[#This Row],[actual_price]] *Table2[[#This Row],[rating_count]]</f>
        <v>2761534</v>
      </c>
      <c r="H955" s="5">
        <f t="shared" si="57"/>
        <v>1062.658104517272</v>
      </c>
      <c r="I955" s="1">
        <v>0.34</v>
      </c>
      <c r="J955" s="1" t="str">
        <f t="shared" si="58"/>
        <v>31-40%</v>
      </c>
      <c r="K955" s="1" t="str">
        <f t="shared" si="59"/>
        <v>No</v>
      </c>
      <c r="L955">
        <v>4</v>
      </c>
      <c r="M955"/>
      <c r="N955" s="9">
        <f>Table2[[#This Row],[Average_Rating]]+(Table2[[#This Row],[rating_count]]/1000)</f>
        <v>2.4460000000000002</v>
      </c>
      <c r="O955" s="4">
        <v>2446</v>
      </c>
    </row>
    <row r="956" spans="1:15">
      <c r="A956" t="s">
        <v>7665</v>
      </c>
      <c r="B956" t="s">
        <v>12171</v>
      </c>
      <c r="C956" t="s">
        <v>11280</v>
      </c>
      <c r="D956" s="5">
        <v>3499</v>
      </c>
      <c r="E956" s="5" t="str">
        <f t="shared" si="56"/>
        <v>&gt;₹500</v>
      </c>
      <c r="F956" s="5">
        <v>5795</v>
      </c>
      <c r="G956" s="5">
        <f>Table2[[#This Row],[actual_price]] *Table2[[#This Row],[rating_count]]</f>
        <v>146845300</v>
      </c>
      <c r="H956" s="5">
        <f t="shared" si="57"/>
        <v>5734.6203623813635</v>
      </c>
      <c r="I956" s="1">
        <v>0.4</v>
      </c>
      <c r="J956" s="1" t="str">
        <f t="shared" si="58"/>
        <v>31-40%</v>
      </c>
      <c r="K956" s="1" t="str">
        <f t="shared" si="59"/>
        <v>No</v>
      </c>
      <c r="L956">
        <v>3.9</v>
      </c>
      <c r="M956"/>
      <c r="N956" s="9">
        <f>Table2[[#This Row],[Average_Rating]]+(Table2[[#This Row],[rating_count]]/1000)</f>
        <v>25.34</v>
      </c>
      <c r="O956" s="4">
        <v>25340</v>
      </c>
    </row>
    <row r="957" spans="1:15">
      <c r="A957" t="s">
        <v>7674</v>
      </c>
      <c r="B957" t="s">
        <v>12172</v>
      </c>
      <c r="C957" t="s">
        <v>11280</v>
      </c>
      <c r="D957" s="5">
        <v>379</v>
      </c>
      <c r="E957" s="5" t="str">
        <f t="shared" si="56"/>
        <v>₹200 - ₹500</v>
      </c>
      <c r="F957" s="5">
        <v>999</v>
      </c>
      <c r="G957" s="5">
        <f>Table2[[#This Row],[actual_price]] *Table2[[#This Row],[rating_count]]</f>
        <v>3092904</v>
      </c>
      <c r="H957" s="5">
        <f t="shared" si="57"/>
        <v>961.06206206206207</v>
      </c>
      <c r="I957" s="1">
        <v>0.62</v>
      </c>
      <c r="J957" s="1" t="str">
        <f t="shared" si="58"/>
        <v>61-70%</v>
      </c>
      <c r="K957" s="1" t="str">
        <f t="shared" si="59"/>
        <v>Yes</v>
      </c>
      <c r="L957">
        <v>4.3</v>
      </c>
      <c r="M957"/>
      <c r="N957" s="9">
        <f>Table2[[#This Row],[Average_Rating]]+(Table2[[#This Row],[rating_count]]/1000)</f>
        <v>3.0960000000000001</v>
      </c>
      <c r="O957" s="4">
        <v>3096</v>
      </c>
    </row>
    <row r="958" spans="1:15">
      <c r="A958" t="s">
        <v>7683</v>
      </c>
      <c r="B958" t="s">
        <v>12173</v>
      </c>
      <c r="C958" t="s">
        <v>11280</v>
      </c>
      <c r="D958" s="5">
        <v>1099</v>
      </c>
      <c r="E958" s="5" t="str">
        <f t="shared" si="56"/>
        <v>&gt;₹500</v>
      </c>
      <c r="F958" s="5">
        <v>2400</v>
      </c>
      <c r="G958" s="5">
        <f>Table2[[#This Row],[actual_price]] *Table2[[#This Row],[rating_count]]</f>
        <v>9600</v>
      </c>
      <c r="H958" s="5">
        <f t="shared" si="57"/>
        <v>2354.2083333333335</v>
      </c>
      <c r="I958" s="1">
        <v>0.54</v>
      </c>
      <c r="J958" s="1" t="str">
        <f t="shared" si="58"/>
        <v>51-60%</v>
      </c>
      <c r="K958" s="1" t="str">
        <f t="shared" si="59"/>
        <v>Yes</v>
      </c>
      <c r="L958">
        <v>3.8</v>
      </c>
      <c r="M958"/>
      <c r="N958" s="9">
        <f>Table2[[#This Row],[Average_Rating]]+(Table2[[#This Row],[rating_count]]/1000)</f>
        <v>4.0000000000000001E-3</v>
      </c>
      <c r="O958" s="4">
        <v>4</v>
      </c>
    </row>
    <row r="959" spans="1:15">
      <c r="A959" t="s">
        <v>7692</v>
      </c>
      <c r="B959" t="s">
        <v>12174</v>
      </c>
      <c r="C959" t="s">
        <v>11280</v>
      </c>
      <c r="D959" s="5">
        <v>749</v>
      </c>
      <c r="E959" s="5" t="str">
        <f t="shared" si="56"/>
        <v>&gt;₹500</v>
      </c>
      <c r="F959" s="5">
        <v>1299</v>
      </c>
      <c r="G959" s="5">
        <f>Table2[[#This Row],[actual_price]] *Table2[[#This Row],[rating_count]]</f>
        <v>154581</v>
      </c>
      <c r="H959" s="5">
        <f t="shared" si="57"/>
        <v>1241.3402617397999</v>
      </c>
      <c r="I959" s="1">
        <v>0.42</v>
      </c>
      <c r="J959" s="1" t="str">
        <f t="shared" si="58"/>
        <v>41-50%</v>
      </c>
      <c r="K959" s="1" t="str">
        <f t="shared" si="59"/>
        <v>No</v>
      </c>
      <c r="L959">
        <v>4</v>
      </c>
      <c r="M959"/>
      <c r="N959" s="9">
        <f>Table2[[#This Row],[Average_Rating]]+(Table2[[#This Row],[rating_count]]/1000)</f>
        <v>0.11899999999999999</v>
      </c>
      <c r="O959" s="4">
        <v>119</v>
      </c>
    </row>
    <row r="960" spans="1:15">
      <c r="A960" t="s">
        <v>7701</v>
      </c>
      <c r="B960" t="s">
        <v>12175</v>
      </c>
      <c r="C960" t="s">
        <v>11280</v>
      </c>
      <c r="D960" s="5">
        <v>1299</v>
      </c>
      <c r="E960" s="5" t="str">
        <f t="shared" si="56"/>
        <v>&gt;₹500</v>
      </c>
      <c r="F960" s="5">
        <v>1299</v>
      </c>
      <c r="G960" s="5">
        <f>Table2[[#This Row],[actual_price]] *Table2[[#This Row],[rating_count]]</f>
        <v>52097694</v>
      </c>
      <c r="H960" s="5">
        <f t="shared" si="57"/>
        <v>1199</v>
      </c>
      <c r="I960" s="1">
        <v>0</v>
      </c>
      <c r="J960" s="1" t="str">
        <f t="shared" si="58"/>
        <v>0-10%</v>
      </c>
      <c r="K960" s="1" t="str">
        <f t="shared" si="59"/>
        <v>No</v>
      </c>
      <c r="L960">
        <v>4.2</v>
      </c>
      <c r="M960"/>
      <c r="N960" s="9">
        <f>Table2[[#This Row],[Average_Rating]]+(Table2[[#This Row],[rating_count]]/1000)</f>
        <v>40.106000000000002</v>
      </c>
      <c r="O960" s="4">
        <v>40106</v>
      </c>
    </row>
    <row r="961" spans="1:15">
      <c r="A961" t="s">
        <v>7710</v>
      </c>
      <c r="B961" t="s">
        <v>12176</v>
      </c>
      <c r="C961" t="s">
        <v>11280</v>
      </c>
      <c r="D961" s="5">
        <v>549</v>
      </c>
      <c r="E961" s="5" t="str">
        <f t="shared" si="56"/>
        <v>&gt;₹500</v>
      </c>
      <c r="F961" s="5">
        <v>1090</v>
      </c>
      <c r="G961" s="5">
        <f>Table2[[#This Row],[actual_price]] *Table2[[#This Row],[rating_count]]</f>
        <v>14201610</v>
      </c>
      <c r="H961" s="5">
        <f t="shared" si="57"/>
        <v>1039.6330275229357</v>
      </c>
      <c r="I961" s="1">
        <v>0.5</v>
      </c>
      <c r="J961" s="1" t="str">
        <f t="shared" si="58"/>
        <v>41-50%</v>
      </c>
      <c r="K961" s="1" t="str">
        <f t="shared" si="59"/>
        <v>Yes</v>
      </c>
      <c r="L961">
        <v>4.2</v>
      </c>
      <c r="M961"/>
      <c r="N961" s="9">
        <f>Table2[[#This Row],[Average_Rating]]+(Table2[[#This Row],[rating_count]]/1000)</f>
        <v>13.029</v>
      </c>
      <c r="O961" s="4">
        <v>13029</v>
      </c>
    </row>
    <row r="962" spans="1:15">
      <c r="A962" t="s">
        <v>7719</v>
      </c>
      <c r="B962" t="s">
        <v>12177</v>
      </c>
      <c r="C962" t="s">
        <v>11280</v>
      </c>
      <c r="D962" s="5">
        <v>899</v>
      </c>
      <c r="E962" s="5" t="str">
        <f t="shared" ref="E962:E1025" si="60">IF(D962&lt;200,"&lt;₹200",IF(OR(D962=200,D962&lt;=500),"₹200 - ₹500","&gt;₹500"))</f>
        <v>&gt;₹500</v>
      </c>
      <c r="F962" s="5">
        <v>2000</v>
      </c>
      <c r="G962" s="5">
        <f>Table2[[#This Row],[actual_price]] *Table2[[#This Row],[rating_count]]</f>
        <v>582000</v>
      </c>
      <c r="H962" s="5">
        <f t="shared" ref="H962:H1025" si="61">F962-D962/F962*100</f>
        <v>1955.05</v>
      </c>
      <c r="I962" s="1">
        <v>0.55000000000000004</v>
      </c>
      <c r="J962" s="1" t="str">
        <f t="shared" ref="J962:J1025" si="62">IF(I962&lt;=10%,"0-10%",IF(I962&lt;=20%,"11-20%",IF(I962&lt;=30%,"21-30%",IF(I962&lt;=40%,"31-40%",IF(I962&lt;=50%,"41-50%",IF(I962&lt;=60%,"51-60%",IF(I962&lt;=70%,"61-70%",IF(I962&lt;=80%,"71-80%",IF(I962&lt;=90%,"81-90%","91-100%")))))))))</f>
        <v>51-60%</v>
      </c>
      <c r="K962" s="1" t="str">
        <f t="shared" ref="K962:K1025" si="63">IF(I962&gt;=50%,"Yes","No")</f>
        <v>Yes</v>
      </c>
      <c r="L962">
        <v>3.6</v>
      </c>
      <c r="M962"/>
      <c r="N962" s="9">
        <f>Table2[[#This Row],[Average_Rating]]+(Table2[[#This Row],[rating_count]]/1000)</f>
        <v>0.29099999999999998</v>
      </c>
      <c r="O962" s="4">
        <v>291</v>
      </c>
    </row>
    <row r="963" spans="1:15">
      <c r="A963" t="s">
        <v>7728</v>
      </c>
      <c r="B963" t="s">
        <v>12178</v>
      </c>
      <c r="C963" t="s">
        <v>11280</v>
      </c>
      <c r="D963" s="5">
        <v>1321</v>
      </c>
      <c r="E963" s="5" t="str">
        <f t="shared" si="60"/>
        <v>&gt;₹500</v>
      </c>
      <c r="F963" s="5">
        <v>1545</v>
      </c>
      <c r="G963" s="5">
        <f>Table2[[#This Row],[actual_price]] *Table2[[#This Row],[rating_count]]</f>
        <v>23874885</v>
      </c>
      <c r="H963" s="5">
        <f t="shared" si="61"/>
        <v>1459.4983818770227</v>
      </c>
      <c r="I963" s="1">
        <v>0.14000000000000001</v>
      </c>
      <c r="J963" s="1" t="str">
        <f t="shared" si="62"/>
        <v>11-20%</v>
      </c>
      <c r="K963" s="1" t="str">
        <f t="shared" si="63"/>
        <v>No</v>
      </c>
      <c r="L963">
        <v>4.3</v>
      </c>
      <c r="M963"/>
      <c r="N963" s="9">
        <f>Table2[[#This Row],[Average_Rating]]+(Table2[[#This Row],[rating_count]]/1000)</f>
        <v>15.452999999999999</v>
      </c>
      <c r="O963" s="4">
        <v>15453</v>
      </c>
    </row>
    <row r="964" spans="1:15">
      <c r="A964" t="s">
        <v>7737</v>
      </c>
      <c r="B964" t="s">
        <v>12179</v>
      </c>
      <c r="C964" t="s">
        <v>11280</v>
      </c>
      <c r="D964" s="5">
        <v>1099</v>
      </c>
      <c r="E964" s="5" t="str">
        <f t="shared" si="60"/>
        <v>&gt;₹500</v>
      </c>
      <c r="F964" s="5">
        <v>1999</v>
      </c>
      <c r="G964" s="5">
        <f>Table2[[#This Row],[actual_price]] *Table2[[#This Row],[rating_count]]</f>
        <v>1207396</v>
      </c>
      <c r="H964" s="5">
        <f t="shared" si="61"/>
        <v>1944.0225112556277</v>
      </c>
      <c r="I964" s="1">
        <v>0.45</v>
      </c>
      <c r="J964" s="1" t="str">
        <f t="shared" si="62"/>
        <v>41-50%</v>
      </c>
      <c r="K964" s="1" t="str">
        <f t="shared" si="63"/>
        <v>No</v>
      </c>
      <c r="L964">
        <v>4</v>
      </c>
      <c r="M964"/>
      <c r="N964" s="9">
        <f>Table2[[#This Row],[Average_Rating]]+(Table2[[#This Row],[rating_count]]/1000)</f>
        <v>0.60399999999999998</v>
      </c>
      <c r="O964" s="4">
        <v>604</v>
      </c>
    </row>
    <row r="965" spans="1:15">
      <c r="A965" t="s">
        <v>7746</v>
      </c>
      <c r="B965" t="s">
        <v>12180</v>
      </c>
      <c r="C965" t="s">
        <v>11280</v>
      </c>
      <c r="D965" s="5">
        <v>775</v>
      </c>
      <c r="E965" s="5" t="str">
        <f t="shared" si="60"/>
        <v>&gt;₹500</v>
      </c>
      <c r="F965" s="5">
        <v>875</v>
      </c>
      <c r="G965" s="5">
        <f>Table2[[#This Row],[actual_price]] *Table2[[#This Row],[rating_count]]</f>
        <v>40816125</v>
      </c>
      <c r="H965" s="5">
        <f t="shared" si="61"/>
        <v>786.42857142857144</v>
      </c>
      <c r="I965" s="1">
        <v>0.11</v>
      </c>
      <c r="J965" s="1" t="str">
        <f t="shared" si="62"/>
        <v>11-20%</v>
      </c>
      <c r="K965" s="1" t="str">
        <f t="shared" si="63"/>
        <v>No</v>
      </c>
      <c r="L965">
        <v>4.2</v>
      </c>
      <c r="M965"/>
      <c r="N965" s="9">
        <f>Table2[[#This Row],[Average_Rating]]+(Table2[[#This Row],[rating_count]]/1000)</f>
        <v>46.646999999999998</v>
      </c>
      <c r="O965" s="4">
        <v>46647</v>
      </c>
    </row>
    <row r="966" spans="1:15">
      <c r="A966" t="s">
        <v>7755</v>
      </c>
      <c r="B966" t="s">
        <v>12148</v>
      </c>
      <c r="C966" t="s">
        <v>11280</v>
      </c>
      <c r="D966" s="5">
        <v>6299</v>
      </c>
      <c r="E966" s="5" t="str">
        <f t="shared" si="60"/>
        <v>&gt;₹500</v>
      </c>
      <c r="F966" s="5">
        <v>15270</v>
      </c>
      <c r="G966" s="5">
        <f>Table2[[#This Row],[actual_price]] *Table2[[#This Row],[rating_count]]</f>
        <v>49367910</v>
      </c>
      <c r="H966" s="5">
        <f t="shared" si="61"/>
        <v>15228.749181401441</v>
      </c>
      <c r="I966" s="1">
        <v>0.59</v>
      </c>
      <c r="J966" s="1" t="str">
        <f t="shared" si="62"/>
        <v>51-60%</v>
      </c>
      <c r="K966" s="1" t="str">
        <f t="shared" si="63"/>
        <v>Yes</v>
      </c>
      <c r="L966">
        <v>4.0999999999999996</v>
      </c>
      <c r="M966"/>
      <c r="N966" s="9">
        <f>Table2[[#This Row],[Average_Rating]]+(Table2[[#This Row],[rating_count]]/1000)</f>
        <v>3.2330000000000001</v>
      </c>
      <c r="O966" s="4">
        <v>3233</v>
      </c>
    </row>
    <row r="967" spans="1:15">
      <c r="A967" t="s">
        <v>7764</v>
      </c>
      <c r="B967" t="s">
        <v>12181</v>
      </c>
      <c r="C967" t="s">
        <v>11280</v>
      </c>
      <c r="D967" s="5">
        <v>3190</v>
      </c>
      <c r="E967" s="5" t="str">
        <f t="shared" si="60"/>
        <v>&gt;₹500</v>
      </c>
      <c r="F967" s="5">
        <v>4195</v>
      </c>
      <c r="G967" s="5">
        <f>Table2[[#This Row],[actual_price]] *Table2[[#This Row],[rating_count]]</f>
        <v>5377990</v>
      </c>
      <c r="H967" s="5">
        <f t="shared" si="61"/>
        <v>4118.9570917759238</v>
      </c>
      <c r="I967" s="1">
        <v>0.24</v>
      </c>
      <c r="J967" s="1" t="str">
        <f t="shared" si="62"/>
        <v>21-30%</v>
      </c>
      <c r="K967" s="1" t="str">
        <f t="shared" si="63"/>
        <v>No</v>
      </c>
      <c r="L967">
        <v>4</v>
      </c>
      <c r="M967"/>
      <c r="N967" s="9">
        <f>Table2[[#This Row],[Average_Rating]]+(Table2[[#This Row],[rating_count]]/1000)</f>
        <v>1.282</v>
      </c>
      <c r="O967" s="4">
        <v>1282</v>
      </c>
    </row>
    <row r="968" spans="1:15">
      <c r="A968" t="s">
        <v>7773</v>
      </c>
      <c r="B968" t="s">
        <v>12182</v>
      </c>
      <c r="C968" t="s">
        <v>11280</v>
      </c>
      <c r="D968" s="5">
        <v>799</v>
      </c>
      <c r="E968" s="5" t="str">
        <f t="shared" si="60"/>
        <v>&gt;₹500</v>
      </c>
      <c r="F968" s="5">
        <v>1989</v>
      </c>
      <c r="G968" s="5">
        <f>Table2[[#This Row],[actual_price]] *Table2[[#This Row],[rating_count]]</f>
        <v>139230</v>
      </c>
      <c r="H968" s="5">
        <f t="shared" si="61"/>
        <v>1948.8290598290598</v>
      </c>
      <c r="I968" s="1">
        <v>0.6</v>
      </c>
      <c r="J968" s="1" t="str">
        <f t="shared" si="62"/>
        <v>51-60%</v>
      </c>
      <c r="K968" s="1" t="str">
        <f t="shared" si="63"/>
        <v>Yes</v>
      </c>
      <c r="L968">
        <v>4.3</v>
      </c>
      <c r="M968"/>
      <c r="N968" s="9">
        <f>Table2[[#This Row],[Average_Rating]]+(Table2[[#This Row],[rating_count]]/1000)</f>
        <v>7.0000000000000007E-2</v>
      </c>
      <c r="O968" s="4">
        <v>70</v>
      </c>
    </row>
    <row r="969" spans="1:15">
      <c r="A969" t="s">
        <v>7782</v>
      </c>
      <c r="B969" t="s">
        <v>12183</v>
      </c>
      <c r="C969" t="s">
        <v>11280</v>
      </c>
      <c r="D969" s="5">
        <v>2699</v>
      </c>
      <c r="E969" s="5" t="str">
        <f t="shared" si="60"/>
        <v>&gt;₹500</v>
      </c>
      <c r="F969" s="5">
        <v>5000</v>
      </c>
      <c r="G969" s="5">
        <f>Table2[[#This Row],[actual_price]] *Table2[[#This Row],[rating_count]]</f>
        <v>130820000</v>
      </c>
      <c r="H969" s="5">
        <f t="shared" si="61"/>
        <v>4946.0200000000004</v>
      </c>
      <c r="I969" s="1">
        <v>0.46</v>
      </c>
      <c r="J969" s="1" t="str">
        <f t="shared" si="62"/>
        <v>41-50%</v>
      </c>
      <c r="K969" s="1" t="str">
        <f t="shared" si="63"/>
        <v>No</v>
      </c>
      <c r="L969">
        <v>4</v>
      </c>
      <c r="M969"/>
      <c r="N969" s="9">
        <f>Table2[[#This Row],[Average_Rating]]+(Table2[[#This Row],[rating_count]]/1000)</f>
        <v>26.164000000000001</v>
      </c>
      <c r="O969" s="4">
        <v>26164</v>
      </c>
    </row>
    <row r="970" spans="1:15">
      <c r="A970" t="s">
        <v>7791</v>
      </c>
      <c r="B970" t="s">
        <v>12184</v>
      </c>
      <c r="C970" t="s">
        <v>11280</v>
      </c>
      <c r="D970" s="5">
        <v>599</v>
      </c>
      <c r="E970" s="5" t="str">
        <f t="shared" si="60"/>
        <v>&gt;₹500</v>
      </c>
      <c r="F970" s="5">
        <v>990</v>
      </c>
      <c r="G970" s="5">
        <f>Table2[[#This Row],[actual_price]] *Table2[[#This Row],[rating_count]]</f>
        <v>16004340</v>
      </c>
      <c r="H970" s="5">
        <f t="shared" si="61"/>
        <v>929.49494949494954</v>
      </c>
      <c r="I970" s="1">
        <v>0.39</v>
      </c>
      <c r="J970" s="1" t="str">
        <f t="shared" si="62"/>
        <v>31-40%</v>
      </c>
      <c r="K970" s="1" t="str">
        <f t="shared" si="63"/>
        <v>No</v>
      </c>
      <c r="L970">
        <v>3.9</v>
      </c>
      <c r="M970"/>
      <c r="N970" s="9">
        <f>Table2[[#This Row],[Average_Rating]]+(Table2[[#This Row],[rating_count]]/1000)</f>
        <v>16.166</v>
      </c>
      <c r="O970" s="4">
        <v>16166</v>
      </c>
    </row>
    <row r="971" spans="1:15">
      <c r="A971" t="s">
        <v>7800</v>
      </c>
      <c r="B971" t="s">
        <v>12185</v>
      </c>
      <c r="C971" t="s">
        <v>11280</v>
      </c>
      <c r="D971" s="5">
        <v>749</v>
      </c>
      <c r="E971" s="5" t="str">
        <f t="shared" si="60"/>
        <v>&gt;₹500</v>
      </c>
      <c r="F971" s="5">
        <v>1111</v>
      </c>
      <c r="G971" s="5">
        <f>Table2[[#This Row],[actual_price]] *Table2[[#This Row],[rating_count]]</f>
        <v>39654923</v>
      </c>
      <c r="H971" s="5">
        <f t="shared" si="61"/>
        <v>1043.5832583258325</v>
      </c>
      <c r="I971" s="1">
        <v>0.33</v>
      </c>
      <c r="J971" s="1" t="str">
        <f t="shared" si="62"/>
        <v>31-40%</v>
      </c>
      <c r="K971" s="1" t="str">
        <f t="shared" si="63"/>
        <v>No</v>
      </c>
      <c r="L971">
        <v>4.2</v>
      </c>
      <c r="M971"/>
      <c r="N971" s="9">
        <f>Table2[[#This Row],[Average_Rating]]+(Table2[[#This Row],[rating_count]]/1000)</f>
        <v>35.692999999999998</v>
      </c>
      <c r="O971" s="4">
        <v>35693</v>
      </c>
    </row>
    <row r="972" spans="1:15">
      <c r="A972" t="s">
        <v>7809</v>
      </c>
      <c r="B972" t="s">
        <v>12186</v>
      </c>
      <c r="C972" t="s">
        <v>11280</v>
      </c>
      <c r="D972" s="5">
        <v>6199</v>
      </c>
      <c r="E972" s="5" t="str">
        <f t="shared" si="60"/>
        <v>&gt;₹500</v>
      </c>
      <c r="F972" s="5">
        <v>10400</v>
      </c>
      <c r="G972" s="5">
        <f>Table2[[#This Row],[actual_price]] *Table2[[#This Row],[rating_count]]</f>
        <v>149666400</v>
      </c>
      <c r="H972" s="5">
        <f t="shared" si="61"/>
        <v>10340.39423076923</v>
      </c>
      <c r="I972" s="1">
        <v>0.4</v>
      </c>
      <c r="J972" s="1" t="str">
        <f t="shared" si="62"/>
        <v>31-40%</v>
      </c>
      <c r="K972" s="1" t="str">
        <f t="shared" si="63"/>
        <v>No</v>
      </c>
      <c r="L972">
        <v>4.0999999999999996</v>
      </c>
      <c r="M972"/>
      <c r="N972" s="9">
        <f>Table2[[#This Row],[Average_Rating]]+(Table2[[#This Row],[rating_count]]/1000)</f>
        <v>14.391</v>
      </c>
      <c r="O972" s="4">
        <v>14391</v>
      </c>
    </row>
    <row r="973" spans="1:15">
      <c r="A973" t="s">
        <v>7818</v>
      </c>
      <c r="B973" t="s">
        <v>12187</v>
      </c>
      <c r="C973" t="s">
        <v>11280</v>
      </c>
      <c r="D973" s="5">
        <v>1819</v>
      </c>
      <c r="E973" s="5" t="str">
        <f t="shared" si="60"/>
        <v>&gt;₹500</v>
      </c>
      <c r="F973" s="5">
        <v>2490</v>
      </c>
      <c r="G973" s="5">
        <f>Table2[[#This Row],[actual_price]] *Table2[[#This Row],[rating_count]]</f>
        <v>19785540</v>
      </c>
      <c r="H973" s="5">
        <f t="shared" si="61"/>
        <v>2416.9477911646586</v>
      </c>
      <c r="I973" s="1">
        <v>0.27</v>
      </c>
      <c r="J973" s="1" t="str">
        <f t="shared" si="62"/>
        <v>21-30%</v>
      </c>
      <c r="K973" s="1" t="str">
        <f t="shared" si="63"/>
        <v>No</v>
      </c>
      <c r="L973">
        <v>4.4000000000000004</v>
      </c>
      <c r="M973"/>
      <c r="N973" s="9">
        <f>Table2[[#This Row],[Average_Rating]]+(Table2[[#This Row],[rating_count]]/1000)</f>
        <v>7.9459999999999997</v>
      </c>
      <c r="O973" s="4">
        <v>7946</v>
      </c>
    </row>
    <row r="974" spans="1:15">
      <c r="A974" t="s">
        <v>7827</v>
      </c>
      <c r="B974" t="s">
        <v>12188</v>
      </c>
      <c r="C974" t="s">
        <v>11280</v>
      </c>
      <c r="D974" s="5">
        <v>1199</v>
      </c>
      <c r="E974" s="5" t="str">
        <f t="shared" si="60"/>
        <v>&gt;₹500</v>
      </c>
      <c r="F974" s="5">
        <v>1900</v>
      </c>
      <c r="G974" s="5">
        <f>Table2[[#This Row],[actual_price]] *Table2[[#This Row],[rating_count]]</f>
        <v>3353500</v>
      </c>
      <c r="H974" s="5">
        <f t="shared" si="61"/>
        <v>1836.8947368421052</v>
      </c>
      <c r="I974" s="1">
        <v>0.37</v>
      </c>
      <c r="J974" s="1" t="str">
        <f t="shared" si="62"/>
        <v>31-40%</v>
      </c>
      <c r="K974" s="1" t="str">
        <f t="shared" si="63"/>
        <v>No</v>
      </c>
      <c r="L974">
        <v>4</v>
      </c>
      <c r="M974"/>
      <c r="N974" s="9">
        <f>Table2[[#This Row],[Average_Rating]]+(Table2[[#This Row],[rating_count]]/1000)</f>
        <v>1.7649999999999999</v>
      </c>
      <c r="O974" s="4">
        <v>1765</v>
      </c>
    </row>
    <row r="975" spans="1:15">
      <c r="A975" t="s">
        <v>7836</v>
      </c>
      <c r="B975" t="s">
        <v>12189</v>
      </c>
      <c r="C975" t="s">
        <v>11280</v>
      </c>
      <c r="D975" s="5">
        <v>3249</v>
      </c>
      <c r="E975" s="5" t="str">
        <f t="shared" si="60"/>
        <v>&gt;₹500</v>
      </c>
      <c r="F975" s="5">
        <v>6295</v>
      </c>
      <c r="G975" s="5">
        <f>Table2[[#This Row],[actual_price]] *Table2[[#This Row],[rating_count]]</f>
        <v>88520290</v>
      </c>
      <c r="H975" s="5">
        <f t="shared" si="61"/>
        <v>6243.3876092136616</v>
      </c>
      <c r="I975" s="1">
        <v>0.48</v>
      </c>
      <c r="J975" s="1" t="str">
        <f t="shared" si="62"/>
        <v>41-50%</v>
      </c>
      <c r="K975" s="1" t="str">
        <f t="shared" si="63"/>
        <v>No</v>
      </c>
      <c r="L975">
        <v>3.8</v>
      </c>
      <c r="M975"/>
      <c r="N975" s="9">
        <f>Table2[[#This Row],[Average_Rating]]+(Table2[[#This Row],[rating_count]]/1000)</f>
        <v>14.061999999999999</v>
      </c>
      <c r="O975" s="4">
        <v>14062</v>
      </c>
    </row>
    <row r="976" spans="1:15">
      <c r="A976" t="s">
        <v>7845</v>
      </c>
      <c r="B976" t="s">
        <v>12190</v>
      </c>
      <c r="C976" t="s">
        <v>11280</v>
      </c>
      <c r="D976" s="5">
        <v>349</v>
      </c>
      <c r="E976" s="5" t="str">
        <f t="shared" si="60"/>
        <v>₹200 - ₹500</v>
      </c>
      <c r="F976" s="5">
        <v>999</v>
      </c>
      <c r="G976" s="5">
        <f>Table2[[#This Row],[actual_price]] *Table2[[#This Row],[rating_count]]</f>
        <v>15630354</v>
      </c>
      <c r="H976" s="5">
        <f t="shared" si="61"/>
        <v>964.06506506506503</v>
      </c>
      <c r="I976" s="1">
        <v>0.65</v>
      </c>
      <c r="J976" s="1" t="str">
        <f t="shared" si="62"/>
        <v>61-70%</v>
      </c>
      <c r="K976" s="1" t="str">
        <f t="shared" si="63"/>
        <v>Yes</v>
      </c>
      <c r="L976">
        <v>4</v>
      </c>
      <c r="M976"/>
      <c r="N976" s="9">
        <f>Table2[[#This Row],[Average_Rating]]+(Table2[[#This Row],[rating_count]]/1000)</f>
        <v>15.646000000000001</v>
      </c>
      <c r="O976" s="4">
        <v>15646</v>
      </c>
    </row>
    <row r="977" spans="1:15">
      <c r="A977" t="s">
        <v>7854</v>
      </c>
      <c r="B977" t="s">
        <v>12191</v>
      </c>
      <c r="C977" t="s">
        <v>11280</v>
      </c>
      <c r="D977" s="5">
        <v>1049</v>
      </c>
      <c r="E977" s="5" t="str">
        <f t="shared" si="60"/>
        <v>&gt;₹500</v>
      </c>
      <c r="F977" s="5">
        <v>1699</v>
      </c>
      <c r="G977" s="5">
        <f>Table2[[#This Row],[actual_price]] *Table2[[#This Row],[rating_count]]</f>
        <v>188589</v>
      </c>
      <c r="H977" s="5">
        <f t="shared" si="61"/>
        <v>1637.2577987051206</v>
      </c>
      <c r="I977" s="1">
        <v>0.38</v>
      </c>
      <c r="J977" s="1" t="str">
        <f t="shared" si="62"/>
        <v>31-40%</v>
      </c>
      <c r="K977" s="1" t="str">
        <f t="shared" si="63"/>
        <v>No</v>
      </c>
      <c r="L977">
        <v>3.1</v>
      </c>
      <c r="M977"/>
      <c r="N977" s="9">
        <f>Table2[[#This Row],[Average_Rating]]+(Table2[[#This Row],[rating_count]]/1000)</f>
        <v>0.111</v>
      </c>
      <c r="O977" s="4">
        <v>111</v>
      </c>
    </row>
    <row r="978" spans="1:15">
      <c r="A978" t="s">
        <v>7863</v>
      </c>
      <c r="B978" t="s">
        <v>12192</v>
      </c>
      <c r="C978" t="s">
        <v>11280</v>
      </c>
      <c r="D978" s="5">
        <v>799</v>
      </c>
      <c r="E978" s="5" t="str">
        <f t="shared" si="60"/>
        <v>&gt;₹500</v>
      </c>
      <c r="F978" s="5">
        <v>1500</v>
      </c>
      <c r="G978" s="5">
        <f>Table2[[#This Row],[actual_price]] *Table2[[#This Row],[rating_count]]</f>
        <v>14542500</v>
      </c>
      <c r="H978" s="5">
        <f t="shared" si="61"/>
        <v>1446.7333333333333</v>
      </c>
      <c r="I978" s="1">
        <v>0.47</v>
      </c>
      <c r="J978" s="1" t="str">
        <f t="shared" si="62"/>
        <v>41-50%</v>
      </c>
      <c r="K978" s="1" t="str">
        <f t="shared" si="63"/>
        <v>No</v>
      </c>
      <c r="L978">
        <v>4.3</v>
      </c>
      <c r="M978"/>
      <c r="N978" s="9">
        <f>Table2[[#This Row],[Average_Rating]]+(Table2[[#This Row],[rating_count]]/1000)</f>
        <v>9.6950000000000003</v>
      </c>
      <c r="O978" s="4">
        <v>9695</v>
      </c>
    </row>
    <row r="979" spans="1:15">
      <c r="A979" t="s">
        <v>7872</v>
      </c>
      <c r="B979" t="s">
        <v>12148</v>
      </c>
      <c r="C979" t="s">
        <v>11280</v>
      </c>
      <c r="D979" s="5">
        <v>4999</v>
      </c>
      <c r="E979" s="5" t="str">
        <f t="shared" si="60"/>
        <v>&gt;₹500</v>
      </c>
      <c r="F979" s="5">
        <v>9650</v>
      </c>
      <c r="G979" s="5">
        <f>Table2[[#This Row],[actual_price]] *Table2[[#This Row],[rating_count]]</f>
        <v>17099800</v>
      </c>
      <c r="H979" s="5">
        <f t="shared" si="61"/>
        <v>9598.1968911917102</v>
      </c>
      <c r="I979" s="1">
        <v>0.48</v>
      </c>
      <c r="J979" s="1" t="str">
        <f t="shared" si="62"/>
        <v>41-50%</v>
      </c>
      <c r="K979" s="1" t="str">
        <f t="shared" si="63"/>
        <v>No</v>
      </c>
      <c r="L979">
        <v>4.2</v>
      </c>
      <c r="M979"/>
      <c r="N979" s="9">
        <f>Table2[[#This Row],[Average_Rating]]+(Table2[[#This Row],[rating_count]]/1000)</f>
        <v>1.772</v>
      </c>
      <c r="O979" s="4">
        <v>1772</v>
      </c>
    </row>
    <row r="980" spans="1:15">
      <c r="A980" t="s">
        <v>7881</v>
      </c>
      <c r="B980" t="s">
        <v>12193</v>
      </c>
      <c r="C980" t="s">
        <v>11280</v>
      </c>
      <c r="D980" s="5">
        <v>6999</v>
      </c>
      <c r="E980" s="5" t="str">
        <f t="shared" si="60"/>
        <v>&gt;₹500</v>
      </c>
      <c r="F980" s="5">
        <v>10590</v>
      </c>
      <c r="G980" s="5">
        <f>Table2[[#This Row],[actual_price]] *Table2[[#This Row],[rating_count]]</f>
        <v>121774410</v>
      </c>
      <c r="H980" s="5">
        <f t="shared" si="61"/>
        <v>10523.909348441926</v>
      </c>
      <c r="I980" s="1">
        <v>0.34</v>
      </c>
      <c r="J980" s="1" t="str">
        <f t="shared" si="62"/>
        <v>31-40%</v>
      </c>
      <c r="K980" s="1" t="str">
        <f t="shared" si="63"/>
        <v>No</v>
      </c>
      <c r="L980">
        <v>4.4000000000000004</v>
      </c>
      <c r="M980"/>
      <c r="N980" s="9">
        <f>Table2[[#This Row],[Average_Rating]]+(Table2[[#This Row],[rating_count]]/1000)</f>
        <v>11.499000000000001</v>
      </c>
      <c r="O980" s="4">
        <v>11499</v>
      </c>
    </row>
    <row r="981" spans="1:15">
      <c r="A981" t="s">
        <v>7890</v>
      </c>
      <c r="B981" t="s">
        <v>12194</v>
      </c>
      <c r="C981" t="s">
        <v>11280</v>
      </c>
      <c r="D981" s="5">
        <v>799</v>
      </c>
      <c r="E981" s="5" t="str">
        <f t="shared" si="60"/>
        <v>&gt;₹500</v>
      </c>
      <c r="F981" s="5">
        <v>1999</v>
      </c>
      <c r="G981" s="5">
        <f>Table2[[#This Row],[actual_price]] *Table2[[#This Row],[rating_count]]</f>
        <v>4321838</v>
      </c>
      <c r="H981" s="5">
        <f t="shared" si="61"/>
        <v>1959.0300150075038</v>
      </c>
      <c r="I981" s="1">
        <v>0.6</v>
      </c>
      <c r="J981" s="1" t="str">
        <f t="shared" si="62"/>
        <v>51-60%</v>
      </c>
      <c r="K981" s="1" t="str">
        <f t="shared" si="63"/>
        <v>Yes</v>
      </c>
      <c r="L981">
        <v>4.0999999999999996</v>
      </c>
      <c r="M981"/>
      <c r="N981" s="9">
        <f>Table2[[#This Row],[Average_Rating]]+(Table2[[#This Row],[rating_count]]/1000)</f>
        <v>2.1619999999999999</v>
      </c>
      <c r="O981" s="4">
        <v>2162</v>
      </c>
    </row>
    <row r="982" spans="1:15">
      <c r="A982" t="s">
        <v>7899</v>
      </c>
      <c r="B982" t="s">
        <v>12195</v>
      </c>
      <c r="C982" t="s">
        <v>11280</v>
      </c>
      <c r="D982" s="5">
        <v>89</v>
      </c>
      <c r="E982" s="5" t="str">
        <f t="shared" si="60"/>
        <v>&lt;₹200</v>
      </c>
      <c r="F982" s="5">
        <v>89</v>
      </c>
      <c r="G982" s="5">
        <f>Table2[[#This Row],[actual_price]] *Table2[[#This Row],[rating_count]]</f>
        <v>1746269</v>
      </c>
      <c r="H982" s="5">
        <f t="shared" si="61"/>
        <v>-11</v>
      </c>
      <c r="I982" s="1">
        <v>0</v>
      </c>
      <c r="J982" s="1" t="str">
        <f t="shared" si="62"/>
        <v>0-10%</v>
      </c>
      <c r="K982" s="1" t="str">
        <f t="shared" si="63"/>
        <v>No</v>
      </c>
      <c r="L982">
        <v>4.2</v>
      </c>
      <c r="M982"/>
      <c r="N982" s="9">
        <f>Table2[[#This Row],[Average_Rating]]+(Table2[[#This Row],[rating_count]]/1000)</f>
        <v>19.620999999999999</v>
      </c>
      <c r="O982" s="4">
        <v>19621</v>
      </c>
    </row>
    <row r="983" spans="1:15">
      <c r="A983" t="s">
        <v>7908</v>
      </c>
      <c r="B983" t="s">
        <v>12196</v>
      </c>
      <c r="C983" t="s">
        <v>11280</v>
      </c>
      <c r="D983" s="5">
        <v>1400</v>
      </c>
      <c r="E983" s="5" t="str">
        <f t="shared" si="60"/>
        <v>&gt;₹500</v>
      </c>
      <c r="F983" s="5">
        <v>2485</v>
      </c>
      <c r="G983" s="5">
        <f>Table2[[#This Row],[actual_price]] *Table2[[#This Row],[rating_count]]</f>
        <v>49695030</v>
      </c>
      <c r="H983" s="5">
        <f t="shared" si="61"/>
        <v>2428.6619718309857</v>
      </c>
      <c r="I983" s="1">
        <v>0.44</v>
      </c>
      <c r="J983" s="1" t="str">
        <f t="shared" si="62"/>
        <v>41-50%</v>
      </c>
      <c r="K983" s="1" t="str">
        <f t="shared" si="63"/>
        <v>No</v>
      </c>
      <c r="L983">
        <v>4.0999999999999996</v>
      </c>
      <c r="M983"/>
      <c r="N983" s="9">
        <f>Table2[[#This Row],[Average_Rating]]+(Table2[[#This Row],[rating_count]]/1000)</f>
        <v>19.998000000000001</v>
      </c>
      <c r="O983" s="4">
        <v>19998</v>
      </c>
    </row>
    <row r="984" spans="1:15">
      <c r="A984" t="s">
        <v>7917</v>
      </c>
      <c r="B984" t="s">
        <v>12197</v>
      </c>
      <c r="C984" t="s">
        <v>11280</v>
      </c>
      <c r="D984" s="5">
        <v>355</v>
      </c>
      <c r="E984" s="5" t="str">
        <f t="shared" si="60"/>
        <v>₹200 - ₹500</v>
      </c>
      <c r="F984" s="5">
        <v>899</v>
      </c>
      <c r="G984" s="5">
        <f>Table2[[#This Row],[actual_price]] *Table2[[#This Row],[rating_count]]</f>
        <v>944849</v>
      </c>
      <c r="H984" s="5">
        <f t="shared" si="61"/>
        <v>859.51167964404897</v>
      </c>
      <c r="I984" s="1">
        <v>0.61</v>
      </c>
      <c r="J984" s="1" t="str">
        <f t="shared" si="62"/>
        <v>61-70%</v>
      </c>
      <c r="K984" s="1" t="str">
        <f t="shared" si="63"/>
        <v>Yes</v>
      </c>
      <c r="L984">
        <v>4.0999999999999996</v>
      </c>
      <c r="M984"/>
      <c r="N984" s="9">
        <f>Table2[[#This Row],[Average_Rating]]+(Table2[[#This Row],[rating_count]]/1000)</f>
        <v>1.0509999999999999</v>
      </c>
      <c r="O984" s="4">
        <v>1051</v>
      </c>
    </row>
    <row r="985" spans="1:15">
      <c r="A985" t="s">
        <v>7926</v>
      </c>
      <c r="B985" t="s">
        <v>12198</v>
      </c>
      <c r="C985" t="s">
        <v>11280</v>
      </c>
      <c r="D985" s="5">
        <v>2169</v>
      </c>
      <c r="E985" s="5" t="str">
        <f t="shared" si="60"/>
        <v>&gt;₹500</v>
      </c>
      <c r="F985" s="5">
        <v>3279</v>
      </c>
      <c r="G985" s="5">
        <f>Table2[[#This Row],[actual_price]] *Table2[[#This Row],[rating_count]]</f>
        <v>5626764</v>
      </c>
      <c r="H985" s="5">
        <f t="shared" si="61"/>
        <v>3212.8517840805125</v>
      </c>
      <c r="I985" s="1">
        <v>0.34</v>
      </c>
      <c r="J985" s="1" t="str">
        <f t="shared" si="62"/>
        <v>31-40%</v>
      </c>
      <c r="K985" s="1" t="str">
        <f t="shared" si="63"/>
        <v>No</v>
      </c>
      <c r="L985">
        <v>4.0999999999999996</v>
      </c>
      <c r="M985"/>
      <c r="N985" s="9">
        <f>Table2[[#This Row],[Average_Rating]]+(Table2[[#This Row],[rating_count]]/1000)</f>
        <v>1.716</v>
      </c>
      <c r="O985" s="4">
        <v>1716</v>
      </c>
    </row>
    <row r="986" spans="1:15">
      <c r="A986" t="s">
        <v>7935</v>
      </c>
      <c r="B986" t="s">
        <v>12199</v>
      </c>
      <c r="C986" t="s">
        <v>11280</v>
      </c>
      <c r="D986" s="5">
        <v>2799</v>
      </c>
      <c r="E986" s="5" t="str">
        <f t="shared" si="60"/>
        <v>&gt;₹500</v>
      </c>
      <c r="F986" s="5">
        <v>3799</v>
      </c>
      <c r="G986" s="5">
        <f>Table2[[#This Row],[actual_price]] *Table2[[#This Row],[rating_count]]</f>
        <v>125104869</v>
      </c>
      <c r="H986" s="5">
        <f t="shared" si="61"/>
        <v>3725.3227165043431</v>
      </c>
      <c r="I986" s="1">
        <v>0.26</v>
      </c>
      <c r="J986" s="1" t="str">
        <f t="shared" si="62"/>
        <v>21-30%</v>
      </c>
      <c r="K986" s="1" t="str">
        <f t="shared" si="63"/>
        <v>No</v>
      </c>
      <c r="L986">
        <v>3.9</v>
      </c>
      <c r="M986"/>
      <c r="N986" s="9">
        <f>Table2[[#This Row],[Average_Rating]]+(Table2[[#This Row],[rating_count]]/1000)</f>
        <v>32.930999999999997</v>
      </c>
      <c r="O986" s="4">
        <v>32931</v>
      </c>
    </row>
    <row r="987" spans="1:15">
      <c r="A987" t="s">
        <v>7944</v>
      </c>
      <c r="B987" t="s">
        <v>12200</v>
      </c>
      <c r="C987" t="s">
        <v>11280</v>
      </c>
      <c r="D987" s="5">
        <v>899</v>
      </c>
      <c r="E987" s="5" t="str">
        <f t="shared" si="60"/>
        <v>&gt;₹500</v>
      </c>
      <c r="F987" s="5">
        <v>1249</v>
      </c>
      <c r="G987" s="5">
        <f>Table2[[#This Row],[actual_price]] *Table2[[#This Row],[rating_count]]</f>
        <v>21762576</v>
      </c>
      <c r="H987" s="5">
        <f t="shared" si="61"/>
        <v>1177.0224179343475</v>
      </c>
      <c r="I987" s="1">
        <v>0.28000000000000003</v>
      </c>
      <c r="J987" s="1" t="str">
        <f t="shared" si="62"/>
        <v>21-30%</v>
      </c>
      <c r="K987" s="1" t="str">
        <f t="shared" si="63"/>
        <v>No</v>
      </c>
      <c r="L987">
        <v>3.9</v>
      </c>
      <c r="M987"/>
      <c r="N987" s="9">
        <f>Table2[[#This Row],[Average_Rating]]+(Table2[[#This Row],[rating_count]]/1000)</f>
        <v>17.423999999999999</v>
      </c>
      <c r="O987" s="4">
        <v>17424</v>
      </c>
    </row>
    <row r="988" spans="1:15">
      <c r="A988" t="s">
        <v>7953</v>
      </c>
      <c r="B988" t="s">
        <v>12201</v>
      </c>
      <c r="C988" t="s">
        <v>11280</v>
      </c>
      <c r="D988" s="5">
        <v>2499</v>
      </c>
      <c r="E988" s="5" t="str">
        <f t="shared" si="60"/>
        <v>&gt;₹500</v>
      </c>
      <c r="F988" s="5">
        <v>5000</v>
      </c>
      <c r="G988" s="5">
        <f>Table2[[#This Row],[actual_price]] *Table2[[#This Row],[rating_count]]</f>
        <v>9445000</v>
      </c>
      <c r="H988" s="5">
        <f t="shared" si="61"/>
        <v>4950.0200000000004</v>
      </c>
      <c r="I988" s="1">
        <v>0.5</v>
      </c>
      <c r="J988" s="1" t="str">
        <f t="shared" si="62"/>
        <v>41-50%</v>
      </c>
      <c r="K988" s="1" t="str">
        <f t="shared" si="63"/>
        <v>Yes</v>
      </c>
      <c r="L988">
        <v>3.8</v>
      </c>
      <c r="M988"/>
      <c r="N988" s="9">
        <f>Table2[[#This Row],[Average_Rating]]+(Table2[[#This Row],[rating_count]]/1000)</f>
        <v>1.889</v>
      </c>
      <c r="O988" s="4">
        <v>1889</v>
      </c>
    </row>
    <row r="989" spans="1:15">
      <c r="A989" t="s">
        <v>7962</v>
      </c>
      <c r="B989" t="s">
        <v>12202</v>
      </c>
      <c r="C989" t="s">
        <v>11280</v>
      </c>
      <c r="D989" s="5">
        <v>3599</v>
      </c>
      <c r="E989" s="5" t="str">
        <f t="shared" si="60"/>
        <v>&gt;₹500</v>
      </c>
      <c r="F989" s="5">
        <v>7299</v>
      </c>
      <c r="G989" s="5">
        <f>Table2[[#This Row],[actual_price]] *Table2[[#This Row],[rating_count]]</f>
        <v>75354876</v>
      </c>
      <c r="H989" s="5">
        <f t="shared" si="61"/>
        <v>7249.6918755993975</v>
      </c>
      <c r="I989" s="1">
        <v>0.51</v>
      </c>
      <c r="J989" s="1" t="str">
        <f t="shared" si="62"/>
        <v>51-60%</v>
      </c>
      <c r="K989" s="1" t="str">
        <f t="shared" si="63"/>
        <v>Yes</v>
      </c>
      <c r="L989">
        <v>4</v>
      </c>
      <c r="M989"/>
      <c r="N989" s="9">
        <f>Table2[[#This Row],[Average_Rating]]+(Table2[[#This Row],[rating_count]]/1000)</f>
        <v>10.324</v>
      </c>
      <c r="O989" s="4">
        <v>10324</v>
      </c>
    </row>
    <row r="990" spans="1:15">
      <c r="A990" t="s">
        <v>7971</v>
      </c>
      <c r="B990" t="s">
        <v>12203</v>
      </c>
      <c r="C990" t="s">
        <v>11280</v>
      </c>
      <c r="D990" s="5">
        <v>499</v>
      </c>
      <c r="E990" s="5" t="str">
        <f t="shared" si="60"/>
        <v>₹200 - ₹500</v>
      </c>
      <c r="F990" s="5">
        <v>625</v>
      </c>
      <c r="G990" s="5">
        <f>Table2[[#This Row],[actual_price]] *Table2[[#This Row],[rating_count]]</f>
        <v>3346875</v>
      </c>
      <c r="H990" s="5">
        <f t="shared" si="61"/>
        <v>545.16</v>
      </c>
      <c r="I990" s="1">
        <v>0.2</v>
      </c>
      <c r="J990" s="1" t="str">
        <f t="shared" si="62"/>
        <v>11-20%</v>
      </c>
      <c r="K990" s="1" t="str">
        <f t="shared" si="63"/>
        <v>No</v>
      </c>
      <c r="L990">
        <v>4.2</v>
      </c>
      <c r="M990"/>
      <c r="N990" s="9">
        <f>Table2[[#This Row],[Average_Rating]]+(Table2[[#This Row],[rating_count]]/1000)</f>
        <v>5.3550000000000004</v>
      </c>
      <c r="O990" s="4">
        <v>5355</v>
      </c>
    </row>
    <row r="991" spans="1:15">
      <c r="A991" t="s">
        <v>7980</v>
      </c>
      <c r="B991" t="s">
        <v>12204</v>
      </c>
      <c r="C991" t="s">
        <v>11280</v>
      </c>
      <c r="D991" s="5">
        <v>653</v>
      </c>
      <c r="E991" s="5" t="str">
        <f t="shared" si="60"/>
        <v>&gt;₹500</v>
      </c>
      <c r="F991" s="5">
        <v>1020</v>
      </c>
      <c r="G991" s="5">
        <f>Table2[[#This Row],[actual_price]] *Table2[[#This Row],[rating_count]]</f>
        <v>3433320</v>
      </c>
      <c r="H991" s="5">
        <f t="shared" si="61"/>
        <v>955.98039215686276</v>
      </c>
      <c r="I991" s="1">
        <v>0.36</v>
      </c>
      <c r="J991" s="1" t="str">
        <f t="shared" si="62"/>
        <v>31-40%</v>
      </c>
      <c r="K991" s="1" t="str">
        <f t="shared" si="63"/>
        <v>No</v>
      </c>
      <c r="L991">
        <v>4.0999999999999996</v>
      </c>
      <c r="M991"/>
      <c r="N991" s="9">
        <f>Table2[[#This Row],[Average_Rating]]+(Table2[[#This Row],[rating_count]]/1000)</f>
        <v>3.3660000000000001</v>
      </c>
      <c r="O991" s="4">
        <v>3366</v>
      </c>
    </row>
    <row r="992" spans="1:15">
      <c r="A992" t="s">
        <v>7988</v>
      </c>
      <c r="B992" t="s">
        <v>12205</v>
      </c>
      <c r="C992" t="s">
        <v>11280</v>
      </c>
      <c r="D992" s="5">
        <v>4789</v>
      </c>
      <c r="E992" s="5" t="str">
        <f t="shared" si="60"/>
        <v>&gt;₹500</v>
      </c>
      <c r="F992" s="5">
        <v>8990</v>
      </c>
      <c r="G992" s="5">
        <f>Table2[[#This Row],[actual_price]] *Table2[[#This Row],[rating_count]]</f>
        <v>9142830</v>
      </c>
      <c r="H992" s="5">
        <f t="shared" si="61"/>
        <v>8936.7296996662953</v>
      </c>
      <c r="I992" s="1">
        <v>0.47</v>
      </c>
      <c r="J992" s="1" t="str">
        <f t="shared" si="62"/>
        <v>41-50%</v>
      </c>
      <c r="K992" s="1" t="str">
        <f t="shared" si="63"/>
        <v>No</v>
      </c>
      <c r="L992">
        <v>4.3</v>
      </c>
      <c r="M992"/>
      <c r="N992" s="9">
        <f>Table2[[#This Row],[Average_Rating]]+(Table2[[#This Row],[rating_count]]/1000)</f>
        <v>1.0169999999999999</v>
      </c>
      <c r="O992" s="4">
        <v>1017</v>
      </c>
    </row>
    <row r="993" spans="1:15">
      <c r="A993" t="s">
        <v>7997</v>
      </c>
      <c r="B993" t="s">
        <v>12206</v>
      </c>
      <c r="C993" t="s">
        <v>11280</v>
      </c>
      <c r="D993" s="5">
        <v>1409</v>
      </c>
      <c r="E993" s="5" t="str">
        <f t="shared" si="60"/>
        <v>&gt;₹500</v>
      </c>
      <c r="F993" s="5">
        <v>1639</v>
      </c>
      <c r="G993" s="5">
        <f>Table2[[#This Row],[actual_price]] *Table2[[#This Row],[rating_count]]</f>
        <v>1289893</v>
      </c>
      <c r="H993" s="5">
        <f t="shared" si="61"/>
        <v>1553.032946918853</v>
      </c>
      <c r="I993" s="1">
        <v>0.14000000000000001</v>
      </c>
      <c r="J993" s="1" t="str">
        <f t="shared" si="62"/>
        <v>11-20%</v>
      </c>
      <c r="K993" s="1" t="str">
        <f t="shared" si="63"/>
        <v>No</v>
      </c>
      <c r="L993">
        <v>3.7</v>
      </c>
      <c r="M993"/>
      <c r="N993" s="9">
        <f>Table2[[#This Row],[Average_Rating]]+(Table2[[#This Row],[rating_count]]/1000)</f>
        <v>0.78700000000000003</v>
      </c>
      <c r="O993" s="4">
        <v>787</v>
      </c>
    </row>
    <row r="994" spans="1:15">
      <c r="A994" t="s">
        <v>8006</v>
      </c>
      <c r="B994" t="s">
        <v>12207</v>
      </c>
      <c r="C994" t="s">
        <v>11280</v>
      </c>
      <c r="D994" s="5">
        <v>753</v>
      </c>
      <c r="E994" s="5" t="str">
        <f t="shared" si="60"/>
        <v>&gt;₹500</v>
      </c>
      <c r="F994" s="5">
        <v>899</v>
      </c>
      <c r="G994" s="5">
        <f>Table2[[#This Row],[actual_price]] *Table2[[#This Row],[rating_count]]</f>
        <v>16597338</v>
      </c>
      <c r="H994" s="5">
        <f t="shared" si="61"/>
        <v>815.24026696329258</v>
      </c>
      <c r="I994" s="1">
        <v>0.16</v>
      </c>
      <c r="J994" s="1" t="str">
        <f t="shared" si="62"/>
        <v>11-20%</v>
      </c>
      <c r="K994" s="1" t="str">
        <f t="shared" si="63"/>
        <v>No</v>
      </c>
      <c r="L994">
        <v>4.2</v>
      </c>
      <c r="M994"/>
      <c r="N994" s="9">
        <f>Table2[[#This Row],[Average_Rating]]+(Table2[[#This Row],[rating_count]]/1000)</f>
        <v>18.462</v>
      </c>
      <c r="O994" s="4">
        <v>18462</v>
      </c>
    </row>
    <row r="995" spans="1:15">
      <c r="A995" t="s">
        <v>8015</v>
      </c>
      <c r="B995" t="s">
        <v>12208</v>
      </c>
      <c r="C995" t="s">
        <v>11280</v>
      </c>
      <c r="D995" s="5">
        <v>353</v>
      </c>
      <c r="E995" s="5" t="str">
        <f t="shared" si="60"/>
        <v>₹200 - ₹500</v>
      </c>
      <c r="F995" s="5">
        <v>1199</v>
      </c>
      <c r="G995" s="5">
        <f>Table2[[#This Row],[actual_price]] *Table2[[#This Row],[rating_count]]</f>
        <v>754171</v>
      </c>
      <c r="H995" s="5">
        <f t="shared" si="61"/>
        <v>1169.5587989991659</v>
      </c>
      <c r="I995" s="1">
        <v>0.71</v>
      </c>
      <c r="J995" s="1" t="str">
        <f t="shared" si="62"/>
        <v>71-80%</v>
      </c>
      <c r="K995" s="1" t="str">
        <f t="shared" si="63"/>
        <v>Yes</v>
      </c>
      <c r="L995">
        <v>4.3</v>
      </c>
      <c r="M995"/>
      <c r="N995" s="9">
        <f>Table2[[#This Row],[Average_Rating]]+(Table2[[#This Row],[rating_count]]/1000)</f>
        <v>0.629</v>
      </c>
      <c r="O995" s="4">
        <v>629</v>
      </c>
    </row>
    <row r="996" spans="1:15">
      <c r="A996" t="s">
        <v>8024</v>
      </c>
      <c r="B996" t="s">
        <v>12209</v>
      </c>
      <c r="C996" t="s">
        <v>11280</v>
      </c>
      <c r="D996" s="5">
        <v>1099</v>
      </c>
      <c r="E996" s="5" t="str">
        <f t="shared" si="60"/>
        <v>&gt;₹500</v>
      </c>
      <c r="F996" s="5">
        <v>1899</v>
      </c>
      <c r="G996" s="5">
        <f>Table2[[#This Row],[actual_price]] *Table2[[#This Row],[rating_count]]</f>
        <v>29009124</v>
      </c>
      <c r="H996" s="5">
        <f t="shared" si="61"/>
        <v>1841.1274354923644</v>
      </c>
      <c r="I996" s="1">
        <v>0.42</v>
      </c>
      <c r="J996" s="1" t="str">
        <f t="shared" si="62"/>
        <v>41-50%</v>
      </c>
      <c r="K996" s="1" t="str">
        <f t="shared" si="63"/>
        <v>No</v>
      </c>
      <c r="L996">
        <v>4.3</v>
      </c>
      <c r="M996"/>
      <c r="N996" s="9">
        <f>Table2[[#This Row],[Average_Rating]]+(Table2[[#This Row],[rating_count]]/1000)</f>
        <v>15.276</v>
      </c>
      <c r="O996" s="4">
        <v>15276</v>
      </c>
    </row>
    <row r="997" spans="1:15">
      <c r="A997" t="s">
        <v>8033</v>
      </c>
      <c r="B997" t="s">
        <v>12210</v>
      </c>
      <c r="C997" t="s">
        <v>11280</v>
      </c>
      <c r="D997" s="5">
        <v>8799</v>
      </c>
      <c r="E997" s="5" t="str">
        <f t="shared" si="60"/>
        <v>&gt;₹500</v>
      </c>
      <c r="F997" s="5">
        <v>11595</v>
      </c>
      <c r="G997" s="5">
        <f>Table2[[#This Row],[actual_price]] *Table2[[#This Row],[rating_count]]</f>
        <v>34564695</v>
      </c>
      <c r="H997" s="5">
        <f t="shared" si="61"/>
        <v>11519.11384217335</v>
      </c>
      <c r="I997" s="1">
        <v>0.24</v>
      </c>
      <c r="J997" s="1" t="str">
        <f t="shared" si="62"/>
        <v>21-30%</v>
      </c>
      <c r="K997" s="1" t="str">
        <f t="shared" si="63"/>
        <v>No</v>
      </c>
      <c r="L997">
        <v>4.4000000000000004</v>
      </c>
      <c r="M997"/>
      <c r="N997" s="9">
        <f>Table2[[#This Row],[Average_Rating]]+(Table2[[#This Row],[rating_count]]/1000)</f>
        <v>2.9809999999999999</v>
      </c>
      <c r="O997" s="4">
        <v>2981</v>
      </c>
    </row>
    <row r="998" spans="1:15">
      <c r="A998" t="s">
        <v>8042</v>
      </c>
      <c r="B998" t="s">
        <v>12211</v>
      </c>
      <c r="C998" t="s">
        <v>11280</v>
      </c>
      <c r="D998" s="5">
        <v>1345</v>
      </c>
      <c r="E998" s="5" t="str">
        <f t="shared" si="60"/>
        <v>&gt;₹500</v>
      </c>
      <c r="F998" s="5">
        <v>1750</v>
      </c>
      <c r="G998" s="5">
        <f>Table2[[#This Row],[actual_price]] *Table2[[#This Row],[rating_count]]</f>
        <v>4315500</v>
      </c>
      <c r="H998" s="5">
        <f t="shared" si="61"/>
        <v>1673.1428571428571</v>
      </c>
      <c r="I998" s="1">
        <v>0.23</v>
      </c>
      <c r="J998" s="1" t="str">
        <f t="shared" si="62"/>
        <v>21-30%</v>
      </c>
      <c r="K998" s="1" t="str">
        <f t="shared" si="63"/>
        <v>No</v>
      </c>
      <c r="L998">
        <v>3.8</v>
      </c>
      <c r="M998"/>
      <c r="N998" s="9">
        <f>Table2[[#This Row],[Average_Rating]]+(Table2[[#This Row],[rating_count]]/1000)</f>
        <v>2.4660000000000002</v>
      </c>
      <c r="O998" s="4">
        <v>2466</v>
      </c>
    </row>
    <row r="999" spans="1:15">
      <c r="A999" t="s">
        <v>8051</v>
      </c>
      <c r="B999" t="s">
        <v>12212</v>
      </c>
      <c r="C999" t="s">
        <v>11280</v>
      </c>
      <c r="D999" s="5">
        <v>2095</v>
      </c>
      <c r="E999" s="5" t="str">
        <f t="shared" si="60"/>
        <v>&gt;₹500</v>
      </c>
      <c r="F999" s="5">
        <v>2095</v>
      </c>
      <c r="G999" s="5">
        <f>Table2[[#This Row],[actual_price]] *Table2[[#This Row],[rating_count]]</f>
        <v>16653155</v>
      </c>
      <c r="H999" s="5">
        <f t="shared" si="61"/>
        <v>1995</v>
      </c>
      <c r="I999" s="1">
        <v>0</v>
      </c>
      <c r="J999" s="1" t="str">
        <f t="shared" si="62"/>
        <v>0-10%</v>
      </c>
      <c r="K999" s="1" t="str">
        <f t="shared" si="63"/>
        <v>No</v>
      </c>
      <c r="L999">
        <v>4.5</v>
      </c>
      <c r="M999"/>
      <c r="N999" s="9">
        <f>Table2[[#This Row],[Average_Rating]]+(Table2[[#This Row],[rating_count]]/1000)</f>
        <v>7.9489999999999998</v>
      </c>
      <c r="O999" s="4">
        <v>7949</v>
      </c>
    </row>
    <row r="1000" spans="1:15">
      <c r="A1000" t="s">
        <v>8060</v>
      </c>
      <c r="B1000" t="s">
        <v>12213</v>
      </c>
      <c r="C1000" t="s">
        <v>11280</v>
      </c>
      <c r="D1000" s="5">
        <v>1498</v>
      </c>
      <c r="E1000" s="5" t="str">
        <f t="shared" si="60"/>
        <v>&gt;₹500</v>
      </c>
      <c r="F1000" s="5">
        <v>2300</v>
      </c>
      <c r="G1000" s="5">
        <f>Table2[[#This Row],[actual_price]] *Table2[[#This Row],[rating_count]]</f>
        <v>218500</v>
      </c>
      <c r="H1000" s="5">
        <f t="shared" si="61"/>
        <v>2234.8695652173915</v>
      </c>
      <c r="I1000" s="1">
        <v>0.35</v>
      </c>
      <c r="J1000" s="1" t="str">
        <f t="shared" si="62"/>
        <v>31-40%</v>
      </c>
      <c r="K1000" s="1" t="str">
        <f t="shared" si="63"/>
        <v>No</v>
      </c>
      <c r="L1000">
        <v>3.8</v>
      </c>
      <c r="M1000"/>
      <c r="N1000" s="9">
        <f>Table2[[#This Row],[Average_Rating]]+(Table2[[#This Row],[rating_count]]/1000)</f>
        <v>9.5000000000000001E-2</v>
      </c>
      <c r="O1000" s="4">
        <v>95</v>
      </c>
    </row>
    <row r="1001" spans="1:15">
      <c r="A1001" t="s">
        <v>8069</v>
      </c>
      <c r="B1001" t="s">
        <v>12214</v>
      </c>
      <c r="C1001" t="s">
        <v>11280</v>
      </c>
      <c r="D1001" s="5">
        <v>2199</v>
      </c>
      <c r="E1001" s="5" t="str">
        <f t="shared" si="60"/>
        <v>&gt;₹500</v>
      </c>
      <c r="F1001" s="5">
        <v>2990</v>
      </c>
      <c r="G1001" s="5">
        <f>Table2[[#This Row],[actual_price]] *Table2[[#This Row],[rating_count]]</f>
        <v>4658420</v>
      </c>
      <c r="H1001" s="5">
        <f t="shared" si="61"/>
        <v>2916.4548494983278</v>
      </c>
      <c r="I1001" s="1">
        <v>0.26</v>
      </c>
      <c r="J1001" s="1" t="str">
        <f t="shared" si="62"/>
        <v>21-30%</v>
      </c>
      <c r="K1001" s="1" t="str">
        <f t="shared" si="63"/>
        <v>No</v>
      </c>
      <c r="L1001">
        <v>3.8</v>
      </c>
      <c r="M1001"/>
      <c r="N1001" s="9">
        <f>Table2[[#This Row],[Average_Rating]]+(Table2[[#This Row],[rating_count]]/1000)</f>
        <v>1.5580000000000001</v>
      </c>
      <c r="O1001" s="4">
        <v>1558</v>
      </c>
    </row>
    <row r="1002" spans="1:15">
      <c r="A1002" t="s">
        <v>8078</v>
      </c>
      <c r="B1002" t="s">
        <v>12215</v>
      </c>
      <c r="C1002" t="s">
        <v>11280</v>
      </c>
      <c r="D1002" s="5">
        <v>3699</v>
      </c>
      <c r="E1002" s="5" t="str">
        <f t="shared" si="60"/>
        <v>&gt;₹500</v>
      </c>
      <c r="F1002" s="5">
        <v>4295</v>
      </c>
      <c r="G1002" s="5">
        <f>Table2[[#This Row],[actual_price]] *Table2[[#This Row],[rating_count]]</f>
        <v>114002185</v>
      </c>
      <c r="H1002" s="5">
        <f t="shared" si="61"/>
        <v>4208.876600698487</v>
      </c>
      <c r="I1002" s="1">
        <v>0.14000000000000001</v>
      </c>
      <c r="J1002" s="1" t="str">
        <f t="shared" si="62"/>
        <v>11-20%</v>
      </c>
      <c r="K1002" s="1" t="str">
        <f t="shared" si="63"/>
        <v>No</v>
      </c>
      <c r="L1002">
        <v>4.0999999999999996</v>
      </c>
      <c r="M1002"/>
      <c r="N1002" s="9">
        <f>Table2[[#This Row],[Average_Rating]]+(Table2[[#This Row],[rating_count]]/1000)</f>
        <v>26.542999999999999</v>
      </c>
      <c r="O1002" s="4">
        <v>26543</v>
      </c>
    </row>
    <row r="1003" spans="1:15">
      <c r="A1003" t="s">
        <v>8087</v>
      </c>
      <c r="B1003" t="s">
        <v>12216</v>
      </c>
      <c r="C1003" t="s">
        <v>11280</v>
      </c>
      <c r="D1003" s="5">
        <v>177</v>
      </c>
      <c r="E1003" s="5" t="str">
        <f t="shared" si="60"/>
        <v>&lt;₹200</v>
      </c>
      <c r="F1003" s="5">
        <v>199</v>
      </c>
      <c r="G1003" s="5">
        <f>Table2[[#This Row],[actual_price]] *Table2[[#This Row],[rating_count]]</f>
        <v>733912</v>
      </c>
      <c r="H1003" s="5">
        <f t="shared" si="61"/>
        <v>110.05527638190955</v>
      </c>
      <c r="I1003" s="1">
        <v>0.11</v>
      </c>
      <c r="J1003" s="1" t="str">
        <f t="shared" si="62"/>
        <v>11-20%</v>
      </c>
      <c r="K1003" s="1" t="str">
        <f t="shared" si="63"/>
        <v>No</v>
      </c>
      <c r="L1003">
        <v>4.0999999999999996</v>
      </c>
      <c r="M1003"/>
      <c r="N1003" s="9">
        <f>Table2[[#This Row],[Average_Rating]]+(Table2[[#This Row],[rating_count]]/1000)</f>
        <v>3.6880000000000002</v>
      </c>
      <c r="O1003" s="4">
        <v>3688</v>
      </c>
    </row>
    <row r="1004" spans="1:15">
      <c r="A1004" t="s">
        <v>8096</v>
      </c>
      <c r="B1004" t="s">
        <v>12217</v>
      </c>
      <c r="C1004" t="s">
        <v>11280</v>
      </c>
      <c r="D1004" s="5">
        <v>1149</v>
      </c>
      <c r="E1004" s="5" t="str">
        <f t="shared" si="60"/>
        <v>&gt;₹500</v>
      </c>
      <c r="F1004" s="5">
        <v>2499</v>
      </c>
      <c r="G1004" s="5">
        <f>Table2[[#This Row],[actual_price]] *Table2[[#This Row],[rating_count]]</f>
        <v>10953117</v>
      </c>
      <c r="H1004" s="5">
        <f t="shared" si="61"/>
        <v>2453.0216086434575</v>
      </c>
      <c r="I1004" s="1">
        <v>0.54</v>
      </c>
      <c r="J1004" s="1" t="str">
        <f t="shared" si="62"/>
        <v>51-60%</v>
      </c>
      <c r="K1004" s="1" t="str">
        <f t="shared" si="63"/>
        <v>Yes</v>
      </c>
      <c r="L1004">
        <v>3.8</v>
      </c>
      <c r="M1004"/>
      <c r="N1004" s="9">
        <f>Table2[[#This Row],[Average_Rating]]+(Table2[[#This Row],[rating_count]]/1000)</f>
        <v>4.383</v>
      </c>
      <c r="O1004" s="4">
        <v>4383</v>
      </c>
    </row>
    <row r="1005" spans="1:15">
      <c r="A1005" t="s">
        <v>8105</v>
      </c>
      <c r="B1005" t="s">
        <v>12218</v>
      </c>
      <c r="C1005" t="s">
        <v>11280</v>
      </c>
      <c r="D1005" s="5">
        <v>244</v>
      </c>
      <c r="E1005" s="5" t="str">
        <f t="shared" si="60"/>
        <v>₹200 - ₹500</v>
      </c>
      <c r="F1005" s="5">
        <v>499</v>
      </c>
      <c r="G1005" s="5">
        <f>Table2[[#This Row],[actual_price]] *Table2[[#This Row],[rating_count]]</f>
        <v>238522</v>
      </c>
      <c r="H1005" s="5">
        <f t="shared" si="61"/>
        <v>450.10220440881761</v>
      </c>
      <c r="I1005" s="1">
        <v>0.51</v>
      </c>
      <c r="J1005" s="1" t="str">
        <f t="shared" si="62"/>
        <v>51-60%</v>
      </c>
      <c r="K1005" s="1" t="str">
        <f t="shared" si="63"/>
        <v>Yes</v>
      </c>
      <c r="L1005">
        <v>3.3</v>
      </c>
      <c r="M1005"/>
      <c r="N1005" s="9">
        <f>Table2[[#This Row],[Average_Rating]]+(Table2[[#This Row],[rating_count]]/1000)</f>
        <v>0.47799999999999998</v>
      </c>
      <c r="O1005" s="4">
        <v>478</v>
      </c>
    </row>
    <row r="1006" spans="1:15">
      <c r="A1006" t="s">
        <v>8114</v>
      </c>
      <c r="B1006" t="s">
        <v>12219</v>
      </c>
      <c r="C1006" t="s">
        <v>11280</v>
      </c>
      <c r="D1006" s="5">
        <v>1959</v>
      </c>
      <c r="E1006" s="5" t="str">
        <f t="shared" si="60"/>
        <v>&gt;₹500</v>
      </c>
      <c r="F1006" s="5">
        <v>2400</v>
      </c>
      <c r="G1006" s="5">
        <f>Table2[[#This Row],[actual_price]] *Table2[[#This Row],[rating_count]]</f>
        <v>568800</v>
      </c>
      <c r="H1006" s="5">
        <f t="shared" si="61"/>
        <v>2318.375</v>
      </c>
      <c r="I1006" s="1">
        <v>0.18</v>
      </c>
      <c r="J1006" s="1" t="str">
        <f t="shared" si="62"/>
        <v>11-20%</v>
      </c>
      <c r="K1006" s="1" t="str">
        <f t="shared" si="63"/>
        <v>No</v>
      </c>
      <c r="L1006">
        <v>4</v>
      </c>
      <c r="M1006"/>
      <c r="N1006" s="9">
        <f>Table2[[#This Row],[Average_Rating]]+(Table2[[#This Row],[rating_count]]/1000)</f>
        <v>0.23699999999999999</v>
      </c>
      <c r="O1006" s="4">
        <v>237</v>
      </c>
    </row>
    <row r="1007" spans="1:15">
      <c r="A1007" t="s">
        <v>8123</v>
      </c>
      <c r="B1007" t="s">
        <v>12220</v>
      </c>
      <c r="C1007" t="s">
        <v>11280</v>
      </c>
      <c r="D1007" s="5">
        <v>319</v>
      </c>
      <c r="E1007" s="5" t="str">
        <f t="shared" si="60"/>
        <v>₹200 - ₹500</v>
      </c>
      <c r="F1007" s="5">
        <v>749</v>
      </c>
      <c r="G1007" s="5">
        <f>Table2[[#This Row],[actual_price]] *Table2[[#This Row],[rating_count]]</f>
        <v>92876</v>
      </c>
      <c r="H1007" s="5">
        <f t="shared" si="61"/>
        <v>706.40987983978641</v>
      </c>
      <c r="I1007" s="1">
        <v>0.56999999999999995</v>
      </c>
      <c r="J1007" s="1" t="str">
        <f t="shared" si="62"/>
        <v>51-60%</v>
      </c>
      <c r="K1007" s="1" t="str">
        <f t="shared" si="63"/>
        <v>Yes</v>
      </c>
      <c r="L1007">
        <v>4.5999999999999996</v>
      </c>
      <c r="M1007"/>
      <c r="N1007" s="9">
        <f>Table2[[#This Row],[Average_Rating]]+(Table2[[#This Row],[rating_count]]/1000)</f>
        <v>0.124</v>
      </c>
      <c r="O1007" s="4">
        <v>124</v>
      </c>
    </row>
    <row r="1008" spans="1:15">
      <c r="A1008" t="s">
        <v>8132</v>
      </c>
      <c r="B1008" t="s">
        <v>12221</v>
      </c>
      <c r="C1008" t="s">
        <v>11280</v>
      </c>
      <c r="D1008" s="5">
        <v>1499</v>
      </c>
      <c r="E1008" s="5" t="str">
        <f t="shared" si="60"/>
        <v>&gt;₹500</v>
      </c>
      <c r="F1008" s="5">
        <v>1775</v>
      </c>
      <c r="G1008" s="5">
        <f>Table2[[#This Row],[actual_price]] *Table2[[#This Row],[rating_count]]</f>
        <v>26033925</v>
      </c>
      <c r="H1008" s="5">
        <f t="shared" si="61"/>
        <v>1690.5492957746478</v>
      </c>
      <c r="I1008" s="1">
        <v>0.16</v>
      </c>
      <c r="J1008" s="1" t="str">
        <f t="shared" si="62"/>
        <v>11-20%</v>
      </c>
      <c r="K1008" s="1" t="str">
        <f t="shared" si="63"/>
        <v>No</v>
      </c>
      <c r="L1008">
        <v>3.9</v>
      </c>
      <c r="M1008"/>
      <c r="N1008" s="9">
        <f>Table2[[#This Row],[Average_Rating]]+(Table2[[#This Row],[rating_count]]/1000)</f>
        <v>14.667</v>
      </c>
      <c r="O1008" s="4">
        <v>14667</v>
      </c>
    </row>
    <row r="1009" spans="1:15">
      <c r="A1009" t="s">
        <v>8141</v>
      </c>
      <c r="B1009" t="s">
        <v>12222</v>
      </c>
      <c r="C1009" t="s">
        <v>11280</v>
      </c>
      <c r="D1009" s="5">
        <v>469</v>
      </c>
      <c r="E1009" s="5" t="str">
        <f t="shared" si="60"/>
        <v>₹200 - ₹500</v>
      </c>
      <c r="F1009" s="5">
        <v>1599</v>
      </c>
      <c r="G1009" s="5">
        <f>Table2[[#This Row],[actual_price]] *Table2[[#This Row],[rating_count]]</f>
        <v>9594</v>
      </c>
      <c r="H1009" s="5">
        <f t="shared" si="61"/>
        <v>1569.6691682301439</v>
      </c>
      <c r="I1009" s="1">
        <v>0.71</v>
      </c>
      <c r="J1009" s="1" t="str">
        <f t="shared" si="62"/>
        <v>71-80%</v>
      </c>
      <c r="K1009" s="1" t="str">
        <f t="shared" si="63"/>
        <v>Yes</v>
      </c>
      <c r="L1009">
        <v>3.7</v>
      </c>
      <c r="M1009"/>
      <c r="N1009" s="9">
        <f>Table2[[#This Row],[Average_Rating]]+(Table2[[#This Row],[rating_count]]/1000)</f>
        <v>6.0000000000000001E-3</v>
      </c>
      <c r="O1009" s="4">
        <v>6</v>
      </c>
    </row>
    <row r="1010" spans="1:15">
      <c r="A1010" t="s">
        <v>8150</v>
      </c>
      <c r="B1010" t="s">
        <v>12223</v>
      </c>
      <c r="C1010" t="s">
        <v>11280</v>
      </c>
      <c r="D1010" s="5">
        <v>1099</v>
      </c>
      <c r="E1010" s="5" t="str">
        <f t="shared" si="60"/>
        <v>&gt;₹500</v>
      </c>
      <c r="F1010" s="5">
        <v>1795</v>
      </c>
      <c r="G1010" s="5">
        <f>Table2[[#This Row],[actual_price]] *Table2[[#This Row],[rating_count]]</f>
        <v>7617980</v>
      </c>
      <c r="H1010" s="5">
        <f t="shared" si="61"/>
        <v>1733.7743732590529</v>
      </c>
      <c r="I1010" s="1">
        <v>0.39</v>
      </c>
      <c r="J1010" s="1" t="str">
        <f t="shared" si="62"/>
        <v>31-40%</v>
      </c>
      <c r="K1010" s="1" t="str">
        <f t="shared" si="63"/>
        <v>No</v>
      </c>
      <c r="L1010">
        <v>4.2</v>
      </c>
      <c r="M1010"/>
      <c r="N1010" s="9">
        <f>Table2[[#This Row],[Average_Rating]]+(Table2[[#This Row],[rating_count]]/1000)</f>
        <v>4.2439999999999998</v>
      </c>
      <c r="O1010" s="4">
        <v>4244</v>
      </c>
    </row>
    <row r="1011" spans="1:15">
      <c r="A1011" t="s">
        <v>8159</v>
      </c>
      <c r="B1011" t="s">
        <v>12224</v>
      </c>
      <c r="C1011" t="s">
        <v>11280</v>
      </c>
      <c r="D1011" s="5">
        <v>9590</v>
      </c>
      <c r="E1011" s="5" t="str">
        <f t="shared" si="60"/>
        <v>&gt;₹500</v>
      </c>
      <c r="F1011" s="5">
        <v>15999</v>
      </c>
      <c r="G1011" s="5">
        <f>Table2[[#This Row],[actual_price]] *Table2[[#This Row],[rating_count]]</f>
        <v>16270983</v>
      </c>
      <c r="H1011" s="5">
        <f t="shared" si="61"/>
        <v>15939.058753672105</v>
      </c>
      <c r="I1011" s="1">
        <v>0.4</v>
      </c>
      <c r="J1011" s="1" t="str">
        <f t="shared" si="62"/>
        <v>31-40%</v>
      </c>
      <c r="K1011" s="1" t="str">
        <f t="shared" si="63"/>
        <v>No</v>
      </c>
      <c r="L1011">
        <v>4.0999999999999996</v>
      </c>
      <c r="M1011"/>
      <c r="N1011" s="9">
        <f>Table2[[#This Row],[Average_Rating]]+(Table2[[#This Row],[rating_count]]/1000)</f>
        <v>1.0169999999999999</v>
      </c>
      <c r="O1011" s="4">
        <v>1017</v>
      </c>
    </row>
    <row r="1012" spans="1:15">
      <c r="A1012" t="s">
        <v>8168</v>
      </c>
      <c r="B1012" t="s">
        <v>12225</v>
      </c>
      <c r="C1012" t="s">
        <v>11280</v>
      </c>
      <c r="D1012" s="5">
        <v>999</v>
      </c>
      <c r="E1012" s="5" t="str">
        <f t="shared" si="60"/>
        <v>&gt;₹500</v>
      </c>
      <c r="F1012" s="5">
        <v>1490</v>
      </c>
      <c r="G1012" s="5">
        <f>Table2[[#This Row],[actual_price]] *Table2[[#This Row],[rating_count]]</f>
        <v>19368510</v>
      </c>
      <c r="H1012" s="5">
        <f t="shared" si="61"/>
        <v>1422.9530201342282</v>
      </c>
      <c r="I1012" s="1">
        <v>0.33</v>
      </c>
      <c r="J1012" s="1" t="str">
        <f t="shared" si="62"/>
        <v>31-40%</v>
      </c>
      <c r="K1012" s="1" t="str">
        <f t="shared" si="63"/>
        <v>No</v>
      </c>
      <c r="L1012">
        <v>4.0999999999999996</v>
      </c>
      <c r="M1012"/>
      <c r="N1012" s="9">
        <f>Table2[[#This Row],[Average_Rating]]+(Table2[[#This Row],[rating_count]]/1000)</f>
        <v>12.999000000000001</v>
      </c>
      <c r="O1012" s="4">
        <v>12999</v>
      </c>
    </row>
    <row r="1013" spans="1:15">
      <c r="A1013" t="s">
        <v>8177</v>
      </c>
      <c r="B1013" t="s">
        <v>12226</v>
      </c>
      <c r="C1013" t="s">
        <v>11280</v>
      </c>
      <c r="D1013" s="5">
        <v>1299</v>
      </c>
      <c r="E1013" s="5" t="str">
        <f t="shared" si="60"/>
        <v>&gt;₹500</v>
      </c>
      <c r="F1013" s="5">
        <v>1999</v>
      </c>
      <c r="G1013" s="5">
        <f>Table2[[#This Row],[actual_price]] *Table2[[#This Row],[rating_count]]</f>
        <v>621689</v>
      </c>
      <c r="H1013" s="5">
        <f t="shared" si="61"/>
        <v>1934.0175087543771</v>
      </c>
      <c r="I1013" s="1">
        <v>0.35</v>
      </c>
      <c r="J1013" s="1" t="str">
        <f t="shared" si="62"/>
        <v>31-40%</v>
      </c>
      <c r="K1013" s="1" t="str">
        <f t="shared" si="63"/>
        <v>No</v>
      </c>
      <c r="L1013">
        <v>3.8</v>
      </c>
      <c r="M1013"/>
      <c r="N1013" s="9">
        <f>Table2[[#This Row],[Average_Rating]]+(Table2[[#This Row],[rating_count]]/1000)</f>
        <v>0.311</v>
      </c>
      <c r="O1013" s="4">
        <v>311</v>
      </c>
    </row>
    <row r="1014" spans="1:15">
      <c r="A1014" t="s">
        <v>8186</v>
      </c>
      <c r="B1014" t="s">
        <v>12227</v>
      </c>
      <c r="C1014" t="s">
        <v>11280</v>
      </c>
      <c r="D1014" s="5">
        <v>292</v>
      </c>
      <c r="E1014" s="5" t="str">
        <f t="shared" si="60"/>
        <v>₹200 - ₹500</v>
      </c>
      <c r="F1014" s="5">
        <v>499</v>
      </c>
      <c r="G1014" s="5">
        <f>Table2[[#This Row],[actual_price]] *Table2[[#This Row],[rating_count]]</f>
        <v>2114762</v>
      </c>
      <c r="H1014" s="5">
        <f t="shared" si="61"/>
        <v>440.4829659318637</v>
      </c>
      <c r="I1014" s="1">
        <v>0.41</v>
      </c>
      <c r="J1014" s="1" t="str">
        <f t="shared" si="62"/>
        <v>41-50%</v>
      </c>
      <c r="K1014" s="1" t="str">
        <f t="shared" si="63"/>
        <v>No</v>
      </c>
      <c r="L1014">
        <v>4.0999999999999996</v>
      </c>
      <c r="M1014"/>
      <c r="N1014" s="9">
        <f>Table2[[#This Row],[Average_Rating]]+(Table2[[#This Row],[rating_count]]/1000)</f>
        <v>4.2380000000000004</v>
      </c>
      <c r="O1014" s="4">
        <v>4238</v>
      </c>
    </row>
    <row r="1015" spans="1:15">
      <c r="A1015" t="s">
        <v>8195</v>
      </c>
      <c r="B1015" t="s">
        <v>12228</v>
      </c>
      <c r="C1015" t="s">
        <v>11280</v>
      </c>
      <c r="D1015" s="5">
        <v>160</v>
      </c>
      <c r="E1015" s="5" t="str">
        <f t="shared" si="60"/>
        <v>&lt;₹200</v>
      </c>
      <c r="F1015" s="5">
        <v>299</v>
      </c>
      <c r="G1015" s="5">
        <f>Table2[[#This Row],[actual_price]] *Table2[[#This Row],[rating_count]]</f>
        <v>831519</v>
      </c>
      <c r="H1015" s="5">
        <f t="shared" si="61"/>
        <v>245.48829431438128</v>
      </c>
      <c r="I1015" s="1">
        <v>0.46</v>
      </c>
      <c r="J1015" s="1" t="str">
        <f t="shared" si="62"/>
        <v>41-50%</v>
      </c>
      <c r="K1015" s="1" t="str">
        <f t="shared" si="63"/>
        <v>No</v>
      </c>
      <c r="L1015">
        <v>4.5999999999999996</v>
      </c>
      <c r="M1015"/>
      <c r="N1015" s="9">
        <f>Table2[[#This Row],[Average_Rating]]+(Table2[[#This Row],[rating_count]]/1000)</f>
        <v>2.7810000000000001</v>
      </c>
      <c r="O1015" s="4">
        <v>2781</v>
      </c>
    </row>
    <row r="1016" spans="1:15">
      <c r="A1016" t="s">
        <v>8204</v>
      </c>
      <c r="B1016" t="s">
        <v>12229</v>
      </c>
      <c r="C1016" t="s">
        <v>11280</v>
      </c>
      <c r="D1016" s="5">
        <v>600</v>
      </c>
      <c r="E1016" s="5" t="str">
        <f t="shared" si="60"/>
        <v>&gt;₹500</v>
      </c>
      <c r="F1016" s="5">
        <v>600</v>
      </c>
      <c r="G1016" s="5">
        <f>Table2[[#This Row],[actual_price]] *Table2[[#This Row],[rating_count]]</f>
        <v>6544200</v>
      </c>
      <c r="H1016" s="5">
        <f t="shared" si="61"/>
        <v>500</v>
      </c>
      <c r="I1016" s="1">
        <v>0</v>
      </c>
      <c r="J1016" s="1" t="str">
        <f t="shared" si="62"/>
        <v>0-10%</v>
      </c>
      <c r="K1016" s="1" t="str">
        <f t="shared" si="63"/>
        <v>No</v>
      </c>
      <c r="L1016">
        <v>4.0999999999999996</v>
      </c>
      <c r="M1016"/>
      <c r="N1016" s="9">
        <f>Table2[[#This Row],[Average_Rating]]+(Table2[[#This Row],[rating_count]]/1000)</f>
        <v>10.907</v>
      </c>
      <c r="O1016" s="4">
        <v>10907</v>
      </c>
    </row>
    <row r="1017" spans="1:15">
      <c r="A1017" t="s">
        <v>8213</v>
      </c>
      <c r="B1017" t="s">
        <v>12229</v>
      </c>
      <c r="C1017" t="s">
        <v>11280</v>
      </c>
      <c r="D1017" s="5">
        <v>1130</v>
      </c>
      <c r="E1017" s="5" t="str">
        <f t="shared" si="60"/>
        <v>&gt;₹500</v>
      </c>
      <c r="F1017" s="5">
        <v>1130</v>
      </c>
      <c r="G1017" s="5">
        <f>Table2[[#This Row],[actual_price]] *Table2[[#This Row],[rating_count]]</f>
        <v>14972500</v>
      </c>
      <c r="H1017" s="5">
        <f t="shared" si="61"/>
        <v>1030</v>
      </c>
      <c r="I1017" s="1">
        <v>0</v>
      </c>
      <c r="J1017" s="1" t="str">
        <f t="shared" si="62"/>
        <v>0-10%</v>
      </c>
      <c r="K1017" s="1" t="str">
        <f t="shared" si="63"/>
        <v>No</v>
      </c>
      <c r="L1017">
        <v>4.2</v>
      </c>
      <c r="M1017"/>
      <c r="N1017" s="9">
        <f>Table2[[#This Row],[Average_Rating]]+(Table2[[#This Row],[rating_count]]/1000)</f>
        <v>13.25</v>
      </c>
      <c r="O1017" s="4">
        <v>13250</v>
      </c>
    </row>
    <row r="1018" spans="1:15">
      <c r="A1018" t="s">
        <v>8222</v>
      </c>
      <c r="B1018" t="s">
        <v>12230</v>
      </c>
      <c r="C1018" t="s">
        <v>11280</v>
      </c>
      <c r="D1018" s="5">
        <v>3249</v>
      </c>
      <c r="E1018" s="5" t="str">
        <f t="shared" si="60"/>
        <v>&gt;₹500</v>
      </c>
      <c r="F1018" s="5">
        <v>6295</v>
      </c>
      <c r="G1018" s="5">
        <f>Table2[[#This Row],[actual_price]] *Table2[[#This Row],[rating_count]]</f>
        <v>271125650</v>
      </c>
      <c r="H1018" s="5">
        <f t="shared" si="61"/>
        <v>6243.3876092136616</v>
      </c>
      <c r="I1018" s="1">
        <v>0.48</v>
      </c>
      <c r="J1018" s="1" t="str">
        <f t="shared" si="62"/>
        <v>41-50%</v>
      </c>
      <c r="K1018" s="1" t="str">
        <f t="shared" si="63"/>
        <v>No</v>
      </c>
      <c r="L1018">
        <v>3.9</v>
      </c>
      <c r="M1018"/>
      <c r="N1018" s="9">
        <f>Table2[[#This Row],[Average_Rating]]+(Table2[[#This Row],[rating_count]]/1000)</f>
        <v>43.07</v>
      </c>
      <c r="O1018" s="4">
        <v>43070</v>
      </c>
    </row>
    <row r="1019" spans="1:15">
      <c r="A1019" t="s">
        <v>8231</v>
      </c>
      <c r="B1019" t="s">
        <v>12231</v>
      </c>
      <c r="C1019" t="s">
        <v>11280</v>
      </c>
      <c r="D1019" s="5">
        <v>3599</v>
      </c>
      <c r="E1019" s="5" t="str">
        <f t="shared" si="60"/>
        <v>&gt;₹500</v>
      </c>
      <c r="F1019" s="5">
        <v>9455</v>
      </c>
      <c r="G1019" s="5">
        <f>Table2[[#This Row],[actual_price]] *Table2[[#This Row],[rating_count]]</f>
        <v>111833740</v>
      </c>
      <c r="H1019" s="5">
        <f t="shared" si="61"/>
        <v>9416.9354838709678</v>
      </c>
      <c r="I1019" s="1">
        <v>0.62</v>
      </c>
      <c r="J1019" s="1" t="str">
        <f t="shared" si="62"/>
        <v>61-70%</v>
      </c>
      <c r="K1019" s="1" t="str">
        <f t="shared" si="63"/>
        <v>Yes</v>
      </c>
      <c r="L1019">
        <v>4.0999999999999996</v>
      </c>
      <c r="M1019"/>
      <c r="N1019" s="9">
        <f>Table2[[#This Row],[Average_Rating]]+(Table2[[#This Row],[rating_count]]/1000)</f>
        <v>11.827999999999999</v>
      </c>
      <c r="O1019" s="4">
        <v>11828</v>
      </c>
    </row>
    <row r="1020" spans="1:15">
      <c r="A1020" t="s">
        <v>8240</v>
      </c>
      <c r="B1020" t="s">
        <v>12232</v>
      </c>
      <c r="C1020" t="s">
        <v>11280</v>
      </c>
      <c r="D1020" s="5">
        <v>368</v>
      </c>
      <c r="E1020" s="5" t="str">
        <f t="shared" si="60"/>
        <v>₹200 - ₹500</v>
      </c>
      <c r="F1020" s="5">
        <v>699</v>
      </c>
      <c r="G1020" s="5">
        <f>Table2[[#This Row],[actual_price]] *Table2[[#This Row],[rating_count]]</f>
        <v>866760</v>
      </c>
      <c r="H1020" s="5">
        <f t="shared" si="61"/>
        <v>646.35336194563661</v>
      </c>
      <c r="I1020" s="1">
        <v>0.47</v>
      </c>
      <c r="J1020" s="1" t="str">
        <f t="shared" si="62"/>
        <v>41-50%</v>
      </c>
      <c r="K1020" s="1" t="str">
        <f t="shared" si="63"/>
        <v>No</v>
      </c>
      <c r="L1020">
        <v>4.0999999999999996</v>
      </c>
      <c r="M1020"/>
      <c r="N1020" s="9">
        <f>Table2[[#This Row],[Average_Rating]]+(Table2[[#This Row],[rating_count]]/1000)</f>
        <v>1.24</v>
      </c>
      <c r="O1020" s="4">
        <v>1240</v>
      </c>
    </row>
    <row r="1021" spans="1:15">
      <c r="A1021" t="s">
        <v>8249</v>
      </c>
      <c r="B1021" t="s">
        <v>12233</v>
      </c>
      <c r="C1021" t="s">
        <v>11280</v>
      </c>
      <c r="D1021" s="5">
        <v>3199</v>
      </c>
      <c r="E1021" s="5" t="str">
        <f t="shared" si="60"/>
        <v>&gt;₹500</v>
      </c>
      <c r="F1021" s="5">
        <v>4999</v>
      </c>
      <c r="G1021" s="5">
        <f>Table2[[#This Row],[actual_price]] *Table2[[#This Row],[rating_count]]</f>
        <v>104324131</v>
      </c>
      <c r="H1021" s="5">
        <f t="shared" si="61"/>
        <v>4935.0072014402876</v>
      </c>
      <c r="I1021" s="1">
        <v>0.36</v>
      </c>
      <c r="J1021" s="1" t="str">
        <f t="shared" si="62"/>
        <v>31-40%</v>
      </c>
      <c r="K1021" s="1" t="str">
        <f t="shared" si="63"/>
        <v>No</v>
      </c>
      <c r="L1021">
        <v>4</v>
      </c>
      <c r="M1021"/>
      <c r="N1021" s="9">
        <f>Table2[[#This Row],[Average_Rating]]+(Table2[[#This Row],[rating_count]]/1000)</f>
        <v>20.869</v>
      </c>
      <c r="O1021" s="4">
        <v>20869</v>
      </c>
    </row>
    <row r="1022" spans="1:15">
      <c r="A1022" t="s">
        <v>8258</v>
      </c>
      <c r="B1022" t="s">
        <v>12234</v>
      </c>
      <c r="C1022" t="s">
        <v>11280</v>
      </c>
      <c r="D1022" s="5">
        <v>1599</v>
      </c>
      <c r="E1022" s="5" t="str">
        <f t="shared" si="60"/>
        <v>&gt;₹500</v>
      </c>
      <c r="F1022" s="5">
        <v>2900</v>
      </c>
      <c r="G1022" s="5">
        <f>Table2[[#This Row],[actual_price]] *Table2[[#This Row],[rating_count]]</f>
        <v>1278900</v>
      </c>
      <c r="H1022" s="5">
        <f t="shared" si="61"/>
        <v>2844.8620689655172</v>
      </c>
      <c r="I1022" s="1">
        <v>0.45</v>
      </c>
      <c r="J1022" s="1" t="str">
        <f t="shared" si="62"/>
        <v>41-50%</v>
      </c>
      <c r="K1022" s="1" t="str">
        <f t="shared" si="63"/>
        <v>No</v>
      </c>
      <c r="L1022">
        <v>3.7</v>
      </c>
      <c r="M1022"/>
      <c r="N1022" s="9">
        <f>Table2[[#This Row],[Average_Rating]]+(Table2[[#This Row],[rating_count]]/1000)</f>
        <v>0.441</v>
      </c>
      <c r="O1022" s="4">
        <v>441</v>
      </c>
    </row>
    <row r="1023" spans="1:15">
      <c r="A1023" t="s">
        <v>8267</v>
      </c>
      <c r="B1023" t="s">
        <v>12235</v>
      </c>
      <c r="C1023" t="s">
        <v>11280</v>
      </c>
      <c r="D1023" s="5">
        <v>1999</v>
      </c>
      <c r="E1023" s="5" t="str">
        <f t="shared" si="60"/>
        <v>&gt;₹500</v>
      </c>
      <c r="F1023" s="5">
        <v>2499</v>
      </c>
      <c r="G1023" s="5">
        <f>Table2[[#This Row],[actual_price]] *Table2[[#This Row],[rating_count]]</f>
        <v>2583966</v>
      </c>
      <c r="H1023" s="5">
        <f t="shared" si="61"/>
        <v>2419.0080032012806</v>
      </c>
      <c r="I1023" s="1">
        <v>0.2</v>
      </c>
      <c r="J1023" s="1" t="str">
        <f t="shared" si="62"/>
        <v>11-20%</v>
      </c>
      <c r="K1023" s="1" t="str">
        <f t="shared" si="63"/>
        <v>No</v>
      </c>
      <c r="L1023">
        <v>4.0999999999999996</v>
      </c>
      <c r="M1023"/>
      <c r="N1023" s="9">
        <f>Table2[[#This Row],[Average_Rating]]+(Table2[[#This Row],[rating_count]]/1000)</f>
        <v>1.034</v>
      </c>
      <c r="O1023" s="4">
        <v>1034</v>
      </c>
    </row>
    <row r="1024" spans="1:15">
      <c r="A1024" t="s">
        <v>8276</v>
      </c>
      <c r="B1024" t="s">
        <v>12236</v>
      </c>
      <c r="C1024" t="s">
        <v>11280</v>
      </c>
      <c r="D1024" s="5">
        <v>616</v>
      </c>
      <c r="E1024" s="5" t="str">
        <f t="shared" si="60"/>
        <v>&gt;₹500</v>
      </c>
      <c r="F1024" s="5">
        <v>1190</v>
      </c>
      <c r="G1024" s="5">
        <f>Table2[[#This Row],[actual_price]] *Table2[[#This Row],[rating_count]]</f>
        <v>44179940</v>
      </c>
      <c r="H1024" s="5">
        <f t="shared" si="61"/>
        <v>1138.2352941176471</v>
      </c>
      <c r="I1024" s="1">
        <v>0.48</v>
      </c>
      <c r="J1024" s="1" t="str">
        <f t="shared" si="62"/>
        <v>41-50%</v>
      </c>
      <c r="K1024" s="1" t="str">
        <f t="shared" si="63"/>
        <v>No</v>
      </c>
      <c r="L1024">
        <v>4.0999999999999996</v>
      </c>
      <c r="M1024"/>
      <c r="N1024" s="9">
        <f>Table2[[#This Row],[Average_Rating]]+(Table2[[#This Row],[rating_count]]/1000)</f>
        <v>37.125999999999998</v>
      </c>
      <c r="O1024" s="4">
        <v>37126</v>
      </c>
    </row>
    <row r="1025" spans="1:15">
      <c r="A1025" t="s">
        <v>8285</v>
      </c>
      <c r="B1025" t="s">
        <v>12237</v>
      </c>
      <c r="C1025" t="s">
        <v>11280</v>
      </c>
      <c r="D1025" s="5">
        <v>1499</v>
      </c>
      <c r="E1025" s="5" t="str">
        <f t="shared" si="60"/>
        <v>&gt;₹500</v>
      </c>
      <c r="F1025" s="5">
        <v>2100</v>
      </c>
      <c r="G1025" s="5">
        <f>Table2[[#This Row],[actual_price]] *Table2[[#This Row],[rating_count]]</f>
        <v>13345500</v>
      </c>
      <c r="H1025" s="5">
        <f t="shared" si="61"/>
        <v>2028.6190476190477</v>
      </c>
      <c r="I1025" s="1">
        <v>0.28999999999999998</v>
      </c>
      <c r="J1025" s="1" t="str">
        <f t="shared" si="62"/>
        <v>21-30%</v>
      </c>
      <c r="K1025" s="1" t="str">
        <f t="shared" si="63"/>
        <v>No</v>
      </c>
      <c r="L1025">
        <v>4.0999999999999996</v>
      </c>
      <c r="M1025"/>
      <c r="N1025" s="9">
        <f>Table2[[#This Row],[Average_Rating]]+(Table2[[#This Row],[rating_count]]/1000)</f>
        <v>6.3550000000000004</v>
      </c>
      <c r="O1025" s="4">
        <v>6355</v>
      </c>
    </row>
    <row r="1026" spans="1:15">
      <c r="A1026" t="s">
        <v>8294</v>
      </c>
      <c r="B1026" t="s">
        <v>12238</v>
      </c>
      <c r="C1026" t="s">
        <v>11280</v>
      </c>
      <c r="D1026" s="5">
        <v>199</v>
      </c>
      <c r="E1026" s="5" t="str">
        <f t="shared" ref="E1026:E1089" si="64">IF(D1026&lt;200,"&lt;₹200",IF(OR(D1026=200,D1026&lt;=500),"₹200 - ₹500","&gt;₹500"))</f>
        <v>&lt;₹200</v>
      </c>
      <c r="F1026" s="5">
        <v>499</v>
      </c>
      <c r="G1026" s="5">
        <f>Table2[[#This Row],[actual_price]] *Table2[[#This Row],[rating_count]]</f>
        <v>5988</v>
      </c>
      <c r="H1026" s="5">
        <f t="shared" ref="H1026:H1089" si="65">F1026-D1026/F1026*100</f>
        <v>459.12024048096191</v>
      </c>
      <c r="I1026" s="1">
        <v>0.6</v>
      </c>
      <c r="J1026" s="1" t="str">
        <f t="shared" ref="J1026:J1089" si="66">IF(I1026&lt;=10%,"0-10%",IF(I1026&lt;=20%,"11-20%",IF(I1026&lt;=30%,"21-30%",IF(I1026&lt;=40%,"31-40%",IF(I1026&lt;=50%,"41-50%",IF(I1026&lt;=60%,"51-60%",IF(I1026&lt;=70%,"61-70%",IF(I1026&lt;=80%,"71-80%",IF(I1026&lt;=90%,"81-90%","91-100%")))))))))</f>
        <v>51-60%</v>
      </c>
      <c r="K1026" s="1" t="str">
        <f t="shared" ref="K1026:K1089" si="67">IF(I1026&gt;=50%,"Yes","No")</f>
        <v>Yes</v>
      </c>
      <c r="L1026">
        <v>3.3</v>
      </c>
      <c r="M1026"/>
      <c r="N1026" s="9">
        <f>Table2[[#This Row],[Average_Rating]]+(Table2[[#This Row],[rating_count]]/1000)</f>
        <v>1.2E-2</v>
      </c>
      <c r="O1026" s="4">
        <v>12</v>
      </c>
    </row>
    <row r="1027" spans="1:15">
      <c r="A1027" t="s">
        <v>8303</v>
      </c>
      <c r="B1027" t="s">
        <v>12239</v>
      </c>
      <c r="C1027" t="s">
        <v>11280</v>
      </c>
      <c r="D1027" s="5">
        <v>610</v>
      </c>
      <c r="E1027" s="5" t="str">
        <f t="shared" si="64"/>
        <v>&gt;₹500</v>
      </c>
      <c r="F1027" s="5">
        <v>825</v>
      </c>
      <c r="G1027" s="5">
        <f>Table2[[#This Row],[actual_price]] *Table2[[#This Row],[rating_count]]</f>
        <v>10861125</v>
      </c>
      <c r="H1027" s="5">
        <f t="shared" si="65"/>
        <v>751.06060606060601</v>
      </c>
      <c r="I1027" s="1">
        <v>0.26</v>
      </c>
      <c r="J1027" s="1" t="str">
        <f t="shared" si="66"/>
        <v>21-30%</v>
      </c>
      <c r="K1027" s="1" t="str">
        <f t="shared" si="67"/>
        <v>No</v>
      </c>
      <c r="L1027">
        <v>4.0999999999999996</v>
      </c>
      <c r="M1027"/>
      <c r="N1027" s="9">
        <f>Table2[[#This Row],[Average_Rating]]+(Table2[[#This Row],[rating_count]]/1000)</f>
        <v>13.164999999999999</v>
      </c>
      <c r="O1027" s="4">
        <v>13165</v>
      </c>
    </row>
    <row r="1028" spans="1:15">
      <c r="A1028" t="s">
        <v>8312</v>
      </c>
      <c r="B1028" t="s">
        <v>12240</v>
      </c>
      <c r="C1028" t="s">
        <v>11280</v>
      </c>
      <c r="D1028" s="5">
        <v>999</v>
      </c>
      <c r="E1028" s="5" t="str">
        <f t="shared" si="64"/>
        <v>&gt;₹500</v>
      </c>
      <c r="F1028" s="5">
        <v>1499</v>
      </c>
      <c r="G1028" s="5">
        <f>Table2[[#This Row],[actual_price]] *Table2[[#This Row],[rating_count]]</f>
        <v>2467354</v>
      </c>
      <c r="H1028" s="5">
        <f t="shared" si="65"/>
        <v>1432.3555703802535</v>
      </c>
      <c r="I1028" s="1">
        <v>0.33</v>
      </c>
      <c r="J1028" s="1" t="str">
        <f t="shared" si="66"/>
        <v>31-40%</v>
      </c>
      <c r="K1028" s="1" t="str">
        <f t="shared" si="67"/>
        <v>No</v>
      </c>
      <c r="L1028">
        <v>4.0999999999999996</v>
      </c>
      <c r="M1028"/>
      <c r="N1028" s="9">
        <f>Table2[[#This Row],[Average_Rating]]+(Table2[[#This Row],[rating_count]]/1000)</f>
        <v>1.6459999999999999</v>
      </c>
      <c r="O1028" s="4">
        <v>1646</v>
      </c>
    </row>
    <row r="1029" spans="1:15">
      <c r="A1029" t="s">
        <v>8321</v>
      </c>
      <c r="B1029" t="s">
        <v>12241</v>
      </c>
      <c r="C1029" t="s">
        <v>11280</v>
      </c>
      <c r="D1029" s="5">
        <v>8999</v>
      </c>
      <c r="E1029" s="5" t="str">
        <f t="shared" si="64"/>
        <v>&gt;₹500</v>
      </c>
      <c r="F1029" s="5">
        <v>9995</v>
      </c>
      <c r="G1029" s="5">
        <f>Table2[[#This Row],[actual_price]] *Table2[[#This Row],[rating_count]]</f>
        <v>179850030</v>
      </c>
      <c r="H1029" s="5">
        <f t="shared" si="65"/>
        <v>9904.9649824912449</v>
      </c>
      <c r="I1029" s="1">
        <v>0.1</v>
      </c>
      <c r="J1029" s="1" t="str">
        <f t="shared" si="66"/>
        <v>0-10%</v>
      </c>
      <c r="K1029" s="1" t="str">
        <f t="shared" si="67"/>
        <v>No</v>
      </c>
      <c r="L1029">
        <v>4.4000000000000004</v>
      </c>
      <c r="M1029"/>
      <c r="N1029" s="9">
        <f>Table2[[#This Row],[Average_Rating]]+(Table2[[#This Row],[rating_count]]/1000)</f>
        <v>17.994</v>
      </c>
      <c r="O1029" s="4">
        <v>17994</v>
      </c>
    </row>
    <row r="1030" spans="1:15">
      <c r="A1030" t="s">
        <v>8330</v>
      </c>
      <c r="B1030" t="s">
        <v>12242</v>
      </c>
      <c r="C1030" t="s">
        <v>11280</v>
      </c>
      <c r="D1030" s="5">
        <v>453</v>
      </c>
      <c r="E1030" s="5" t="str">
        <f t="shared" si="64"/>
        <v>₹200 - ₹500</v>
      </c>
      <c r="F1030" s="5">
        <v>999</v>
      </c>
      <c r="G1030" s="5">
        <f>Table2[[#This Row],[actual_price]] *Table2[[#This Row],[rating_count]]</f>
        <v>609390</v>
      </c>
      <c r="H1030" s="5">
        <f t="shared" si="65"/>
        <v>953.65465465465468</v>
      </c>
      <c r="I1030" s="1">
        <v>0.55000000000000004</v>
      </c>
      <c r="J1030" s="1" t="str">
        <f t="shared" si="66"/>
        <v>51-60%</v>
      </c>
      <c r="K1030" s="1" t="str">
        <f t="shared" si="67"/>
        <v>Yes</v>
      </c>
      <c r="L1030">
        <v>4.3</v>
      </c>
      <c r="M1030"/>
      <c r="N1030" s="9">
        <f>Table2[[#This Row],[Average_Rating]]+(Table2[[#This Row],[rating_count]]/1000)</f>
        <v>0.61</v>
      </c>
      <c r="O1030" s="4">
        <v>610</v>
      </c>
    </row>
    <row r="1031" spans="1:15">
      <c r="A1031" t="s">
        <v>8339</v>
      </c>
      <c r="B1031" t="s">
        <v>12243</v>
      </c>
      <c r="C1031" t="s">
        <v>11280</v>
      </c>
      <c r="D1031" s="5">
        <v>2464</v>
      </c>
      <c r="E1031" s="5" t="str">
        <f t="shared" si="64"/>
        <v>&gt;₹500</v>
      </c>
      <c r="F1031" s="5">
        <v>6000</v>
      </c>
      <c r="G1031" s="5">
        <f>Table2[[#This Row],[actual_price]] *Table2[[#This Row],[rating_count]]</f>
        <v>53196000</v>
      </c>
      <c r="H1031" s="5">
        <f t="shared" si="65"/>
        <v>5958.9333333333334</v>
      </c>
      <c r="I1031" s="1">
        <v>0.59</v>
      </c>
      <c r="J1031" s="1" t="str">
        <f t="shared" si="66"/>
        <v>51-60%</v>
      </c>
      <c r="K1031" s="1" t="str">
        <f t="shared" si="67"/>
        <v>Yes</v>
      </c>
      <c r="L1031">
        <v>4.0999999999999996</v>
      </c>
      <c r="M1031"/>
      <c r="N1031" s="9">
        <f>Table2[[#This Row],[Average_Rating]]+(Table2[[#This Row],[rating_count]]/1000)</f>
        <v>8.8659999999999997</v>
      </c>
      <c r="O1031" s="4">
        <v>8866</v>
      </c>
    </row>
    <row r="1032" spans="1:15">
      <c r="A1032" t="s">
        <v>8348</v>
      </c>
      <c r="B1032" t="s">
        <v>12244</v>
      </c>
      <c r="C1032" t="s">
        <v>11280</v>
      </c>
      <c r="D1032" s="5">
        <v>2719</v>
      </c>
      <c r="E1032" s="5" t="str">
        <f t="shared" si="64"/>
        <v>&gt;₹500</v>
      </c>
      <c r="F1032" s="5">
        <v>3945</v>
      </c>
      <c r="G1032" s="5">
        <f>Table2[[#This Row],[actual_price]] *Table2[[#This Row],[rating_count]]</f>
        <v>52886670</v>
      </c>
      <c r="H1032" s="5">
        <f t="shared" si="65"/>
        <v>3876.0773130544994</v>
      </c>
      <c r="I1032" s="1">
        <v>0.31</v>
      </c>
      <c r="J1032" s="1" t="str">
        <f t="shared" si="66"/>
        <v>31-40%</v>
      </c>
      <c r="K1032" s="1" t="str">
        <f t="shared" si="67"/>
        <v>No</v>
      </c>
      <c r="L1032">
        <v>3.7</v>
      </c>
      <c r="M1032"/>
      <c r="N1032" s="9">
        <f>Table2[[#This Row],[Average_Rating]]+(Table2[[#This Row],[rating_count]]/1000)</f>
        <v>13.406000000000001</v>
      </c>
      <c r="O1032" s="4">
        <v>13406</v>
      </c>
    </row>
    <row r="1033" spans="1:15">
      <c r="A1033" t="s">
        <v>8357</v>
      </c>
      <c r="B1033" t="s">
        <v>12245</v>
      </c>
      <c r="C1033" t="s">
        <v>11280</v>
      </c>
      <c r="D1033" s="5">
        <v>1439</v>
      </c>
      <c r="E1033" s="5" t="str">
        <f t="shared" si="64"/>
        <v>&gt;₹500</v>
      </c>
      <c r="F1033" s="5">
        <v>1999</v>
      </c>
      <c r="G1033" s="5">
        <f>Table2[[#This Row],[actual_price]] *Table2[[#This Row],[rating_count]]</f>
        <v>107552197</v>
      </c>
      <c r="H1033" s="5">
        <f t="shared" si="65"/>
        <v>1927.0140070035018</v>
      </c>
      <c r="I1033" s="1">
        <v>0.28000000000000003</v>
      </c>
      <c r="J1033" s="1" t="str">
        <f t="shared" si="66"/>
        <v>21-30%</v>
      </c>
      <c r="K1033" s="1" t="str">
        <f t="shared" si="67"/>
        <v>No</v>
      </c>
      <c r="L1033">
        <v>4.8</v>
      </c>
      <c r="M1033"/>
      <c r="N1033" s="9">
        <f>Table2[[#This Row],[Average_Rating]]+(Table2[[#This Row],[rating_count]]/1000)</f>
        <v>53.802999999999997</v>
      </c>
      <c r="O1033" s="4">
        <v>53803</v>
      </c>
    </row>
    <row r="1034" spans="1:15">
      <c r="A1034" t="s">
        <v>8366</v>
      </c>
      <c r="B1034" t="s">
        <v>12235</v>
      </c>
      <c r="C1034" t="s">
        <v>11280</v>
      </c>
      <c r="D1034" s="5">
        <v>2799</v>
      </c>
      <c r="E1034" s="5" t="str">
        <f t="shared" si="64"/>
        <v>&gt;₹500</v>
      </c>
      <c r="F1034" s="5">
        <v>3499</v>
      </c>
      <c r="G1034" s="5">
        <f>Table2[[#This Row],[actual_price]] *Table2[[#This Row],[rating_count]]</f>
        <v>1910454</v>
      </c>
      <c r="H1034" s="5">
        <f t="shared" si="65"/>
        <v>3419.0057159188341</v>
      </c>
      <c r="I1034" s="1">
        <v>0.2</v>
      </c>
      <c r="J1034" s="1" t="str">
        <f t="shared" si="66"/>
        <v>11-20%</v>
      </c>
      <c r="K1034" s="1" t="str">
        <f t="shared" si="67"/>
        <v>No</v>
      </c>
      <c r="L1034">
        <v>4.5</v>
      </c>
      <c r="M1034"/>
      <c r="N1034" s="9">
        <f>Table2[[#This Row],[Average_Rating]]+(Table2[[#This Row],[rating_count]]/1000)</f>
        <v>0.54600000000000004</v>
      </c>
      <c r="O1034" s="4">
        <v>546</v>
      </c>
    </row>
    <row r="1035" spans="1:15">
      <c r="A1035" t="s">
        <v>8375</v>
      </c>
      <c r="B1035" t="s">
        <v>12246</v>
      </c>
      <c r="C1035" t="s">
        <v>11280</v>
      </c>
      <c r="D1035" s="5">
        <v>2088</v>
      </c>
      <c r="E1035" s="5" t="str">
        <f t="shared" si="64"/>
        <v>&gt;₹500</v>
      </c>
      <c r="F1035" s="5">
        <v>5550</v>
      </c>
      <c r="G1035" s="5">
        <f>Table2[[#This Row],[actual_price]] *Table2[[#This Row],[rating_count]]</f>
        <v>29370600</v>
      </c>
      <c r="H1035" s="5">
        <f t="shared" si="65"/>
        <v>5512.3783783783783</v>
      </c>
      <c r="I1035" s="1">
        <v>0.62</v>
      </c>
      <c r="J1035" s="1" t="str">
        <f t="shared" si="66"/>
        <v>61-70%</v>
      </c>
      <c r="K1035" s="1" t="str">
        <f t="shared" si="67"/>
        <v>Yes</v>
      </c>
      <c r="L1035">
        <v>4</v>
      </c>
      <c r="M1035"/>
      <c r="N1035" s="9">
        <f>Table2[[#This Row],[Average_Rating]]+(Table2[[#This Row],[rating_count]]/1000)</f>
        <v>5.2919999999999998</v>
      </c>
      <c r="O1035" s="4">
        <v>5292</v>
      </c>
    </row>
    <row r="1036" spans="1:15">
      <c r="A1036" t="s">
        <v>8383</v>
      </c>
      <c r="B1036" t="s">
        <v>12247</v>
      </c>
      <c r="C1036" t="s">
        <v>11280</v>
      </c>
      <c r="D1036" s="5">
        <v>2399</v>
      </c>
      <c r="E1036" s="5" t="str">
        <f t="shared" si="64"/>
        <v>&gt;₹500</v>
      </c>
      <c r="F1036" s="5">
        <v>4590</v>
      </c>
      <c r="G1036" s="5">
        <f>Table2[[#This Row],[actual_price]] *Table2[[#This Row],[rating_count]]</f>
        <v>2037960</v>
      </c>
      <c r="H1036" s="5">
        <f t="shared" si="65"/>
        <v>4537.7342047930288</v>
      </c>
      <c r="I1036" s="1">
        <v>0.48</v>
      </c>
      <c r="J1036" s="1" t="str">
        <f t="shared" si="66"/>
        <v>41-50%</v>
      </c>
      <c r="K1036" s="1" t="str">
        <f t="shared" si="67"/>
        <v>No</v>
      </c>
      <c r="L1036">
        <v>4.0999999999999996</v>
      </c>
      <c r="M1036"/>
      <c r="N1036" s="9">
        <f>Table2[[#This Row],[Average_Rating]]+(Table2[[#This Row],[rating_count]]/1000)</f>
        <v>0.44400000000000001</v>
      </c>
      <c r="O1036" s="4">
        <v>444</v>
      </c>
    </row>
    <row r="1037" spans="1:15">
      <c r="A1037" t="s">
        <v>8392</v>
      </c>
      <c r="B1037" t="s">
        <v>12248</v>
      </c>
      <c r="C1037" t="s">
        <v>11280</v>
      </c>
      <c r="D1037" s="5">
        <v>308</v>
      </c>
      <c r="E1037" s="5" t="str">
        <f t="shared" si="64"/>
        <v>₹200 - ₹500</v>
      </c>
      <c r="F1037" s="5">
        <v>499</v>
      </c>
      <c r="G1037" s="5">
        <f>Table2[[#This Row],[actual_price]] *Table2[[#This Row],[rating_count]]</f>
        <v>2287416</v>
      </c>
      <c r="H1037" s="5">
        <f t="shared" si="65"/>
        <v>437.27655310621242</v>
      </c>
      <c r="I1037" s="1">
        <v>0.38</v>
      </c>
      <c r="J1037" s="1" t="str">
        <f t="shared" si="66"/>
        <v>31-40%</v>
      </c>
      <c r="K1037" s="1" t="str">
        <f t="shared" si="67"/>
        <v>No</v>
      </c>
      <c r="L1037">
        <v>3.9</v>
      </c>
      <c r="M1037"/>
      <c r="N1037" s="9">
        <f>Table2[[#This Row],[Average_Rating]]+(Table2[[#This Row],[rating_count]]/1000)</f>
        <v>4.5839999999999996</v>
      </c>
      <c r="O1037" s="4">
        <v>4584</v>
      </c>
    </row>
    <row r="1038" spans="1:15">
      <c r="A1038" t="s">
        <v>8401</v>
      </c>
      <c r="B1038" t="s">
        <v>12249</v>
      </c>
      <c r="C1038" t="s">
        <v>11280</v>
      </c>
      <c r="D1038" s="5">
        <v>2599</v>
      </c>
      <c r="E1038" s="5" t="str">
        <f t="shared" si="64"/>
        <v>&gt;₹500</v>
      </c>
      <c r="F1038" s="5">
        <v>4400</v>
      </c>
      <c r="G1038" s="5">
        <f>Table2[[#This Row],[actual_price]] *Table2[[#This Row],[rating_count]]</f>
        <v>65766800</v>
      </c>
      <c r="H1038" s="5">
        <f t="shared" si="65"/>
        <v>4340.931818181818</v>
      </c>
      <c r="I1038" s="1">
        <v>0.41</v>
      </c>
      <c r="J1038" s="1" t="str">
        <f t="shared" si="66"/>
        <v>41-50%</v>
      </c>
      <c r="K1038" s="1" t="str">
        <f t="shared" si="67"/>
        <v>No</v>
      </c>
      <c r="L1038">
        <v>4.0999999999999996</v>
      </c>
      <c r="M1038"/>
      <c r="N1038" s="9">
        <f>Table2[[#This Row],[Average_Rating]]+(Table2[[#This Row],[rating_count]]/1000)</f>
        <v>14.946999999999999</v>
      </c>
      <c r="O1038" s="4">
        <v>14947</v>
      </c>
    </row>
    <row r="1039" spans="1:15">
      <c r="A1039" t="s">
        <v>8410</v>
      </c>
      <c r="B1039" t="s">
        <v>12250</v>
      </c>
      <c r="C1039" t="s">
        <v>11280</v>
      </c>
      <c r="D1039" s="5">
        <v>479</v>
      </c>
      <c r="E1039" s="5" t="str">
        <f t="shared" si="64"/>
        <v>₹200 - ₹500</v>
      </c>
      <c r="F1039" s="5">
        <v>1000</v>
      </c>
      <c r="G1039" s="5">
        <f>Table2[[#This Row],[actual_price]] *Table2[[#This Row],[rating_count]]</f>
        <v>1559000</v>
      </c>
      <c r="H1039" s="5">
        <f t="shared" si="65"/>
        <v>952.1</v>
      </c>
      <c r="I1039" s="1">
        <v>0.52</v>
      </c>
      <c r="J1039" s="1" t="str">
        <f t="shared" si="66"/>
        <v>51-60%</v>
      </c>
      <c r="K1039" s="1" t="str">
        <f t="shared" si="67"/>
        <v>Yes</v>
      </c>
      <c r="L1039">
        <v>4.2</v>
      </c>
      <c r="M1039"/>
      <c r="N1039" s="9">
        <f>Table2[[#This Row],[Average_Rating]]+(Table2[[#This Row],[rating_count]]/1000)</f>
        <v>1.5589999999999999</v>
      </c>
      <c r="O1039" s="4">
        <v>1559</v>
      </c>
    </row>
    <row r="1040" spans="1:15">
      <c r="A1040" t="s">
        <v>8419</v>
      </c>
      <c r="B1040" t="s">
        <v>12251</v>
      </c>
      <c r="C1040" t="s">
        <v>11280</v>
      </c>
      <c r="D1040" s="5">
        <v>245</v>
      </c>
      <c r="E1040" s="5" t="str">
        <f t="shared" si="64"/>
        <v>₹200 - ₹500</v>
      </c>
      <c r="F1040" s="5">
        <v>299</v>
      </c>
      <c r="G1040" s="5">
        <f>Table2[[#This Row],[actual_price]] *Table2[[#This Row],[rating_count]]</f>
        <v>496340</v>
      </c>
      <c r="H1040" s="5">
        <f t="shared" si="65"/>
        <v>217.0602006688963</v>
      </c>
      <c r="I1040" s="1">
        <v>0.18</v>
      </c>
      <c r="J1040" s="1" t="str">
        <f t="shared" si="66"/>
        <v>11-20%</v>
      </c>
      <c r="K1040" s="1" t="str">
        <f t="shared" si="67"/>
        <v>No</v>
      </c>
      <c r="L1040">
        <v>4.0999999999999996</v>
      </c>
      <c r="M1040"/>
      <c r="N1040" s="9">
        <f>Table2[[#This Row],[Average_Rating]]+(Table2[[#This Row],[rating_count]]/1000)</f>
        <v>1.66</v>
      </c>
      <c r="O1040" s="4">
        <v>1660</v>
      </c>
    </row>
    <row r="1041" spans="1:15">
      <c r="A1041" t="s">
        <v>8428</v>
      </c>
      <c r="B1041" t="s">
        <v>12252</v>
      </c>
      <c r="C1041" t="s">
        <v>11280</v>
      </c>
      <c r="D1041" s="5">
        <v>179</v>
      </c>
      <c r="E1041" s="5" t="str">
        <f t="shared" si="64"/>
        <v>&lt;₹200</v>
      </c>
      <c r="F1041" s="5">
        <v>799</v>
      </c>
      <c r="G1041" s="5">
        <f>Table2[[#This Row],[actual_price]] *Table2[[#This Row],[rating_count]]</f>
        <v>105468</v>
      </c>
      <c r="H1041" s="5">
        <f t="shared" si="65"/>
        <v>776.59699624530663</v>
      </c>
      <c r="I1041" s="1">
        <v>0.78</v>
      </c>
      <c r="J1041" s="1" t="str">
        <f t="shared" si="66"/>
        <v>71-80%</v>
      </c>
      <c r="K1041" s="1" t="str">
        <f t="shared" si="67"/>
        <v>Yes</v>
      </c>
      <c r="L1041">
        <v>3.5</v>
      </c>
      <c r="M1041"/>
      <c r="N1041" s="9">
        <f>Table2[[#This Row],[Average_Rating]]+(Table2[[#This Row],[rating_count]]/1000)</f>
        <v>0.13200000000000001</v>
      </c>
      <c r="O1041" s="4">
        <v>132</v>
      </c>
    </row>
    <row r="1042" spans="1:15">
      <c r="A1042" t="s">
        <v>8437</v>
      </c>
      <c r="B1042" t="s">
        <v>12253</v>
      </c>
      <c r="C1042" t="s">
        <v>11280</v>
      </c>
      <c r="D1042" s="5">
        <v>3569</v>
      </c>
      <c r="E1042" s="5" t="str">
        <f t="shared" si="64"/>
        <v>&gt;₹500</v>
      </c>
      <c r="F1042" s="5">
        <v>5190</v>
      </c>
      <c r="G1042" s="5">
        <f>Table2[[#This Row],[actual_price]] *Table2[[#This Row],[rating_count]]</f>
        <v>148584510</v>
      </c>
      <c r="H1042" s="5">
        <f t="shared" si="65"/>
        <v>5121.2331406551057</v>
      </c>
      <c r="I1042" s="1">
        <v>0.31</v>
      </c>
      <c r="J1042" s="1" t="str">
        <f t="shared" si="66"/>
        <v>31-40%</v>
      </c>
      <c r="K1042" s="1" t="str">
        <f t="shared" si="67"/>
        <v>No</v>
      </c>
      <c r="L1042">
        <v>4.3</v>
      </c>
      <c r="M1042"/>
      <c r="N1042" s="9">
        <f>Table2[[#This Row],[Average_Rating]]+(Table2[[#This Row],[rating_count]]/1000)</f>
        <v>28.629000000000001</v>
      </c>
      <c r="O1042" s="4">
        <v>28629</v>
      </c>
    </row>
    <row r="1043" spans="1:15">
      <c r="A1043" t="s">
        <v>8444</v>
      </c>
      <c r="B1043" t="s">
        <v>12254</v>
      </c>
      <c r="C1043" t="s">
        <v>11280</v>
      </c>
      <c r="D1043" s="5">
        <v>699</v>
      </c>
      <c r="E1043" s="5" t="str">
        <f t="shared" si="64"/>
        <v>&gt;₹500</v>
      </c>
      <c r="F1043" s="5">
        <v>1345</v>
      </c>
      <c r="G1043" s="5">
        <f>Table2[[#This Row],[actual_price]] *Table2[[#This Row],[rating_count]]</f>
        <v>11359870</v>
      </c>
      <c r="H1043" s="5">
        <f t="shared" si="65"/>
        <v>1293.0297397769516</v>
      </c>
      <c r="I1043" s="1">
        <v>0.48</v>
      </c>
      <c r="J1043" s="1" t="str">
        <f t="shared" si="66"/>
        <v>41-50%</v>
      </c>
      <c r="K1043" s="1" t="str">
        <f t="shared" si="67"/>
        <v>No</v>
      </c>
      <c r="L1043">
        <v>3.9</v>
      </c>
      <c r="M1043"/>
      <c r="N1043" s="9">
        <f>Table2[[#This Row],[Average_Rating]]+(Table2[[#This Row],[rating_count]]/1000)</f>
        <v>8.4459999999999997</v>
      </c>
      <c r="O1043" s="4">
        <v>8446</v>
      </c>
    </row>
    <row r="1044" spans="1:15">
      <c r="A1044" t="s">
        <v>8453</v>
      </c>
      <c r="B1044" t="s">
        <v>12255</v>
      </c>
      <c r="C1044" t="s">
        <v>11280</v>
      </c>
      <c r="D1044" s="5">
        <v>2089</v>
      </c>
      <c r="E1044" s="5" t="str">
        <f t="shared" si="64"/>
        <v>&gt;₹500</v>
      </c>
      <c r="F1044" s="5">
        <v>4000</v>
      </c>
      <c r="G1044" s="5">
        <f>Table2[[#This Row],[actual_price]] *Table2[[#This Row],[rating_count]]</f>
        <v>44796000</v>
      </c>
      <c r="H1044" s="5">
        <f t="shared" si="65"/>
        <v>3947.7750000000001</v>
      </c>
      <c r="I1044" s="1">
        <v>0.48</v>
      </c>
      <c r="J1044" s="1" t="str">
        <f t="shared" si="66"/>
        <v>41-50%</v>
      </c>
      <c r="K1044" s="1" t="str">
        <f t="shared" si="67"/>
        <v>No</v>
      </c>
      <c r="L1044">
        <v>4.2</v>
      </c>
      <c r="M1044"/>
      <c r="N1044" s="9">
        <f>Table2[[#This Row],[Average_Rating]]+(Table2[[#This Row],[rating_count]]/1000)</f>
        <v>11.199</v>
      </c>
      <c r="O1044" s="4">
        <v>11199</v>
      </c>
    </row>
    <row r="1045" spans="1:15">
      <c r="A1045" t="s">
        <v>8462</v>
      </c>
      <c r="B1045" t="s">
        <v>12256</v>
      </c>
      <c r="C1045" t="s">
        <v>11278</v>
      </c>
      <c r="D1045" s="5">
        <v>2339</v>
      </c>
      <c r="E1045" s="5" t="str">
        <f t="shared" si="64"/>
        <v>&gt;₹500</v>
      </c>
      <c r="F1045" s="5">
        <v>4000</v>
      </c>
      <c r="G1045" s="5">
        <f>Table2[[#This Row],[actual_price]] *Table2[[#This Row],[rating_count]]</f>
        <v>4472000</v>
      </c>
      <c r="H1045" s="5">
        <f t="shared" si="65"/>
        <v>3941.5250000000001</v>
      </c>
      <c r="I1045" s="1">
        <v>0.42</v>
      </c>
      <c r="J1045" s="1" t="str">
        <f t="shared" si="66"/>
        <v>41-50%</v>
      </c>
      <c r="K1045" s="1" t="str">
        <f t="shared" si="67"/>
        <v>No</v>
      </c>
      <c r="L1045">
        <v>3.8</v>
      </c>
      <c r="M1045"/>
      <c r="N1045" s="9">
        <f>Table2[[#This Row],[Average_Rating]]+(Table2[[#This Row],[rating_count]]/1000)</f>
        <v>1.1180000000000001</v>
      </c>
      <c r="O1045" s="4">
        <v>1118</v>
      </c>
    </row>
    <row r="1046" spans="1:15">
      <c r="A1046" t="s">
        <v>8471</v>
      </c>
      <c r="B1046" t="s">
        <v>12257</v>
      </c>
      <c r="C1046" t="s">
        <v>11280</v>
      </c>
      <c r="D1046" s="5">
        <v>784</v>
      </c>
      <c r="E1046" s="5" t="str">
        <f t="shared" si="64"/>
        <v>&gt;₹500</v>
      </c>
      <c r="F1046" s="5">
        <v>1599</v>
      </c>
      <c r="G1046" s="5">
        <f>Table2[[#This Row],[actual_price]] *Table2[[#This Row],[rating_count]]</f>
        <v>17589</v>
      </c>
      <c r="H1046" s="5">
        <f t="shared" si="65"/>
        <v>1549.9693558474046</v>
      </c>
      <c r="I1046" s="1">
        <v>0.51</v>
      </c>
      <c r="J1046" s="1" t="str">
        <f t="shared" si="66"/>
        <v>51-60%</v>
      </c>
      <c r="K1046" s="1" t="str">
        <f t="shared" si="67"/>
        <v>Yes</v>
      </c>
      <c r="L1046">
        <v>4.5</v>
      </c>
      <c r="M1046"/>
      <c r="N1046" s="9">
        <f>Table2[[#This Row],[Average_Rating]]+(Table2[[#This Row],[rating_count]]/1000)</f>
        <v>1.0999999999999999E-2</v>
      </c>
      <c r="O1046" s="4">
        <v>11</v>
      </c>
    </row>
    <row r="1047" spans="1:15">
      <c r="A1047" t="s">
        <v>8480</v>
      </c>
      <c r="B1047" t="s">
        <v>12258</v>
      </c>
      <c r="C1047" t="s">
        <v>11280</v>
      </c>
      <c r="D1047" s="5">
        <v>5499</v>
      </c>
      <c r="E1047" s="5" t="str">
        <f t="shared" si="64"/>
        <v>&gt;₹500</v>
      </c>
      <c r="F1047" s="5">
        <v>9999</v>
      </c>
      <c r="G1047" s="5">
        <f>Table2[[#This Row],[actual_price]] *Table2[[#This Row],[rating_count]]</f>
        <v>43525647</v>
      </c>
      <c r="H1047" s="5">
        <f t="shared" si="65"/>
        <v>9944.0045004500444</v>
      </c>
      <c r="I1047" s="1">
        <v>0.45</v>
      </c>
      <c r="J1047" s="1" t="str">
        <f t="shared" si="66"/>
        <v>41-50%</v>
      </c>
      <c r="K1047" s="1" t="str">
        <f t="shared" si="67"/>
        <v>No</v>
      </c>
      <c r="L1047">
        <v>3.8</v>
      </c>
      <c r="M1047"/>
      <c r="N1047" s="9">
        <f>Table2[[#This Row],[Average_Rating]]+(Table2[[#This Row],[rating_count]]/1000)</f>
        <v>4.3529999999999998</v>
      </c>
      <c r="O1047" s="4">
        <v>4353</v>
      </c>
    </row>
    <row r="1048" spans="1:15">
      <c r="A1048" t="s">
        <v>8489</v>
      </c>
      <c r="B1048" t="s">
        <v>12565</v>
      </c>
      <c r="C1048" t="s">
        <v>11280</v>
      </c>
      <c r="D1048" s="5">
        <v>899</v>
      </c>
      <c r="E1048" s="5" t="str">
        <f t="shared" si="64"/>
        <v>&gt;₹500</v>
      </c>
      <c r="F1048" s="5">
        <v>1990</v>
      </c>
      <c r="G1048" s="5">
        <f>Table2[[#This Row],[actual_price]] *Table2[[#This Row],[rating_count]]</f>
        <v>368150</v>
      </c>
      <c r="H1048" s="5">
        <f t="shared" si="65"/>
        <v>1944.824120603015</v>
      </c>
      <c r="I1048" s="1">
        <v>0.55000000000000004</v>
      </c>
      <c r="J1048" s="1" t="str">
        <f t="shared" si="66"/>
        <v>51-60%</v>
      </c>
      <c r="K1048" s="1" t="str">
        <f t="shared" si="67"/>
        <v>Yes</v>
      </c>
      <c r="L1048">
        <v>4.0999999999999996</v>
      </c>
      <c r="M1048"/>
      <c r="N1048" s="9">
        <f>Table2[[#This Row],[Average_Rating]]+(Table2[[#This Row],[rating_count]]/1000)</f>
        <v>0.185</v>
      </c>
      <c r="O1048" s="4">
        <v>185</v>
      </c>
    </row>
    <row r="1049" spans="1:15">
      <c r="A1049" t="s">
        <v>8498</v>
      </c>
      <c r="B1049" t="s">
        <v>12260</v>
      </c>
      <c r="C1049" t="s">
        <v>11280</v>
      </c>
      <c r="D1049" s="5">
        <v>1695</v>
      </c>
      <c r="E1049" s="5" t="str">
        <f t="shared" si="64"/>
        <v>&gt;₹500</v>
      </c>
      <c r="F1049" s="5">
        <v>1695</v>
      </c>
      <c r="G1049" s="5">
        <f>Table2[[#This Row],[actual_price]] *Table2[[#This Row],[rating_count]]</f>
        <v>24221550</v>
      </c>
      <c r="H1049" s="5">
        <f t="shared" si="65"/>
        <v>1595</v>
      </c>
      <c r="I1049" s="1">
        <v>0</v>
      </c>
      <c r="J1049" s="1" t="str">
        <f t="shared" si="66"/>
        <v>0-10%</v>
      </c>
      <c r="K1049" s="1" t="str">
        <f t="shared" si="67"/>
        <v>No</v>
      </c>
      <c r="L1049">
        <v>4.2</v>
      </c>
      <c r="M1049"/>
      <c r="N1049" s="9">
        <f>Table2[[#This Row],[Average_Rating]]+(Table2[[#This Row],[rating_count]]/1000)</f>
        <v>14.29</v>
      </c>
      <c r="O1049" s="4">
        <v>14290</v>
      </c>
    </row>
    <row r="1050" spans="1:15">
      <c r="A1050" t="s">
        <v>8507</v>
      </c>
      <c r="B1050" t="s">
        <v>12261</v>
      </c>
      <c r="C1050" t="s">
        <v>11280</v>
      </c>
      <c r="D1050" s="5">
        <v>499</v>
      </c>
      <c r="E1050" s="5" t="str">
        <f t="shared" si="64"/>
        <v>₹200 - ₹500</v>
      </c>
      <c r="F1050" s="5">
        <v>940</v>
      </c>
      <c r="G1050" s="5">
        <f>Table2[[#This Row],[actual_price]] *Table2[[#This Row],[rating_count]]</f>
        <v>2853840</v>
      </c>
      <c r="H1050" s="5">
        <f t="shared" si="65"/>
        <v>886.91489361702133</v>
      </c>
      <c r="I1050" s="1">
        <v>0.47</v>
      </c>
      <c r="J1050" s="1" t="str">
        <f t="shared" si="66"/>
        <v>41-50%</v>
      </c>
      <c r="K1050" s="1" t="str">
        <f t="shared" si="67"/>
        <v>No</v>
      </c>
      <c r="L1050">
        <v>4.0999999999999996</v>
      </c>
      <c r="M1050"/>
      <c r="N1050" s="9">
        <f>Table2[[#This Row],[Average_Rating]]+(Table2[[#This Row],[rating_count]]/1000)</f>
        <v>3.036</v>
      </c>
      <c r="O1050" s="4">
        <v>3036</v>
      </c>
    </row>
    <row r="1051" spans="1:15">
      <c r="A1051" t="s">
        <v>8515</v>
      </c>
      <c r="B1051" t="s">
        <v>12262</v>
      </c>
      <c r="C1051" t="s">
        <v>11280</v>
      </c>
      <c r="D1051" s="5">
        <v>2699</v>
      </c>
      <c r="E1051" s="5" t="str">
        <f t="shared" si="64"/>
        <v>&gt;₹500</v>
      </c>
      <c r="F1051" s="5">
        <v>4700</v>
      </c>
      <c r="G1051" s="5">
        <f>Table2[[#This Row],[actual_price]] *Table2[[#This Row],[rating_count]]</f>
        <v>6091200</v>
      </c>
      <c r="H1051" s="5">
        <f t="shared" si="65"/>
        <v>4642.5744680851067</v>
      </c>
      <c r="I1051" s="1">
        <v>0.43</v>
      </c>
      <c r="J1051" s="1" t="str">
        <f t="shared" si="66"/>
        <v>41-50%</v>
      </c>
      <c r="K1051" s="1" t="str">
        <f t="shared" si="67"/>
        <v>No</v>
      </c>
      <c r="L1051">
        <v>4.2</v>
      </c>
      <c r="M1051"/>
      <c r="N1051" s="9">
        <f>Table2[[#This Row],[Average_Rating]]+(Table2[[#This Row],[rating_count]]/1000)</f>
        <v>1.296</v>
      </c>
      <c r="O1051" s="4">
        <v>1296</v>
      </c>
    </row>
    <row r="1052" spans="1:15">
      <c r="A1052" t="s">
        <v>8524</v>
      </c>
      <c r="B1052" t="s">
        <v>12263</v>
      </c>
      <c r="C1052" t="s">
        <v>11280</v>
      </c>
      <c r="D1052" s="5">
        <v>1448</v>
      </c>
      <c r="E1052" s="5" t="str">
        <f t="shared" si="64"/>
        <v>&gt;₹500</v>
      </c>
      <c r="F1052" s="5">
        <v>2999</v>
      </c>
      <c r="G1052" s="5">
        <f>Table2[[#This Row],[actual_price]] *Table2[[#This Row],[rating_count]]</f>
        <v>56981</v>
      </c>
      <c r="H1052" s="5">
        <f t="shared" si="65"/>
        <v>2950.7172390796932</v>
      </c>
      <c r="I1052" s="1">
        <v>0.52</v>
      </c>
      <c r="J1052" s="1" t="str">
        <f t="shared" si="66"/>
        <v>51-60%</v>
      </c>
      <c r="K1052" s="1" t="str">
        <f t="shared" si="67"/>
        <v>Yes</v>
      </c>
      <c r="L1052">
        <v>4.5</v>
      </c>
      <c r="M1052"/>
      <c r="N1052" s="9">
        <f>Table2[[#This Row],[Average_Rating]]+(Table2[[#This Row],[rating_count]]/1000)</f>
        <v>1.9E-2</v>
      </c>
      <c r="O1052" s="4">
        <v>19</v>
      </c>
    </row>
    <row r="1053" spans="1:15">
      <c r="A1053" t="s">
        <v>8533</v>
      </c>
      <c r="B1053" t="s">
        <v>12264</v>
      </c>
      <c r="C1053" t="s">
        <v>11280</v>
      </c>
      <c r="D1053" s="5">
        <v>79</v>
      </c>
      <c r="E1053" s="5" t="str">
        <f t="shared" si="64"/>
        <v>&lt;₹200</v>
      </c>
      <c r="F1053" s="5">
        <v>79</v>
      </c>
      <c r="G1053" s="5">
        <f>Table2[[#This Row],[actual_price]] *Table2[[#This Row],[rating_count]]</f>
        <v>7663</v>
      </c>
      <c r="H1053" s="5">
        <f t="shared" si="65"/>
        <v>-21</v>
      </c>
      <c r="I1053" s="1">
        <v>0</v>
      </c>
      <c r="J1053" s="1" t="str">
        <f t="shared" si="66"/>
        <v>0-10%</v>
      </c>
      <c r="K1053" s="1" t="str">
        <f t="shared" si="67"/>
        <v>No</v>
      </c>
      <c r="L1053">
        <v>4</v>
      </c>
      <c r="M1053"/>
      <c r="N1053" s="9">
        <f>Table2[[#This Row],[Average_Rating]]+(Table2[[#This Row],[rating_count]]/1000)</f>
        <v>9.7000000000000003E-2</v>
      </c>
      <c r="O1053" s="4">
        <v>97</v>
      </c>
    </row>
    <row r="1054" spans="1:15">
      <c r="A1054" t="s">
        <v>8541</v>
      </c>
      <c r="B1054" t="s">
        <v>12265</v>
      </c>
      <c r="C1054" t="s">
        <v>11280</v>
      </c>
      <c r="D1054" s="5">
        <v>6990</v>
      </c>
      <c r="E1054" s="5" t="str">
        <f t="shared" si="64"/>
        <v>&gt;₹500</v>
      </c>
      <c r="F1054" s="5">
        <v>14290</v>
      </c>
      <c r="G1054" s="5">
        <f>Table2[[#This Row],[actual_price]] *Table2[[#This Row],[rating_count]]</f>
        <v>25307590</v>
      </c>
      <c r="H1054" s="5">
        <f t="shared" si="65"/>
        <v>14241.084674597621</v>
      </c>
      <c r="I1054" s="1">
        <v>0.51</v>
      </c>
      <c r="J1054" s="1" t="str">
        <f t="shared" si="66"/>
        <v>51-60%</v>
      </c>
      <c r="K1054" s="1" t="str">
        <f t="shared" si="67"/>
        <v>Yes</v>
      </c>
      <c r="L1054">
        <v>4.4000000000000004</v>
      </c>
      <c r="M1054"/>
      <c r="N1054" s="9">
        <f>Table2[[#This Row],[Average_Rating]]+(Table2[[#This Row],[rating_count]]/1000)</f>
        <v>1.7709999999999999</v>
      </c>
      <c r="O1054" s="4">
        <v>1771</v>
      </c>
    </row>
    <row r="1055" spans="1:15">
      <c r="A1055" t="s">
        <v>8550</v>
      </c>
      <c r="B1055" t="s">
        <v>12266</v>
      </c>
      <c r="C1055" t="s">
        <v>11280</v>
      </c>
      <c r="D1055" s="5">
        <v>2698</v>
      </c>
      <c r="E1055" s="5" t="str">
        <f t="shared" si="64"/>
        <v>&gt;₹500</v>
      </c>
      <c r="F1055" s="5">
        <v>3945</v>
      </c>
      <c r="G1055" s="5">
        <f>Table2[[#This Row],[actual_price]] *Table2[[#This Row],[rating_count]]</f>
        <v>59309130</v>
      </c>
      <c r="H1055" s="5">
        <f t="shared" si="65"/>
        <v>3876.6096324461341</v>
      </c>
      <c r="I1055" s="1">
        <v>0.32</v>
      </c>
      <c r="J1055" s="1" t="str">
        <f t="shared" si="66"/>
        <v>31-40%</v>
      </c>
      <c r="K1055" s="1" t="str">
        <f t="shared" si="67"/>
        <v>No</v>
      </c>
      <c r="L1055">
        <v>4</v>
      </c>
      <c r="M1055"/>
      <c r="N1055" s="9">
        <f>Table2[[#This Row],[Average_Rating]]+(Table2[[#This Row],[rating_count]]/1000)</f>
        <v>15.034000000000001</v>
      </c>
      <c r="O1055" s="4">
        <v>15034</v>
      </c>
    </row>
    <row r="1056" spans="1:15">
      <c r="A1056" t="s">
        <v>8559</v>
      </c>
      <c r="B1056" t="s">
        <v>12267</v>
      </c>
      <c r="C1056" t="s">
        <v>11280</v>
      </c>
      <c r="D1056" s="5">
        <v>3199</v>
      </c>
      <c r="E1056" s="5" t="str">
        <f t="shared" si="64"/>
        <v>&gt;₹500</v>
      </c>
      <c r="F1056" s="5">
        <v>5999</v>
      </c>
      <c r="G1056" s="5">
        <f>Table2[[#This Row],[actual_price]] *Table2[[#This Row],[rating_count]]</f>
        <v>19448758</v>
      </c>
      <c r="H1056" s="5">
        <f t="shared" si="65"/>
        <v>5945.6744457409568</v>
      </c>
      <c r="I1056" s="1">
        <v>0.47</v>
      </c>
      <c r="J1056" s="1" t="str">
        <f t="shared" si="66"/>
        <v>41-50%</v>
      </c>
      <c r="K1056" s="1" t="str">
        <f t="shared" si="67"/>
        <v>No</v>
      </c>
      <c r="L1056">
        <v>4</v>
      </c>
      <c r="M1056"/>
      <c r="N1056" s="9">
        <f>Table2[[#This Row],[Average_Rating]]+(Table2[[#This Row],[rating_count]]/1000)</f>
        <v>3.242</v>
      </c>
      <c r="O1056" s="4">
        <v>3242</v>
      </c>
    </row>
    <row r="1057" spans="1:15">
      <c r="A1057" t="s">
        <v>8568</v>
      </c>
      <c r="B1057" t="s">
        <v>12268</v>
      </c>
      <c r="C1057" t="s">
        <v>11280</v>
      </c>
      <c r="D1057" s="5">
        <v>1199</v>
      </c>
      <c r="E1057" s="5" t="str">
        <f t="shared" si="64"/>
        <v>&gt;₹500</v>
      </c>
      <c r="F1057" s="5">
        <v>1950</v>
      </c>
      <c r="G1057" s="5">
        <f>Table2[[#This Row],[actual_price]] *Table2[[#This Row],[rating_count]]</f>
        <v>5522400</v>
      </c>
      <c r="H1057" s="5">
        <f t="shared" si="65"/>
        <v>1888.5128205128206</v>
      </c>
      <c r="I1057" s="1">
        <v>0.39</v>
      </c>
      <c r="J1057" s="1" t="str">
        <f t="shared" si="66"/>
        <v>31-40%</v>
      </c>
      <c r="K1057" s="1" t="str">
        <f t="shared" si="67"/>
        <v>No</v>
      </c>
      <c r="L1057">
        <v>3.9</v>
      </c>
      <c r="M1057"/>
      <c r="N1057" s="9">
        <f>Table2[[#This Row],[Average_Rating]]+(Table2[[#This Row],[rating_count]]/1000)</f>
        <v>2.8319999999999999</v>
      </c>
      <c r="O1057" s="4">
        <v>2832</v>
      </c>
    </row>
    <row r="1058" spans="1:15">
      <c r="A1058" t="s">
        <v>8577</v>
      </c>
      <c r="B1058" t="s">
        <v>12269</v>
      </c>
      <c r="C1058" t="s">
        <v>11280</v>
      </c>
      <c r="D1058" s="5">
        <v>1414</v>
      </c>
      <c r="E1058" s="5" t="str">
        <f t="shared" si="64"/>
        <v>&gt;₹500</v>
      </c>
      <c r="F1058" s="5">
        <v>2799</v>
      </c>
      <c r="G1058" s="5">
        <f>Table2[[#This Row],[actual_price]] *Table2[[#This Row],[rating_count]]</f>
        <v>4192902</v>
      </c>
      <c r="H1058" s="5">
        <f t="shared" si="65"/>
        <v>2748.4819578420866</v>
      </c>
      <c r="I1058" s="1">
        <v>0.49</v>
      </c>
      <c r="J1058" s="1" t="str">
        <f t="shared" si="66"/>
        <v>41-50%</v>
      </c>
      <c r="K1058" s="1" t="str">
        <f t="shared" si="67"/>
        <v>No</v>
      </c>
      <c r="L1058">
        <v>4</v>
      </c>
      <c r="M1058"/>
      <c r="N1058" s="9">
        <f>Table2[[#This Row],[Average_Rating]]+(Table2[[#This Row],[rating_count]]/1000)</f>
        <v>1.498</v>
      </c>
      <c r="O1058" s="4">
        <v>1498</v>
      </c>
    </row>
    <row r="1059" spans="1:15">
      <c r="A1059" t="s">
        <v>8586</v>
      </c>
      <c r="B1059" t="s">
        <v>12270</v>
      </c>
      <c r="C1059" t="s">
        <v>11280</v>
      </c>
      <c r="D1059" s="5">
        <v>999</v>
      </c>
      <c r="E1059" s="5" t="str">
        <f t="shared" si="64"/>
        <v>&gt;₹500</v>
      </c>
      <c r="F1059" s="5">
        <v>1950</v>
      </c>
      <c r="G1059" s="5">
        <f>Table2[[#This Row],[actual_price]] *Table2[[#This Row],[rating_count]]</f>
        <v>594750</v>
      </c>
      <c r="H1059" s="5">
        <f t="shared" si="65"/>
        <v>1898.7692307692307</v>
      </c>
      <c r="I1059" s="1">
        <v>0.49</v>
      </c>
      <c r="J1059" s="1" t="str">
        <f t="shared" si="66"/>
        <v>41-50%</v>
      </c>
      <c r="K1059" s="1" t="str">
        <f t="shared" si="67"/>
        <v>No</v>
      </c>
      <c r="L1059">
        <v>3.8</v>
      </c>
      <c r="M1059"/>
      <c r="N1059" s="9">
        <f>Table2[[#This Row],[Average_Rating]]+(Table2[[#This Row],[rating_count]]/1000)</f>
        <v>0.30499999999999999</v>
      </c>
      <c r="O1059" s="4">
        <v>305</v>
      </c>
    </row>
    <row r="1060" spans="1:15">
      <c r="A1060" t="s">
        <v>8595</v>
      </c>
      <c r="B1060" t="s">
        <v>12271</v>
      </c>
      <c r="C1060" t="s">
        <v>11280</v>
      </c>
      <c r="D1060" s="5">
        <v>5999</v>
      </c>
      <c r="E1060" s="5" t="str">
        <f t="shared" si="64"/>
        <v>&gt;₹500</v>
      </c>
      <c r="F1060" s="5">
        <v>9999</v>
      </c>
      <c r="G1060" s="5">
        <f>Table2[[#This Row],[actual_price]] *Table2[[#This Row],[rating_count]]</f>
        <v>11908809</v>
      </c>
      <c r="H1060" s="5">
        <f t="shared" si="65"/>
        <v>9939.0040004000402</v>
      </c>
      <c r="I1060" s="1">
        <v>0.4</v>
      </c>
      <c r="J1060" s="1" t="str">
        <f t="shared" si="66"/>
        <v>31-40%</v>
      </c>
      <c r="K1060" s="1" t="str">
        <f t="shared" si="67"/>
        <v>No</v>
      </c>
      <c r="L1060">
        <v>4.2</v>
      </c>
      <c r="M1060"/>
      <c r="N1060" s="9">
        <f>Table2[[#This Row],[Average_Rating]]+(Table2[[#This Row],[rating_count]]/1000)</f>
        <v>1.1910000000000001</v>
      </c>
      <c r="O1060" s="4">
        <v>1191</v>
      </c>
    </row>
    <row r="1061" spans="1:15">
      <c r="A1061" t="s">
        <v>8604</v>
      </c>
      <c r="B1061" t="s">
        <v>12272</v>
      </c>
      <c r="C1061" t="s">
        <v>11280</v>
      </c>
      <c r="D1061" s="5">
        <v>9970</v>
      </c>
      <c r="E1061" s="5" t="str">
        <f t="shared" si="64"/>
        <v>&gt;₹500</v>
      </c>
      <c r="F1061" s="5">
        <v>12999</v>
      </c>
      <c r="G1061" s="5">
        <f>Table2[[#This Row],[actual_price]] *Table2[[#This Row],[rating_count]]</f>
        <v>52632951</v>
      </c>
      <c r="H1061" s="5">
        <f t="shared" si="65"/>
        <v>12922.301792445573</v>
      </c>
      <c r="I1061" s="1">
        <v>0.23</v>
      </c>
      <c r="J1061" s="1" t="str">
        <f t="shared" si="66"/>
        <v>21-30%</v>
      </c>
      <c r="K1061" s="1" t="str">
        <f t="shared" si="67"/>
        <v>No</v>
      </c>
      <c r="L1061">
        <v>4.3</v>
      </c>
      <c r="M1061"/>
      <c r="N1061" s="9">
        <f>Table2[[#This Row],[Average_Rating]]+(Table2[[#This Row],[rating_count]]/1000)</f>
        <v>4.0490000000000004</v>
      </c>
      <c r="O1061" s="4">
        <v>4049</v>
      </c>
    </row>
    <row r="1062" spans="1:15">
      <c r="A1062" t="s">
        <v>8613</v>
      </c>
      <c r="B1062" t="s">
        <v>12273</v>
      </c>
      <c r="C1062" t="s">
        <v>11280</v>
      </c>
      <c r="D1062" s="5">
        <v>698</v>
      </c>
      <c r="E1062" s="5" t="str">
        <f t="shared" si="64"/>
        <v>&gt;₹500</v>
      </c>
      <c r="F1062" s="5">
        <v>699</v>
      </c>
      <c r="G1062" s="5">
        <f>Table2[[#This Row],[actual_price]] *Table2[[#This Row],[rating_count]]</f>
        <v>2208840</v>
      </c>
      <c r="H1062" s="5">
        <f t="shared" si="65"/>
        <v>599.14306151645201</v>
      </c>
      <c r="I1062" s="1">
        <v>0</v>
      </c>
      <c r="J1062" s="1" t="str">
        <f t="shared" si="66"/>
        <v>0-10%</v>
      </c>
      <c r="K1062" s="1" t="str">
        <f t="shared" si="67"/>
        <v>No</v>
      </c>
      <c r="L1062">
        <v>4.2</v>
      </c>
      <c r="M1062"/>
      <c r="N1062" s="9">
        <f>Table2[[#This Row],[Average_Rating]]+(Table2[[#This Row],[rating_count]]/1000)</f>
        <v>3.16</v>
      </c>
      <c r="O1062" s="4">
        <v>3160</v>
      </c>
    </row>
    <row r="1063" spans="1:15">
      <c r="A1063" t="s">
        <v>8622</v>
      </c>
      <c r="B1063" t="s">
        <v>12274</v>
      </c>
      <c r="C1063" t="s">
        <v>11280</v>
      </c>
      <c r="D1063" s="5">
        <v>2199</v>
      </c>
      <c r="E1063" s="5" t="str">
        <f t="shared" si="64"/>
        <v>&gt;₹500</v>
      </c>
      <c r="F1063" s="5">
        <v>3190</v>
      </c>
      <c r="G1063" s="5">
        <f>Table2[[#This Row],[actual_price]] *Table2[[#This Row],[rating_count]]</f>
        <v>30783500</v>
      </c>
      <c r="H1063" s="5">
        <f t="shared" si="65"/>
        <v>3121.0658307210033</v>
      </c>
      <c r="I1063" s="1">
        <v>0.31</v>
      </c>
      <c r="J1063" s="1" t="str">
        <f t="shared" si="66"/>
        <v>31-40%</v>
      </c>
      <c r="K1063" s="1" t="str">
        <f t="shared" si="67"/>
        <v>No</v>
      </c>
      <c r="L1063">
        <v>4.3</v>
      </c>
      <c r="M1063"/>
      <c r="N1063" s="9">
        <f>Table2[[#This Row],[Average_Rating]]+(Table2[[#This Row],[rating_count]]/1000)</f>
        <v>9.65</v>
      </c>
      <c r="O1063" s="4">
        <v>9650</v>
      </c>
    </row>
    <row r="1064" spans="1:15">
      <c r="A1064" t="s">
        <v>8631</v>
      </c>
      <c r="B1064" t="s">
        <v>12275</v>
      </c>
      <c r="C1064" t="s">
        <v>11280</v>
      </c>
      <c r="D1064" s="5">
        <v>320</v>
      </c>
      <c r="E1064" s="5" t="str">
        <f t="shared" si="64"/>
        <v>₹200 - ₹500</v>
      </c>
      <c r="F1064" s="5">
        <v>799</v>
      </c>
      <c r="G1064" s="5">
        <f>Table2[[#This Row],[actual_price]] *Table2[[#This Row],[rating_count]]</f>
        <v>3072954</v>
      </c>
      <c r="H1064" s="5">
        <f t="shared" si="65"/>
        <v>758.94993742177724</v>
      </c>
      <c r="I1064" s="1">
        <v>0.6</v>
      </c>
      <c r="J1064" s="1" t="str">
        <f t="shared" si="66"/>
        <v>51-60%</v>
      </c>
      <c r="K1064" s="1" t="str">
        <f t="shared" si="67"/>
        <v>Yes</v>
      </c>
      <c r="L1064">
        <v>4.2</v>
      </c>
      <c r="M1064"/>
      <c r="N1064" s="9">
        <f>Table2[[#This Row],[Average_Rating]]+(Table2[[#This Row],[rating_count]]/1000)</f>
        <v>3.8460000000000001</v>
      </c>
      <c r="O1064" s="4">
        <v>3846</v>
      </c>
    </row>
    <row r="1065" spans="1:15">
      <c r="A1065" t="s">
        <v>8640</v>
      </c>
      <c r="B1065" t="s">
        <v>12276</v>
      </c>
      <c r="C1065" t="s">
        <v>11280</v>
      </c>
      <c r="D1065" s="5">
        <v>298</v>
      </c>
      <c r="E1065" s="5" t="str">
        <f t="shared" si="64"/>
        <v>₹200 - ₹500</v>
      </c>
      <c r="F1065" s="5">
        <v>499</v>
      </c>
      <c r="G1065" s="5">
        <f>Table2[[#This Row],[actual_price]] *Table2[[#This Row],[rating_count]]</f>
        <v>144710</v>
      </c>
      <c r="H1065" s="5">
        <f t="shared" si="65"/>
        <v>439.28056112224448</v>
      </c>
      <c r="I1065" s="1">
        <v>0.4</v>
      </c>
      <c r="J1065" s="1" t="str">
        <f t="shared" si="66"/>
        <v>31-40%</v>
      </c>
      <c r="K1065" s="1" t="str">
        <f t="shared" si="67"/>
        <v>No</v>
      </c>
      <c r="L1065">
        <v>4.4000000000000004</v>
      </c>
      <c r="M1065"/>
      <c r="N1065" s="9">
        <f>Table2[[#This Row],[Average_Rating]]+(Table2[[#This Row],[rating_count]]/1000)</f>
        <v>0.28999999999999998</v>
      </c>
      <c r="O1065" s="4">
        <v>290</v>
      </c>
    </row>
    <row r="1066" spans="1:15">
      <c r="A1066" t="s">
        <v>8649</v>
      </c>
      <c r="B1066" t="s">
        <v>12277</v>
      </c>
      <c r="C1066" t="s">
        <v>11280</v>
      </c>
      <c r="D1066" s="5">
        <v>1199</v>
      </c>
      <c r="E1066" s="5" t="str">
        <f t="shared" si="64"/>
        <v>&gt;₹500</v>
      </c>
      <c r="F1066" s="5">
        <v>1499</v>
      </c>
      <c r="G1066" s="5">
        <f>Table2[[#This Row],[actual_price]] *Table2[[#This Row],[rating_count]]</f>
        <v>3306794</v>
      </c>
      <c r="H1066" s="5">
        <f t="shared" si="65"/>
        <v>1419.0133422281522</v>
      </c>
      <c r="I1066" s="1">
        <v>0.2</v>
      </c>
      <c r="J1066" s="1" t="str">
        <f t="shared" si="66"/>
        <v>11-20%</v>
      </c>
      <c r="K1066" s="1" t="str">
        <f t="shared" si="67"/>
        <v>No</v>
      </c>
      <c r="L1066">
        <v>3.8</v>
      </c>
      <c r="M1066"/>
      <c r="N1066" s="9">
        <f>Table2[[#This Row],[Average_Rating]]+(Table2[[#This Row],[rating_count]]/1000)</f>
        <v>2.206</v>
      </c>
      <c r="O1066" s="4">
        <v>2206</v>
      </c>
    </row>
    <row r="1067" spans="1:15">
      <c r="A1067" t="s">
        <v>8658</v>
      </c>
      <c r="B1067" t="s">
        <v>12278</v>
      </c>
      <c r="C1067" t="s">
        <v>11280</v>
      </c>
      <c r="D1067" s="5">
        <v>1399</v>
      </c>
      <c r="E1067" s="5" t="str">
        <f t="shared" si="64"/>
        <v>&gt;₹500</v>
      </c>
      <c r="F1067" s="5">
        <v>2660</v>
      </c>
      <c r="G1067" s="5">
        <f>Table2[[#This Row],[actual_price]] *Table2[[#This Row],[rating_count]]</f>
        <v>24868340</v>
      </c>
      <c r="H1067" s="5">
        <f t="shared" si="65"/>
        <v>2607.406015037594</v>
      </c>
      <c r="I1067" s="1">
        <v>0.47</v>
      </c>
      <c r="J1067" s="1" t="str">
        <f t="shared" si="66"/>
        <v>41-50%</v>
      </c>
      <c r="K1067" s="1" t="str">
        <f t="shared" si="67"/>
        <v>No</v>
      </c>
      <c r="L1067">
        <v>4.0999999999999996</v>
      </c>
      <c r="M1067"/>
      <c r="N1067" s="9">
        <f>Table2[[#This Row],[Average_Rating]]+(Table2[[#This Row],[rating_count]]/1000)</f>
        <v>9.3490000000000002</v>
      </c>
      <c r="O1067" s="4">
        <v>9349</v>
      </c>
    </row>
    <row r="1068" spans="1:15">
      <c r="A1068" t="s">
        <v>8667</v>
      </c>
      <c r="B1068" t="s">
        <v>12279</v>
      </c>
      <c r="C1068" t="s">
        <v>11280</v>
      </c>
      <c r="D1068" s="5">
        <v>599</v>
      </c>
      <c r="E1068" s="5" t="str">
        <f t="shared" si="64"/>
        <v>&gt;₹500</v>
      </c>
      <c r="F1068" s="5">
        <v>2799</v>
      </c>
      <c r="G1068" s="5">
        <f>Table2[[#This Row],[actual_price]] *Table2[[#This Row],[rating_count]]</f>
        <v>1617822</v>
      </c>
      <c r="H1068" s="5">
        <f t="shared" si="65"/>
        <v>2777.5994998213646</v>
      </c>
      <c r="I1068" s="1">
        <v>0.79</v>
      </c>
      <c r="J1068" s="1" t="str">
        <f t="shared" si="66"/>
        <v>71-80%</v>
      </c>
      <c r="K1068" s="1" t="str">
        <f t="shared" si="67"/>
        <v>Yes</v>
      </c>
      <c r="L1068">
        <v>3.9</v>
      </c>
      <c r="M1068"/>
      <c r="N1068" s="9">
        <f>Table2[[#This Row],[Average_Rating]]+(Table2[[#This Row],[rating_count]]/1000)</f>
        <v>0.57799999999999996</v>
      </c>
      <c r="O1068" s="4">
        <v>578</v>
      </c>
    </row>
    <row r="1069" spans="1:15">
      <c r="A1069" t="s">
        <v>8676</v>
      </c>
      <c r="B1069" t="s">
        <v>12280</v>
      </c>
      <c r="C1069" t="s">
        <v>11280</v>
      </c>
      <c r="D1069" s="5">
        <v>1499</v>
      </c>
      <c r="E1069" s="5" t="str">
        <f t="shared" si="64"/>
        <v>&gt;₹500</v>
      </c>
      <c r="F1069" s="5">
        <v>1499</v>
      </c>
      <c r="G1069" s="5">
        <f>Table2[[#This Row],[actual_price]] *Table2[[#This Row],[rating_count]]</f>
        <v>13987169</v>
      </c>
      <c r="H1069" s="5">
        <f t="shared" si="65"/>
        <v>1399</v>
      </c>
      <c r="I1069" s="1">
        <v>0</v>
      </c>
      <c r="J1069" s="1" t="str">
        <f t="shared" si="66"/>
        <v>0-10%</v>
      </c>
      <c r="K1069" s="1" t="str">
        <f t="shared" si="67"/>
        <v>No</v>
      </c>
      <c r="L1069">
        <v>4.3</v>
      </c>
      <c r="M1069"/>
      <c r="N1069" s="9">
        <f>Table2[[#This Row],[Average_Rating]]+(Table2[[#This Row],[rating_count]]/1000)</f>
        <v>9.3309999999999995</v>
      </c>
      <c r="O1069" s="4">
        <v>9331</v>
      </c>
    </row>
    <row r="1070" spans="1:15">
      <c r="A1070" t="s">
        <v>8685</v>
      </c>
      <c r="B1070" t="s">
        <v>12281</v>
      </c>
      <c r="C1070" t="s">
        <v>11280</v>
      </c>
      <c r="D1070" s="5">
        <v>14400</v>
      </c>
      <c r="E1070" s="5" t="str">
        <f t="shared" si="64"/>
        <v>&gt;₹500</v>
      </c>
      <c r="F1070" s="5">
        <v>59900</v>
      </c>
      <c r="G1070" s="5">
        <f>Table2[[#This Row],[actual_price]] *Table2[[#This Row],[rating_count]]</f>
        <v>229836300</v>
      </c>
      <c r="H1070" s="5">
        <f t="shared" si="65"/>
        <v>59875.959933222039</v>
      </c>
      <c r="I1070" s="1">
        <v>0.76</v>
      </c>
      <c r="J1070" s="1" t="str">
        <f t="shared" si="66"/>
        <v>71-80%</v>
      </c>
      <c r="K1070" s="1" t="str">
        <f t="shared" si="67"/>
        <v>Yes</v>
      </c>
      <c r="L1070">
        <v>4.4000000000000004</v>
      </c>
      <c r="M1070"/>
      <c r="N1070" s="9">
        <f>Table2[[#This Row],[Average_Rating]]+(Table2[[#This Row],[rating_count]]/1000)</f>
        <v>3.8370000000000002</v>
      </c>
      <c r="O1070" s="4">
        <v>3837</v>
      </c>
    </row>
    <row r="1071" spans="1:15">
      <c r="A1071" t="s">
        <v>8694</v>
      </c>
      <c r="B1071" t="s">
        <v>12282</v>
      </c>
      <c r="C1071" t="s">
        <v>11280</v>
      </c>
      <c r="D1071" s="5">
        <v>1699</v>
      </c>
      <c r="E1071" s="5" t="str">
        <f t="shared" si="64"/>
        <v>&gt;₹500</v>
      </c>
      <c r="F1071" s="5">
        <v>1900</v>
      </c>
      <c r="G1071" s="5">
        <f>Table2[[#This Row],[actual_price]] *Table2[[#This Row],[rating_count]]</f>
        <v>21766400</v>
      </c>
      <c r="H1071" s="5">
        <f t="shared" si="65"/>
        <v>1810.578947368421</v>
      </c>
      <c r="I1071" s="1">
        <v>0.11</v>
      </c>
      <c r="J1071" s="1" t="str">
        <f t="shared" si="66"/>
        <v>11-20%</v>
      </c>
      <c r="K1071" s="1" t="str">
        <f t="shared" si="67"/>
        <v>No</v>
      </c>
      <c r="L1071">
        <v>3.6</v>
      </c>
      <c r="M1071"/>
      <c r="N1071" s="9">
        <f>Table2[[#This Row],[Average_Rating]]+(Table2[[#This Row],[rating_count]]/1000)</f>
        <v>11.456</v>
      </c>
      <c r="O1071" s="4">
        <v>11456</v>
      </c>
    </row>
    <row r="1072" spans="1:15">
      <c r="A1072" t="s">
        <v>8703</v>
      </c>
      <c r="B1072" t="s">
        <v>12283</v>
      </c>
      <c r="C1072" t="s">
        <v>11280</v>
      </c>
      <c r="D1072" s="5">
        <v>649</v>
      </c>
      <c r="E1072" s="5" t="str">
        <f t="shared" si="64"/>
        <v>&gt;₹500</v>
      </c>
      <c r="F1072" s="5">
        <v>999</v>
      </c>
      <c r="G1072" s="5">
        <f>Table2[[#This Row],[actual_price]] *Table2[[#This Row],[rating_count]]</f>
        <v>48951</v>
      </c>
      <c r="H1072" s="5">
        <f t="shared" si="65"/>
        <v>934.03503503503498</v>
      </c>
      <c r="I1072" s="1">
        <v>0.35</v>
      </c>
      <c r="J1072" s="1" t="str">
        <f t="shared" si="66"/>
        <v>31-40%</v>
      </c>
      <c r="K1072" s="1" t="str">
        <f t="shared" si="67"/>
        <v>No</v>
      </c>
      <c r="L1072">
        <v>3.8</v>
      </c>
      <c r="M1072"/>
      <c r="N1072" s="9">
        <f>Table2[[#This Row],[Average_Rating]]+(Table2[[#This Row],[rating_count]]/1000)</f>
        <v>4.9000000000000002E-2</v>
      </c>
      <c r="O1072" s="4">
        <v>49</v>
      </c>
    </row>
    <row r="1073" spans="1:15">
      <c r="A1073" t="s">
        <v>8712</v>
      </c>
      <c r="B1073" t="s">
        <v>12284</v>
      </c>
      <c r="C1073" t="s">
        <v>11280</v>
      </c>
      <c r="D1073" s="5">
        <v>3249</v>
      </c>
      <c r="E1073" s="5" t="str">
        <f t="shared" si="64"/>
        <v>&gt;₹500</v>
      </c>
      <c r="F1073" s="5">
        <v>6375</v>
      </c>
      <c r="G1073" s="5">
        <f>Table2[[#This Row],[actual_price]] *Table2[[#This Row],[rating_count]]</f>
        <v>31734750</v>
      </c>
      <c r="H1073" s="5">
        <f t="shared" si="65"/>
        <v>6324.035294117647</v>
      </c>
      <c r="I1073" s="1">
        <v>0.49</v>
      </c>
      <c r="J1073" s="1" t="str">
        <f t="shared" si="66"/>
        <v>41-50%</v>
      </c>
      <c r="K1073" s="1" t="str">
        <f t="shared" si="67"/>
        <v>No</v>
      </c>
      <c r="L1073">
        <v>4</v>
      </c>
      <c r="M1073"/>
      <c r="N1073" s="9">
        <f>Table2[[#This Row],[Average_Rating]]+(Table2[[#This Row],[rating_count]]/1000)</f>
        <v>4.9779999999999998</v>
      </c>
      <c r="O1073" s="4">
        <v>4978</v>
      </c>
    </row>
    <row r="1074" spans="1:15">
      <c r="A1074" t="s">
        <v>8721</v>
      </c>
      <c r="B1074" t="s">
        <v>12285</v>
      </c>
      <c r="C1074" t="s">
        <v>11280</v>
      </c>
      <c r="D1074" s="5">
        <v>199</v>
      </c>
      <c r="E1074" s="5" t="str">
        <f t="shared" si="64"/>
        <v>&lt;₹200</v>
      </c>
      <c r="F1074" s="5">
        <v>499</v>
      </c>
      <c r="G1074" s="5">
        <f>Table2[[#This Row],[actual_price]] *Table2[[#This Row],[rating_count]]</f>
        <v>996004</v>
      </c>
      <c r="H1074" s="5">
        <f t="shared" si="65"/>
        <v>459.12024048096191</v>
      </c>
      <c r="I1074" s="1">
        <v>0.6</v>
      </c>
      <c r="J1074" s="1" t="str">
        <f t="shared" si="66"/>
        <v>51-60%</v>
      </c>
      <c r="K1074" s="1" t="str">
        <f t="shared" si="67"/>
        <v>Yes</v>
      </c>
      <c r="L1074">
        <v>4.0999999999999996</v>
      </c>
      <c r="M1074"/>
      <c r="N1074" s="9">
        <f>Table2[[#This Row],[Average_Rating]]+(Table2[[#This Row],[rating_count]]/1000)</f>
        <v>1.996</v>
      </c>
      <c r="O1074" s="4">
        <v>1996</v>
      </c>
    </row>
    <row r="1075" spans="1:15">
      <c r="A1075" t="s">
        <v>8730</v>
      </c>
      <c r="B1075" t="s">
        <v>12286</v>
      </c>
      <c r="C1075" t="s">
        <v>11280</v>
      </c>
      <c r="D1075" s="5">
        <v>1099</v>
      </c>
      <c r="E1075" s="5" t="str">
        <f t="shared" si="64"/>
        <v>&gt;₹500</v>
      </c>
      <c r="F1075" s="5">
        <v>1899</v>
      </c>
      <c r="G1075" s="5">
        <f>Table2[[#This Row],[actual_price]] *Table2[[#This Row],[rating_count]]</f>
        <v>3439089</v>
      </c>
      <c r="H1075" s="5">
        <f t="shared" si="65"/>
        <v>1841.1274354923644</v>
      </c>
      <c r="I1075" s="1">
        <v>0.42</v>
      </c>
      <c r="J1075" s="1" t="str">
        <f t="shared" si="66"/>
        <v>41-50%</v>
      </c>
      <c r="K1075" s="1" t="str">
        <f t="shared" si="67"/>
        <v>No</v>
      </c>
      <c r="L1075">
        <v>4.3</v>
      </c>
      <c r="M1075"/>
      <c r="N1075" s="9">
        <f>Table2[[#This Row],[Average_Rating]]+(Table2[[#This Row],[rating_count]]/1000)</f>
        <v>1.8109999999999999</v>
      </c>
      <c r="O1075" s="4">
        <v>1811</v>
      </c>
    </row>
    <row r="1076" spans="1:15">
      <c r="A1076" t="s">
        <v>8739</v>
      </c>
      <c r="B1076" t="s">
        <v>12287</v>
      </c>
      <c r="C1076" t="s">
        <v>11280</v>
      </c>
      <c r="D1076" s="5">
        <v>664</v>
      </c>
      <c r="E1076" s="5" t="str">
        <f t="shared" si="64"/>
        <v>&gt;₹500</v>
      </c>
      <c r="F1076" s="5">
        <v>1490</v>
      </c>
      <c r="G1076" s="5">
        <f>Table2[[#This Row],[actual_price]] *Table2[[#This Row],[rating_count]]</f>
        <v>3275020</v>
      </c>
      <c r="H1076" s="5">
        <f t="shared" si="65"/>
        <v>1445.4362416107383</v>
      </c>
      <c r="I1076" s="1">
        <v>0.55000000000000004</v>
      </c>
      <c r="J1076" s="1" t="str">
        <f t="shared" si="66"/>
        <v>51-60%</v>
      </c>
      <c r="K1076" s="1" t="str">
        <f t="shared" si="67"/>
        <v>Yes</v>
      </c>
      <c r="L1076">
        <v>4</v>
      </c>
      <c r="M1076"/>
      <c r="N1076" s="9">
        <f>Table2[[#This Row],[Average_Rating]]+(Table2[[#This Row],[rating_count]]/1000)</f>
        <v>2.198</v>
      </c>
      <c r="O1076" s="4">
        <v>2198</v>
      </c>
    </row>
    <row r="1077" spans="1:15">
      <c r="A1077" t="s">
        <v>8748</v>
      </c>
      <c r="B1077" t="s">
        <v>12288</v>
      </c>
      <c r="C1077" t="s">
        <v>11280</v>
      </c>
      <c r="D1077" s="5">
        <v>260</v>
      </c>
      <c r="E1077" s="5" t="str">
        <f t="shared" si="64"/>
        <v>₹200 - ₹500</v>
      </c>
      <c r="F1077" s="5">
        <v>350</v>
      </c>
      <c r="G1077" s="5">
        <f>Table2[[#This Row],[actual_price]] *Table2[[#This Row],[rating_count]]</f>
        <v>4594450</v>
      </c>
      <c r="H1077" s="5">
        <f t="shared" si="65"/>
        <v>275.71428571428572</v>
      </c>
      <c r="I1077" s="1">
        <v>0.26</v>
      </c>
      <c r="J1077" s="1" t="str">
        <f t="shared" si="66"/>
        <v>21-30%</v>
      </c>
      <c r="K1077" s="1" t="str">
        <f t="shared" si="67"/>
        <v>No</v>
      </c>
      <c r="L1077">
        <v>3.9</v>
      </c>
      <c r="M1077"/>
      <c r="N1077" s="9">
        <f>Table2[[#This Row],[Average_Rating]]+(Table2[[#This Row],[rating_count]]/1000)</f>
        <v>13.127000000000001</v>
      </c>
      <c r="O1077" s="4">
        <v>13127</v>
      </c>
    </row>
    <row r="1078" spans="1:15">
      <c r="A1078" t="s">
        <v>8757</v>
      </c>
      <c r="B1078" t="s">
        <v>12289</v>
      </c>
      <c r="C1078" t="s">
        <v>11280</v>
      </c>
      <c r="D1078" s="5">
        <v>6499</v>
      </c>
      <c r="E1078" s="5" t="str">
        <f t="shared" si="64"/>
        <v>&gt;₹500</v>
      </c>
      <c r="F1078" s="5">
        <v>8500</v>
      </c>
      <c r="G1078" s="5">
        <f>Table2[[#This Row],[actual_price]] *Table2[[#This Row],[rating_count]]</f>
        <v>49852500</v>
      </c>
      <c r="H1078" s="5">
        <f t="shared" si="65"/>
        <v>8423.5411764705877</v>
      </c>
      <c r="I1078" s="1">
        <v>0.24</v>
      </c>
      <c r="J1078" s="1" t="str">
        <f t="shared" si="66"/>
        <v>21-30%</v>
      </c>
      <c r="K1078" s="1" t="str">
        <f t="shared" si="67"/>
        <v>No</v>
      </c>
      <c r="L1078">
        <v>4.4000000000000004</v>
      </c>
      <c r="M1078"/>
      <c r="N1078" s="9">
        <f>Table2[[#This Row],[Average_Rating]]+(Table2[[#This Row],[rating_count]]/1000)</f>
        <v>5.8650000000000002</v>
      </c>
      <c r="O1078" s="4">
        <v>5865</v>
      </c>
    </row>
    <row r="1079" spans="1:15">
      <c r="A1079" t="s">
        <v>8766</v>
      </c>
      <c r="B1079" t="s">
        <v>12567</v>
      </c>
      <c r="C1079" t="s">
        <v>11280</v>
      </c>
      <c r="D1079" s="5">
        <v>1484</v>
      </c>
      <c r="E1079" s="5" t="str">
        <f t="shared" si="64"/>
        <v>&gt;₹500</v>
      </c>
      <c r="F1079" s="5">
        <v>2499</v>
      </c>
      <c r="G1079" s="5">
        <f>Table2[[#This Row],[actual_price]] *Table2[[#This Row],[rating_count]]</f>
        <v>2666433</v>
      </c>
      <c r="H1079" s="5">
        <f t="shared" si="65"/>
        <v>2439.6162464985996</v>
      </c>
      <c r="I1079" s="1">
        <v>0.41</v>
      </c>
      <c r="J1079" s="1" t="str">
        <f t="shared" si="66"/>
        <v>41-50%</v>
      </c>
      <c r="K1079" s="1" t="str">
        <f t="shared" si="67"/>
        <v>No</v>
      </c>
      <c r="L1079">
        <v>3.7</v>
      </c>
      <c r="M1079"/>
      <c r="N1079" s="9">
        <f>Table2[[#This Row],[Average_Rating]]+(Table2[[#This Row],[rating_count]]/1000)</f>
        <v>1.0669999999999999</v>
      </c>
      <c r="O1079" s="4">
        <v>1067</v>
      </c>
    </row>
    <row r="1080" spans="1:15">
      <c r="A1080" t="s">
        <v>8775</v>
      </c>
      <c r="B1080" t="s">
        <v>12291</v>
      </c>
      <c r="C1080" t="s">
        <v>11280</v>
      </c>
      <c r="D1080" s="5">
        <v>999</v>
      </c>
      <c r="E1080" s="5" t="str">
        <f t="shared" si="64"/>
        <v>&gt;₹500</v>
      </c>
      <c r="F1080" s="5">
        <v>1560</v>
      </c>
      <c r="G1080" s="5">
        <f>Table2[[#This Row],[actual_price]] *Table2[[#This Row],[rating_count]]</f>
        <v>7614360</v>
      </c>
      <c r="H1080" s="5">
        <f t="shared" si="65"/>
        <v>1495.9615384615386</v>
      </c>
      <c r="I1080" s="1">
        <v>0.36</v>
      </c>
      <c r="J1080" s="1" t="str">
        <f t="shared" si="66"/>
        <v>31-40%</v>
      </c>
      <c r="K1080" s="1" t="str">
        <f t="shared" si="67"/>
        <v>No</v>
      </c>
      <c r="L1080">
        <v>3.6</v>
      </c>
      <c r="M1080"/>
      <c r="N1080" s="9">
        <f>Table2[[#This Row],[Average_Rating]]+(Table2[[#This Row],[rating_count]]/1000)</f>
        <v>4.8810000000000002</v>
      </c>
      <c r="O1080" s="4">
        <v>4881</v>
      </c>
    </row>
    <row r="1081" spans="1:15">
      <c r="A1081" t="s">
        <v>8784</v>
      </c>
      <c r="B1081" t="s">
        <v>12292</v>
      </c>
      <c r="C1081" t="s">
        <v>11280</v>
      </c>
      <c r="D1081" s="5">
        <v>3299</v>
      </c>
      <c r="E1081" s="5" t="str">
        <f t="shared" si="64"/>
        <v>&gt;₹500</v>
      </c>
      <c r="F1081" s="5">
        <v>6500</v>
      </c>
      <c r="G1081" s="5">
        <f>Table2[[#This Row],[actual_price]] *Table2[[#This Row],[rating_count]]</f>
        <v>72910500</v>
      </c>
      <c r="H1081" s="5">
        <f t="shared" si="65"/>
        <v>6449.2461538461539</v>
      </c>
      <c r="I1081" s="1">
        <v>0.49</v>
      </c>
      <c r="J1081" s="1" t="str">
        <f t="shared" si="66"/>
        <v>41-50%</v>
      </c>
      <c r="K1081" s="1" t="str">
        <f t="shared" si="67"/>
        <v>No</v>
      </c>
      <c r="L1081">
        <v>3.7</v>
      </c>
      <c r="M1081"/>
      <c r="N1081" s="9">
        <f>Table2[[#This Row],[Average_Rating]]+(Table2[[#This Row],[rating_count]]/1000)</f>
        <v>11.217000000000001</v>
      </c>
      <c r="O1081" s="4">
        <v>11217</v>
      </c>
    </row>
    <row r="1082" spans="1:15">
      <c r="A1082" t="s">
        <v>8793</v>
      </c>
      <c r="B1082" t="s">
        <v>12293</v>
      </c>
      <c r="C1082" t="s">
        <v>11280</v>
      </c>
      <c r="D1082" s="5">
        <v>259</v>
      </c>
      <c r="E1082" s="5" t="str">
        <f t="shared" si="64"/>
        <v>₹200 - ₹500</v>
      </c>
      <c r="F1082" s="5">
        <v>999</v>
      </c>
      <c r="G1082" s="5">
        <f>Table2[[#This Row],[actual_price]] *Table2[[#This Row],[rating_count]]</f>
        <v>42957</v>
      </c>
      <c r="H1082" s="5">
        <f t="shared" si="65"/>
        <v>973.07407407407413</v>
      </c>
      <c r="I1082" s="1">
        <v>0.74</v>
      </c>
      <c r="J1082" s="1" t="str">
        <f t="shared" si="66"/>
        <v>71-80%</v>
      </c>
      <c r="K1082" s="1" t="str">
        <f t="shared" si="67"/>
        <v>Yes</v>
      </c>
      <c r="L1082">
        <v>4</v>
      </c>
      <c r="M1082"/>
      <c r="N1082" s="9">
        <f>Table2[[#This Row],[Average_Rating]]+(Table2[[#This Row],[rating_count]]/1000)</f>
        <v>4.2999999999999997E-2</v>
      </c>
      <c r="O1082" s="4">
        <v>43</v>
      </c>
    </row>
    <row r="1083" spans="1:15">
      <c r="A1083" t="s">
        <v>8802</v>
      </c>
      <c r="B1083" t="s">
        <v>12294</v>
      </c>
      <c r="C1083" t="s">
        <v>11280</v>
      </c>
      <c r="D1083" s="5">
        <v>3249</v>
      </c>
      <c r="E1083" s="5" t="str">
        <f t="shared" si="64"/>
        <v>&gt;₹500</v>
      </c>
      <c r="F1083" s="5">
        <v>7795</v>
      </c>
      <c r="G1083" s="5">
        <f>Table2[[#This Row],[actual_price]] *Table2[[#This Row],[rating_count]]</f>
        <v>36355880</v>
      </c>
      <c r="H1083" s="5">
        <f t="shared" si="65"/>
        <v>7753.3194355356</v>
      </c>
      <c r="I1083" s="1">
        <v>0.57999999999999996</v>
      </c>
      <c r="J1083" s="1" t="str">
        <f t="shared" si="66"/>
        <v>51-60%</v>
      </c>
      <c r="K1083" s="1" t="str">
        <f t="shared" si="67"/>
        <v>Yes</v>
      </c>
      <c r="L1083">
        <v>4.2</v>
      </c>
      <c r="M1083"/>
      <c r="N1083" s="9">
        <f>Table2[[#This Row],[Average_Rating]]+(Table2[[#This Row],[rating_count]]/1000)</f>
        <v>4.6639999999999997</v>
      </c>
      <c r="O1083" s="4">
        <v>4664</v>
      </c>
    </row>
    <row r="1084" spans="1:15">
      <c r="A1084" t="s">
        <v>8811</v>
      </c>
      <c r="B1084" t="s">
        <v>12295</v>
      </c>
      <c r="C1084" t="s">
        <v>11280</v>
      </c>
      <c r="D1084" s="5">
        <v>4280</v>
      </c>
      <c r="E1084" s="5" t="str">
        <f t="shared" si="64"/>
        <v>&gt;₹500</v>
      </c>
      <c r="F1084" s="5">
        <v>5995</v>
      </c>
      <c r="G1084" s="5">
        <f>Table2[[#This Row],[actual_price]] *Table2[[#This Row],[rating_count]]</f>
        <v>12661440</v>
      </c>
      <c r="H1084" s="5">
        <f t="shared" si="65"/>
        <v>5923.6071726438695</v>
      </c>
      <c r="I1084" s="1">
        <v>0.28999999999999998</v>
      </c>
      <c r="J1084" s="1" t="str">
        <f t="shared" si="66"/>
        <v>21-30%</v>
      </c>
      <c r="K1084" s="1" t="str">
        <f t="shared" si="67"/>
        <v>No</v>
      </c>
      <c r="L1084">
        <v>3.8</v>
      </c>
      <c r="M1084"/>
      <c r="N1084" s="9">
        <f>Table2[[#This Row],[Average_Rating]]+(Table2[[#This Row],[rating_count]]/1000)</f>
        <v>2.1120000000000001</v>
      </c>
      <c r="O1084" s="4">
        <v>2112</v>
      </c>
    </row>
    <row r="1085" spans="1:15">
      <c r="A1085" t="s">
        <v>8820</v>
      </c>
      <c r="B1085" t="s">
        <v>12296</v>
      </c>
      <c r="C1085" t="s">
        <v>11280</v>
      </c>
      <c r="D1085" s="5">
        <v>189</v>
      </c>
      <c r="E1085" s="5" t="str">
        <f t="shared" si="64"/>
        <v>&lt;₹200</v>
      </c>
      <c r="F1085" s="5">
        <v>299</v>
      </c>
      <c r="G1085" s="5">
        <f>Table2[[#This Row],[actual_price]] *Table2[[#This Row],[rating_count]]</f>
        <v>818363</v>
      </c>
      <c r="H1085" s="5">
        <f t="shared" si="65"/>
        <v>235.78929765886286</v>
      </c>
      <c r="I1085" s="1">
        <v>0.37</v>
      </c>
      <c r="J1085" s="1" t="str">
        <f t="shared" si="66"/>
        <v>31-40%</v>
      </c>
      <c r="K1085" s="1" t="str">
        <f t="shared" si="67"/>
        <v>No</v>
      </c>
      <c r="L1085">
        <v>4.2</v>
      </c>
      <c r="M1085"/>
      <c r="N1085" s="9">
        <f>Table2[[#This Row],[Average_Rating]]+(Table2[[#This Row],[rating_count]]/1000)</f>
        <v>2.7370000000000001</v>
      </c>
      <c r="O1085" s="4">
        <v>2737</v>
      </c>
    </row>
    <row r="1086" spans="1:15">
      <c r="A1086" t="s">
        <v>8829</v>
      </c>
      <c r="B1086" t="s">
        <v>12297</v>
      </c>
      <c r="C1086" t="s">
        <v>11280</v>
      </c>
      <c r="D1086" s="5">
        <v>1449</v>
      </c>
      <c r="E1086" s="5" t="str">
        <f t="shared" si="64"/>
        <v>&gt;₹500</v>
      </c>
      <c r="F1086" s="5">
        <v>2349</v>
      </c>
      <c r="G1086" s="5">
        <f>Table2[[#This Row],[actual_price]] *Table2[[#This Row],[rating_count]]</f>
        <v>21185631</v>
      </c>
      <c r="H1086" s="5">
        <f t="shared" si="65"/>
        <v>2287.3141762452105</v>
      </c>
      <c r="I1086" s="1">
        <v>0.38</v>
      </c>
      <c r="J1086" s="1" t="str">
        <f t="shared" si="66"/>
        <v>31-40%</v>
      </c>
      <c r="K1086" s="1" t="str">
        <f t="shared" si="67"/>
        <v>No</v>
      </c>
      <c r="L1086">
        <v>3.9</v>
      </c>
      <c r="M1086"/>
      <c r="N1086" s="9">
        <f>Table2[[#This Row],[Average_Rating]]+(Table2[[#This Row],[rating_count]]/1000)</f>
        <v>9.0190000000000001</v>
      </c>
      <c r="O1086" s="4">
        <v>9019</v>
      </c>
    </row>
    <row r="1087" spans="1:15">
      <c r="A1087" t="s">
        <v>8838</v>
      </c>
      <c r="B1087" t="s">
        <v>12298</v>
      </c>
      <c r="C1087" t="s">
        <v>11280</v>
      </c>
      <c r="D1087" s="5">
        <v>199</v>
      </c>
      <c r="E1087" s="5" t="str">
        <f t="shared" si="64"/>
        <v>&lt;₹200</v>
      </c>
      <c r="F1087" s="5">
        <v>499</v>
      </c>
      <c r="G1087" s="5">
        <f>Table2[[#This Row],[actual_price]] *Table2[[#This Row],[rating_count]]</f>
        <v>5106766</v>
      </c>
      <c r="H1087" s="5">
        <f t="shared" si="65"/>
        <v>459.12024048096191</v>
      </c>
      <c r="I1087" s="1">
        <v>0.6</v>
      </c>
      <c r="J1087" s="1" t="str">
        <f t="shared" si="66"/>
        <v>51-60%</v>
      </c>
      <c r="K1087" s="1" t="str">
        <f t="shared" si="67"/>
        <v>Yes</v>
      </c>
      <c r="L1087">
        <v>4</v>
      </c>
      <c r="M1087"/>
      <c r="N1087" s="9">
        <f>Table2[[#This Row],[Average_Rating]]+(Table2[[#This Row],[rating_count]]/1000)</f>
        <v>10.234</v>
      </c>
      <c r="O1087" s="4">
        <v>10234</v>
      </c>
    </row>
    <row r="1088" spans="1:15">
      <c r="A1088" t="s">
        <v>8847</v>
      </c>
      <c r="B1088" t="s">
        <v>12299</v>
      </c>
      <c r="C1088" t="s">
        <v>11280</v>
      </c>
      <c r="D1088" s="5">
        <v>474</v>
      </c>
      <c r="E1088" s="5" t="str">
        <f t="shared" si="64"/>
        <v>₹200 - ₹500</v>
      </c>
      <c r="F1088" s="5">
        <v>1299</v>
      </c>
      <c r="G1088" s="5">
        <f>Table2[[#This Row],[actual_price]] *Table2[[#This Row],[rating_count]]</f>
        <v>714450</v>
      </c>
      <c r="H1088" s="5">
        <f t="shared" si="65"/>
        <v>1262.5103926096997</v>
      </c>
      <c r="I1088" s="1">
        <v>0.64</v>
      </c>
      <c r="J1088" s="1" t="str">
        <f t="shared" si="66"/>
        <v>61-70%</v>
      </c>
      <c r="K1088" s="1" t="str">
        <f t="shared" si="67"/>
        <v>Yes</v>
      </c>
      <c r="L1088">
        <v>4.0999999999999996</v>
      </c>
      <c r="M1088"/>
      <c r="N1088" s="9">
        <f>Table2[[#This Row],[Average_Rating]]+(Table2[[#This Row],[rating_count]]/1000)</f>
        <v>0.55000000000000004</v>
      </c>
      <c r="O1088" s="4">
        <v>550</v>
      </c>
    </row>
    <row r="1089" spans="1:15">
      <c r="A1089" t="s">
        <v>8856</v>
      </c>
      <c r="B1089" t="s">
        <v>12300</v>
      </c>
      <c r="C1089" t="s">
        <v>11280</v>
      </c>
      <c r="D1089" s="5">
        <v>279</v>
      </c>
      <c r="E1089" s="5" t="str">
        <f t="shared" si="64"/>
        <v>₹200 - ₹500</v>
      </c>
      <c r="F1089" s="5">
        <v>499</v>
      </c>
      <c r="G1089" s="5">
        <f>Table2[[#This Row],[actual_price]] *Table2[[#This Row],[rating_count]]</f>
        <v>13972</v>
      </c>
      <c r="H1089" s="5">
        <f t="shared" si="65"/>
        <v>443.08817635270543</v>
      </c>
      <c r="I1089" s="1">
        <v>0.44</v>
      </c>
      <c r="J1089" s="1" t="str">
        <f t="shared" si="66"/>
        <v>41-50%</v>
      </c>
      <c r="K1089" s="1" t="str">
        <f t="shared" si="67"/>
        <v>No</v>
      </c>
      <c r="L1089">
        <v>4.8</v>
      </c>
      <c r="M1089"/>
      <c r="N1089" s="9">
        <f>Table2[[#This Row],[Average_Rating]]+(Table2[[#This Row],[rating_count]]/1000)</f>
        <v>2.8000000000000001E-2</v>
      </c>
      <c r="O1089" s="4">
        <v>28</v>
      </c>
    </row>
    <row r="1090" spans="1:15">
      <c r="A1090" t="s">
        <v>8865</v>
      </c>
      <c r="B1090" t="s">
        <v>12301</v>
      </c>
      <c r="C1090" t="s">
        <v>11280</v>
      </c>
      <c r="D1090" s="5">
        <v>1999</v>
      </c>
      <c r="E1090" s="5" t="str">
        <f t="shared" ref="E1090:E1153" si="68">IF(D1090&lt;200,"&lt;₹200",IF(OR(D1090=200,D1090&lt;=500),"₹200 - ₹500","&gt;₹500"))</f>
        <v>&gt;₹500</v>
      </c>
      <c r="F1090" s="5">
        <v>4775</v>
      </c>
      <c r="G1090" s="5">
        <f>Table2[[#This Row],[actual_price]] *Table2[[#This Row],[rating_count]]</f>
        <v>6460575</v>
      </c>
      <c r="H1090" s="5">
        <f t="shared" ref="H1090:H1153" si="69">F1090-D1090/F1090*100</f>
        <v>4733.1361256544506</v>
      </c>
      <c r="I1090" s="1">
        <v>0.57999999999999996</v>
      </c>
      <c r="J1090" s="1" t="str">
        <f t="shared" ref="J1090:J1153" si="70">IF(I1090&lt;=10%,"0-10%",IF(I1090&lt;=20%,"11-20%",IF(I1090&lt;=30%,"21-30%",IF(I1090&lt;=40%,"31-40%",IF(I1090&lt;=50%,"41-50%",IF(I1090&lt;=60%,"51-60%",IF(I1090&lt;=70%,"61-70%",IF(I1090&lt;=80%,"71-80%",IF(I1090&lt;=90%,"81-90%","91-100%")))))))))</f>
        <v>51-60%</v>
      </c>
      <c r="K1090" s="1" t="str">
        <f t="shared" ref="K1090:K1153" si="71">IF(I1090&gt;=50%,"Yes","No")</f>
        <v>Yes</v>
      </c>
      <c r="L1090">
        <v>4.2</v>
      </c>
      <c r="M1090"/>
      <c r="N1090" s="9">
        <f>Table2[[#This Row],[Average_Rating]]+(Table2[[#This Row],[rating_count]]/1000)</f>
        <v>1.353</v>
      </c>
      <c r="O1090" s="4">
        <v>1353</v>
      </c>
    </row>
    <row r="1091" spans="1:15">
      <c r="A1091" t="s">
        <v>8874</v>
      </c>
      <c r="B1091" t="s">
        <v>12302</v>
      </c>
      <c r="C1091" t="s">
        <v>11280</v>
      </c>
      <c r="D1091" s="5">
        <v>799</v>
      </c>
      <c r="E1091" s="5" t="str">
        <f t="shared" si="68"/>
        <v>&gt;₹500</v>
      </c>
      <c r="F1091" s="5">
        <v>1230</v>
      </c>
      <c r="G1091" s="5">
        <f>Table2[[#This Row],[actual_price]] *Table2[[#This Row],[rating_count]]</f>
        <v>2629740</v>
      </c>
      <c r="H1091" s="5">
        <f t="shared" si="69"/>
        <v>1165.040650406504</v>
      </c>
      <c r="I1091" s="1">
        <v>0.35</v>
      </c>
      <c r="J1091" s="1" t="str">
        <f t="shared" si="70"/>
        <v>31-40%</v>
      </c>
      <c r="K1091" s="1" t="str">
        <f t="shared" si="71"/>
        <v>No</v>
      </c>
      <c r="L1091">
        <v>4.0999999999999996</v>
      </c>
      <c r="M1091"/>
      <c r="N1091" s="9">
        <f>Table2[[#This Row],[Average_Rating]]+(Table2[[#This Row],[rating_count]]/1000)</f>
        <v>2.1379999999999999</v>
      </c>
      <c r="O1091" s="4">
        <v>2138</v>
      </c>
    </row>
    <row r="1092" spans="1:15">
      <c r="A1092" t="s">
        <v>8883</v>
      </c>
      <c r="B1092" t="s">
        <v>12303</v>
      </c>
      <c r="C1092" t="s">
        <v>11280</v>
      </c>
      <c r="D1092" s="5">
        <v>949</v>
      </c>
      <c r="E1092" s="5" t="str">
        <f t="shared" si="68"/>
        <v>&gt;₹500</v>
      </c>
      <c r="F1092" s="5">
        <v>1999</v>
      </c>
      <c r="G1092" s="5">
        <f>Table2[[#This Row],[actual_price]] *Table2[[#This Row],[rating_count]]</f>
        <v>3356321</v>
      </c>
      <c r="H1092" s="5">
        <f t="shared" si="69"/>
        <v>1951.5262631315659</v>
      </c>
      <c r="I1092" s="1">
        <v>0.53</v>
      </c>
      <c r="J1092" s="1" t="str">
        <f t="shared" si="70"/>
        <v>51-60%</v>
      </c>
      <c r="K1092" s="1" t="str">
        <f t="shared" si="71"/>
        <v>Yes</v>
      </c>
      <c r="L1092">
        <v>4</v>
      </c>
      <c r="M1092"/>
      <c r="N1092" s="9">
        <f>Table2[[#This Row],[Average_Rating]]+(Table2[[#This Row],[rating_count]]/1000)</f>
        <v>1.679</v>
      </c>
      <c r="O1092" s="4">
        <v>1679</v>
      </c>
    </row>
    <row r="1093" spans="1:15">
      <c r="A1093" t="s">
        <v>8892</v>
      </c>
      <c r="B1093" t="s">
        <v>12304</v>
      </c>
      <c r="C1093" t="s">
        <v>11280</v>
      </c>
      <c r="D1093" s="5">
        <v>3657.66</v>
      </c>
      <c r="E1093" s="5" t="str">
        <f t="shared" si="68"/>
        <v>&gt;₹500</v>
      </c>
      <c r="F1093" s="5">
        <v>5156</v>
      </c>
      <c r="G1093" s="5">
        <f>Table2[[#This Row],[actual_price]] *Table2[[#This Row],[rating_count]]</f>
        <v>66187572</v>
      </c>
      <c r="H1093" s="5">
        <f t="shared" si="69"/>
        <v>5085.0601241272307</v>
      </c>
      <c r="I1093" s="1">
        <v>0.28999999999999998</v>
      </c>
      <c r="J1093" s="1" t="str">
        <f t="shared" si="70"/>
        <v>21-30%</v>
      </c>
      <c r="K1093" s="1" t="str">
        <f t="shared" si="71"/>
        <v>No</v>
      </c>
      <c r="L1093">
        <v>3.9</v>
      </c>
      <c r="M1093"/>
      <c r="N1093" s="9">
        <f>Table2[[#This Row],[Average_Rating]]+(Table2[[#This Row],[rating_count]]/1000)</f>
        <v>12.837</v>
      </c>
      <c r="O1093" s="4">
        <v>12837</v>
      </c>
    </row>
    <row r="1094" spans="1:15">
      <c r="A1094" t="s">
        <v>8901</v>
      </c>
      <c r="B1094" t="s">
        <v>12305</v>
      </c>
      <c r="C1094" t="s">
        <v>11280</v>
      </c>
      <c r="D1094" s="5">
        <v>1699</v>
      </c>
      <c r="E1094" s="5" t="str">
        <f t="shared" si="68"/>
        <v>&gt;₹500</v>
      </c>
      <c r="F1094" s="5">
        <v>1999</v>
      </c>
      <c r="G1094" s="5">
        <f>Table2[[#This Row],[actual_price]] *Table2[[#This Row],[rating_count]]</f>
        <v>17737127</v>
      </c>
      <c r="H1094" s="5">
        <f t="shared" si="69"/>
        <v>1914.0075037518759</v>
      </c>
      <c r="I1094" s="1">
        <v>0.15</v>
      </c>
      <c r="J1094" s="1" t="str">
        <f t="shared" si="70"/>
        <v>11-20%</v>
      </c>
      <c r="K1094" s="1" t="str">
        <f t="shared" si="71"/>
        <v>No</v>
      </c>
      <c r="L1094">
        <v>4.0999999999999996</v>
      </c>
      <c r="M1094"/>
      <c r="N1094" s="9">
        <f>Table2[[#This Row],[Average_Rating]]+(Table2[[#This Row],[rating_count]]/1000)</f>
        <v>8.8729999999999993</v>
      </c>
      <c r="O1094" s="4">
        <v>8873</v>
      </c>
    </row>
    <row r="1095" spans="1:15">
      <c r="A1095" t="s">
        <v>8910</v>
      </c>
      <c r="B1095" t="s">
        <v>12306</v>
      </c>
      <c r="C1095" t="s">
        <v>11280</v>
      </c>
      <c r="D1095" s="5">
        <v>1849</v>
      </c>
      <c r="E1095" s="5" t="str">
        <f t="shared" si="68"/>
        <v>&gt;₹500</v>
      </c>
      <c r="F1095" s="5">
        <v>2095</v>
      </c>
      <c r="G1095" s="5">
        <f>Table2[[#This Row],[actual_price]] *Table2[[#This Row],[rating_count]]</f>
        <v>16091695</v>
      </c>
      <c r="H1095" s="5">
        <f t="shared" si="69"/>
        <v>2006.7422434367543</v>
      </c>
      <c r="I1095" s="1">
        <v>0.12</v>
      </c>
      <c r="J1095" s="1" t="str">
        <f t="shared" si="70"/>
        <v>11-20%</v>
      </c>
      <c r="K1095" s="1" t="str">
        <f t="shared" si="71"/>
        <v>No</v>
      </c>
      <c r="L1095">
        <v>4.3</v>
      </c>
      <c r="M1095"/>
      <c r="N1095" s="9">
        <f>Table2[[#This Row],[Average_Rating]]+(Table2[[#This Row],[rating_count]]/1000)</f>
        <v>7.681</v>
      </c>
      <c r="O1095" s="4">
        <v>7681</v>
      </c>
    </row>
    <row r="1096" spans="1:15">
      <c r="A1096" t="s">
        <v>8919</v>
      </c>
      <c r="B1096" t="s">
        <v>12307</v>
      </c>
      <c r="C1096" t="s">
        <v>11280</v>
      </c>
      <c r="D1096" s="5">
        <v>12499</v>
      </c>
      <c r="E1096" s="5" t="str">
        <f t="shared" si="68"/>
        <v>&gt;₹500</v>
      </c>
      <c r="F1096" s="5">
        <v>19825</v>
      </c>
      <c r="G1096" s="5">
        <f>Table2[[#This Row],[actual_price]] *Table2[[#This Row],[rating_count]]</f>
        <v>6383650</v>
      </c>
      <c r="H1096" s="5">
        <f t="shared" si="69"/>
        <v>19761.953341740227</v>
      </c>
      <c r="I1096" s="1">
        <v>0.37</v>
      </c>
      <c r="J1096" s="1" t="str">
        <f t="shared" si="70"/>
        <v>31-40%</v>
      </c>
      <c r="K1096" s="1" t="str">
        <f t="shared" si="71"/>
        <v>No</v>
      </c>
      <c r="L1096">
        <v>4.0999999999999996</v>
      </c>
      <c r="M1096"/>
      <c r="N1096" s="9">
        <f>Table2[[#This Row],[Average_Rating]]+(Table2[[#This Row],[rating_count]]/1000)</f>
        <v>0.32200000000000001</v>
      </c>
      <c r="O1096" s="4">
        <v>322</v>
      </c>
    </row>
    <row r="1097" spans="1:15">
      <c r="A1097" t="s">
        <v>8928</v>
      </c>
      <c r="B1097" t="s">
        <v>12308</v>
      </c>
      <c r="C1097" t="s">
        <v>11280</v>
      </c>
      <c r="D1097" s="5">
        <v>1099</v>
      </c>
      <c r="E1097" s="5" t="str">
        <f t="shared" si="68"/>
        <v>&gt;₹500</v>
      </c>
      <c r="F1097" s="5">
        <v>1920</v>
      </c>
      <c r="G1097" s="5">
        <f>Table2[[#This Row],[actual_price]] *Table2[[#This Row],[rating_count]]</f>
        <v>18762240</v>
      </c>
      <c r="H1097" s="5">
        <f t="shared" si="69"/>
        <v>1862.7604166666667</v>
      </c>
      <c r="I1097" s="1">
        <v>0.43</v>
      </c>
      <c r="J1097" s="1" t="str">
        <f t="shared" si="70"/>
        <v>41-50%</v>
      </c>
      <c r="K1097" s="1" t="str">
        <f t="shared" si="71"/>
        <v>No</v>
      </c>
      <c r="L1097">
        <v>4.2</v>
      </c>
      <c r="M1097"/>
      <c r="N1097" s="9">
        <f>Table2[[#This Row],[Average_Rating]]+(Table2[[#This Row],[rating_count]]/1000)</f>
        <v>9.7720000000000002</v>
      </c>
      <c r="O1097" s="4">
        <v>9772</v>
      </c>
    </row>
    <row r="1098" spans="1:15">
      <c r="A1098" t="s">
        <v>8937</v>
      </c>
      <c r="B1098" t="s">
        <v>12309</v>
      </c>
      <c r="C1098" t="s">
        <v>11280</v>
      </c>
      <c r="D1098" s="5">
        <v>8199</v>
      </c>
      <c r="E1098" s="5" t="str">
        <f t="shared" si="68"/>
        <v>&gt;₹500</v>
      </c>
      <c r="F1098" s="5">
        <v>16000</v>
      </c>
      <c r="G1098" s="5">
        <f>Table2[[#This Row],[actual_price]] *Table2[[#This Row],[rating_count]]</f>
        <v>295952000</v>
      </c>
      <c r="H1098" s="5">
        <f t="shared" si="69"/>
        <v>15948.75625</v>
      </c>
      <c r="I1098" s="1">
        <v>0.49</v>
      </c>
      <c r="J1098" s="1" t="str">
        <f t="shared" si="70"/>
        <v>41-50%</v>
      </c>
      <c r="K1098" s="1" t="str">
        <f t="shared" si="71"/>
        <v>No</v>
      </c>
      <c r="L1098">
        <v>3.9</v>
      </c>
      <c r="M1098"/>
      <c r="N1098" s="9">
        <f>Table2[[#This Row],[Average_Rating]]+(Table2[[#This Row],[rating_count]]/1000)</f>
        <v>18.497</v>
      </c>
      <c r="O1098" s="4">
        <v>18497</v>
      </c>
    </row>
    <row r="1099" spans="1:15">
      <c r="A1099" t="s">
        <v>8946</v>
      </c>
      <c r="B1099" t="s">
        <v>12310</v>
      </c>
      <c r="C1099" t="s">
        <v>11280</v>
      </c>
      <c r="D1099" s="5">
        <v>499</v>
      </c>
      <c r="E1099" s="5" t="str">
        <f t="shared" si="68"/>
        <v>₹200 - ₹500</v>
      </c>
      <c r="F1099" s="5">
        <v>2199</v>
      </c>
      <c r="G1099" s="5">
        <f>Table2[[#This Row],[actual_price]] *Table2[[#This Row],[rating_count]]</f>
        <v>116547</v>
      </c>
      <c r="H1099" s="5">
        <f t="shared" si="69"/>
        <v>2176.3078672123693</v>
      </c>
      <c r="I1099" s="1">
        <v>0.77</v>
      </c>
      <c r="J1099" s="1" t="str">
        <f t="shared" si="70"/>
        <v>71-80%</v>
      </c>
      <c r="K1099" s="1" t="str">
        <f t="shared" si="71"/>
        <v>Yes</v>
      </c>
      <c r="L1099">
        <v>3.7</v>
      </c>
      <c r="M1099"/>
      <c r="N1099" s="9">
        <f>Table2[[#This Row],[Average_Rating]]+(Table2[[#This Row],[rating_count]]/1000)</f>
        <v>5.2999999999999999E-2</v>
      </c>
      <c r="O1099" s="4">
        <v>53</v>
      </c>
    </row>
    <row r="1100" spans="1:15">
      <c r="A1100" t="s">
        <v>8955</v>
      </c>
      <c r="B1100" t="s">
        <v>12311</v>
      </c>
      <c r="C1100" t="s">
        <v>11280</v>
      </c>
      <c r="D1100" s="5">
        <v>6999</v>
      </c>
      <c r="E1100" s="5" t="str">
        <f t="shared" si="68"/>
        <v>&gt;₹500</v>
      </c>
      <c r="F1100" s="5">
        <v>14999</v>
      </c>
      <c r="G1100" s="5">
        <f>Table2[[#This Row],[actual_price]] *Table2[[#This Row],[rating_count]]</f>
        <v>25918272</v>
      </c>
      <c r="H1100" s="5">
        <f t="shared" si="69"/>
        <v>14952.336889125942</v>
      </c>
      <c r="I1100" s="1">
        <v>0.53</v>
      </c>
      <c r="J1100" s="1" t="str">
        <f t="shared" si="70"/>
        <v>51-60%</v>
      </c>
      <c r="K1100" s="1" t="str">
        <f t="shared" si="71"/>
        <v>Yes</v>
      </c>
      <c r="L1100">
        <v>4.0999999999999996</v>
      </c>
      <c r="M1100"/>
      <c r="N1100" s="9">
        <f>Table2[[#This Row],[Average_Rating]]+(Table2[[#This Row],[rating_count]]/1000)</f>
        <v>1.728</v>
      </c>
      <c r="O1100" s="4">
        <v>1728</v>
      </c>
    </row>
    <row r="1101" spans="1:15">
      <c r="A1101" t="s">
        <v>8964</v>
      </c>
      <c r="B1101" t="s">
        <v>12312</v>
      </c>
      <c r="C1101" t="s">
        <v>11280</v>
      </c>
      <c r="D1101" s="5">
        <v>1595</v>
      </c>
      <c r="E1101" s="5" t="str">
        <f t="shared" si="68"/>
        <v>&gt;₹500</v>
      </c>
      <c r="F1101" s="5">
        <v>1799</v>
      </c>
      <c r="G1101" s="5">
        <f>Table2[[#This Row],[actual_price]] *Table2[[#This Row],[rating_count]]</f>
        <v>5175723</v>
      </c>
      <c r="H1101" s="5">
        <f t="shared" si="69"/>
        <v>1710.3396331295164</v>
      </c>
      <c r="I1101" s="1">
        <v>0.11</v>
      </c>
      <c r="J1101" s="1" t="str">
        <f t="shared" si="70"/>
        <v>11-20%</v>
      </c>
      <c r="K1101" s="1" t="str">
        <f t="shared" si="71"/>
        <v>No</v>
      </c>
      <c r="L1101">
        <v>4</v>
      </c>
      <c r="M1101"/>
      <c r="N1101" s="9">
        <f>Table2[[#This Row],[Average_Rating]]+(Table2[[#This Row],[rating_count]]/1000)</f>
        <v>2.8769999999999998</v>
      </c>
      <c r="O1101" s="4">
        <v>2877</v>
      </c>
    </row>
    <row r="1102" spans="1:15">
      <c r="A1102" t="s">
        <v>8973</v>
      </c>
      <c r="B1102" t="s">
        <v>12313</v>
      </c>
      <c r="C1102" t="s">
        <v>11280</v>
      </c>
      <c r="D1102" s="5">
        <v>1049</v>
      </c>
      <c r="E1102" s="5" t="str">
        <f t="shared" si="68"/>
        <v>&gt;₹500</v>
      </c>
      <c r="F1102" s="5">
        <v>1950</v>
      </c>
      <c r="G1102" s="5">
        <f>Table2[[#This Row],[actual_price]] *Table2[[#This Row],[rating_count]]</f>
        <v>487500</v>
      </c>
      <c r="H1102" s="5">
        <f t="shared" si="69"/>
        <v>1896.2051282051282</v>
      </c>
      <c r="I1102" s="1">
        <v>0.46</v>
      </c>
      <c r="J1102" s="1" t="str">
        <f t="shared" si="70"/>
        <v>41-50%</v>
      </c>
      <c r="K1102" s="1" t="str">
        <f t="shared" si="71"/>
        <v>No</v>
      </c>
      <c r="L1102">
        <v>3.8</v>
      </c>
      <c r="M1102"/>
      <c r="N1102" s="9">
        <f>Table2[[#This Row],[Average_Rating]]+(Table2[[#This Row],[rating_count]]/1000)</f>
        <v>0.25</v>
      </c>
      <c r="O1102" s="4">
        <v>250</v>
      </c>
    </row>
    <row r="1103" spans="1:15">
      <c r="A1103" t="s">
        <v>8982</v>
      </c>
      <c r="B1103" t="s">
        <v>12314</v>
      </c>
      <c r="C1103" t="s">
        <v>11280</v>
      </c>
      <c r="D1103" s="5">
        <v>1182</v>
      </c>
      <c r="E1103" s="5" t="str">
        <f t="shared" si="68"/>
        <v>&gt;₹500</v>
      </c>
      <c r="F1103" s="5">
        <v>2995</v>
      </c>
      <c r="G1103" s="5">
        <f>Table2[[#This Row],[actual_price]] *Table2[[#This Row],[rating_count]]</f>
        <v>15508110</v>
      </c>
      <c r="H1103" s="5">
        <f t="shared" si="69"/>
        <v>2955.5342237061768</v>
      </c>
      <c r="I1103" s="1">
        <v>0.61</v>
      </c>
      <c r="J1103" s="1" t="str">
        <f t="shared" si="70"/>
        <v>61-70%</v>
      </c>
      <c r="K1103" s="1" t="str">
        <f t="shared" si="71"/>
        <v>Yes</v>
      </c>
      <c r="L1103">
        <v>4.2</v>
      </c>
      <c r="M1103"/>
      <c r="N1103" s="9">
        <f>Table2[[#This Row],[Average_Rating]]+(Table2[[#This Row],[rating_count]]/1000)</f>
        <v>5.1779999999999999</v>
      </c>
      <c r="O1103" s="4">
        <v>5178</v>
      </c>
    </row>
    <row r="1104" spans="1:15">
      <c r="A1104" t="s">
        <v>8991</v>
      </c>
      <c r="B1104" t="s">
        <v>12315</v>
      </c>
      <c r="C1104" t="s">
        <v>11280</v>
      </c>
      <c r="D1104" s="5">
        <v>499</v>
      </c>
      <c r="E1104" s="5" t="str">
        <f t="shared" si="68"/>
        <v>₹200 - ₹500</v>
      </c>
      <c r="F1104" s="5">
        <v>999</v>
      </c>
      <c r="G1104" s="5">
        <f>Table2[[#This Row],[actual_price]] *Table2[[#This Row],[rating_count]]</f>
        <v>78921</v>
      </c>
      <c r="H1104" s="5">
        <f t="shared" si="69"/>
        <v>949.05005005005</v>
      </c>
      <c r="I1104" s="1">
        <v>0.5</v>
      </c>
      <c r="J1104" s="1" t="str">
        <f t="shared" si="70"/>
        <v>41-50%</v>
      </c>
      <c r="K1104" s="1" t="str">
        <f t="shared" si="71"/>
        <v>Yes</v>
      </c>
      <c r="L1104">
        <v>4.5999999999999996</v>
      </c>
      <c r="M1104"/>
      <c r="N1104" s="9">
        <f>Table2[[#This Row],[Average_Rating]]+(Table2[[#This Row],[rating_count]]/1000)</f>
        <v>7.9000000000000001E-2</v>
      </c>
      <c r="O1104" s="4">
        <v>79</v>
      </c>
    </row>
    <row r="1105" spans="1:15">
      <c r="A1105" t="s">
        <v>9000</v>
      </c>
      <c r="B1105" t="s">
        <v>12316</v>
      </c>
      <c r="C1105" t="s">
        <v>11280</v>
      </c>
      <c r="D1105" s="5">
        <v>8799</v>
      </c>
      <c r="E1105" s="5" t="str">
        <f t="shared" si="68"/>
        <v>&gt;₹500</v>
      </c>
      <c r="F1105" s="5">
        <v>11995</v>
      </c>
      <c r="G1105" s="5">
        <f>Table2[[#This Row],[actual_price]] *Table2[[#This Row],[rating_count]]</f>
        <v>49863215</v>
      </c>
      <c r="H1105" s="5">
        <f t="shared" si="69"/>
        <v>11921.644435181326</v>
      </c>
      <c r="I1105" s="1">
        <v>0.27</v>
      </c>
      <c r="J1105" s="1" t="str">
        <f t="shared" si="70"/>
        <v>21-30%</v>
      </c>
      <c r="K1105" s="1" t="str">
        <f t="shared" si="71"/>
        <v>No</v>
      </c>
      <c r="L1105">
        <v>4.0999999999999996</v>
      </c>
      <c r="M1105"/>
      <c r="N1105" s="9">
        <f>Table2[[#This Row],[Average_Rating]]+(Table2[[#This Row],[rating_count]]/1000)</f>
        <v>4.157</v>
      </c>
      <c r="O1105" s="4">
        <v>4157</v>
      </c>
    </row>
    <row r="1106" spans="1:15">
      <c r="A1106" t="s">
        <v>9009</v>
      </c>
      <c r="B1106" t="s">
        <v>12317</v>
      </c>
      <c r="C1106" t="s">
        <v>11280</v>
      </c>
      <c r="D1106" s="5">
        <v>1529</v>
      </c>
      <c r="E1106" s="5" t="str">
        <f t="shared" si="68"/>
        <v>&gt;₹500</v>
      </c>
      <c r="F1106" s="5">
        <v>2999</v>
      </c>
      <c r="G1106" s="5">
        <f>Table2[[#This Row],[actual_price]] *Table2[[#This Row],[rating_count]]</f>
        <v>86971</v>
      </c>
      <c r="H1106" s="5">
        <f t="shared" si="69"/>
        <v>2948.0163387795933</v>
      </c>
      <c r="I1106" s="1">
        <v>0.49</v>
      </c>
      <c r="J1106" s="1" t="str">
        <f t="shared" si="70"/>
        <v>41-50%</v>
      </c>
      <c r="K1106" s="1" t="str">
        <f t="shared" si="71"/>
        <v>No</v>
      </c>
      <c r="L1106">
        <v>3.3</v>
      </c>
      <c r="M1106"/>
      <c r="N1106" s="9">
        <f>Table2[[#This Row],[Average_Rating]]+(Table2[[#This Row],[rating_count]]/1000)</f>
        <v>2.9000000000000001E-2</v>
      </c>
      <c r="O1106" s="4">
        <v>29</v>
      </c>
    </row>
    <row r="1107" spans="1:15">
      <c r="A1107" t="s">
        <v>9018</v>
      </c>
      <c r="B1107" t="s">
        <v>12318</v>
      </c>
      <c r="C1107" t="s">
        <v>11280</v>
      </c>
      <c r="D1107" s="5">
        <v>1199</v>
      </c>
      <c r="E1107" s="5" t="str">
        <f t="shared" si="68"/>
        <v>&gt;₹500</v>
      </c>
      <c r="F1107" s="5">
        <v>1690</v>
      </c>
      <c r="G1107" s="5">
        <f>Table2[[#This Row],[actual_price]] *Table2[[#This Row],[rating_count]]</f>
        <v>7740200</v>
      </c>
      <c r="H1107" s="5">
        <f t="shared" si="69"/>
        <v>1619.0532544378698</v>
      </c>
      <c r="I1107" s="1">
        <v>0.28999999999999998</v>
      </c>
      <c r="J1107" s="1" t="str">
        <f t="shared" si="70"/>
        <v>21-30%</v>
      </c>
      <c r="K1107" s="1" t="str">
        <f t="shared" si="71"/>
        <v>No</v>
      </c>
      <c r="L1107">
        <v>4.2</v>
      </c>
      <c r="M1107"/>
      <c r="N1107" s="9">
        <f>Table2[[#This Row],[Average_Rating]]+(Table2[[#This Row],[rating_count]]/1000)</f>
        <v>4.58</v>
      </c>
      <c r="O1107" s="4">
        <v>4580</v>
      </c>
    </row>
    <row r="1108" spans="1:15">
      <c r="A1108" t="s">
        <v>9027</v>
      </c>
      <c r="B1108" t="s">
        <v>12319</v>
      </c>
      <c r="C1108" t="s">
        <v>11280</v>
      </c>
      <c r="D1108" s="5">
        <v>1052</v>
      </c>
      <c r="E1108" s="5" t="str">
        <f t="shared" si="68"/>
        <v>&gt;₹500</v>
      </c>
      <c r="F1108" s="5">
        <v>1790</v>
      </c>
      <c r="G1108" s="5">
        <f>Table2[[#This Row],[actual_price]] *Table2[[#This Row],[rating_count]]</f>
        <v>2513160</v>
      </c>
      <c r="H1108" s="5">
        <f t="shared" si="69"/>
        <v>1731.2290502793296</v>
      </c>
      <c r="I1108" s="1">
        <v>0.41</v>
      </c>
      <c r="J1108" s="1" t="str">
        <f t="shared" si="70"/>
        <v>41-50%</v>
      </c>
      <c r="K1108" s="1" t="str">
        <f t="shared" si="71"/>
        <v>No</v>
      </c>
      <c r="L1108">
        <v>4.3</v>
      </c>
      <c r="M1108"/>
      <c r="N1108" s="9">
        <f>Table2[[#This Row],[Average_Rating]]+(Table2[[#This Row],[rating_count]]/1000)</f>
        <v>1.4039999999999999</v>
      </c>
      <c r="O1108" s="4">
        <v>1404</v>
      </c>
    </row>
    <row r="1109" spans="1:15">
      <c r="A1109" t="s">
        <v>9036</v>
      </c>
      <c r="B1109" t="s">
        <v>12320</v>
      </c>
      <c r="C1109" t="s">
        <v>11280</v>
      </c>
      <c r="D1109" s="5">
        <v>6499</v>
      </c>
      <c r="E1109" s="5" t="str">
        <f t="shared" si="68"/>
        <v>&gt;₹500</v>
      </c>
      <c r="F1109" s="5">
        <v>8995</v>
      </c>
      <c r="G1109" s="5">
        <f>Table2[[#This Row],[actual_price]] *Table2[[#This Row],[rating_count]]</f>
        <v>25275950</v>
      </c>
      <c r="H1109" s="5">
        <f t="shared" si="69"/>
        <v>8922.7487493051703</v>
      </c>
      <c r="I1109" s="1">
        <v>0.28000000000000003</v>
      </c>
      <c r="J1109" s="1" t="str">
        <f t="shared" si="70"/>
        <v>21-30%</v>
      </c>
      <c r="K1109" s="1" t="str">
        <f t="shared" si="71"/>
        <v>No</v>
      </c>
      <c r="L1109">
        <v>4.3</v>
      </c>
      <c r="M1109"/>
      <c r="N1109" s="9">
        <f>Table2[[#This Row],[Average_Rating]]+(Table2[[#This Row],[rating_count]]/1000)</f>
        <v>2.81</v>
      </c>
      <c r="O1109" s="4">
        <v>2810</v>
      </c>
    </row>
    <row r="1110" spans="1:15">
      <c r="A1110" t="s">
        <v>9045</v>
      </c>
      <c r="B1110" t="s">
        <v>12321</v>
      </c>
      <c r="C1110" t="s">
        <v>11280</v>
      </c>
      <c r="D1110" s="5">
        <v>239</v>
      </c>
      <c r="E1110" s="5" t="str">
        <f t="shared" si="68"/>
        <v>₹200 - ₹500</v>
      </c>
      <c r="F1110" s="5">
        <v>239</v>
      </c>
      <c r="G1110" s="5">
        <f>Table2[[#This Row],[actual_price]] *Table2[[#This Row],[rating_count]]</f>
        <v>1673</v>
      </c>
      <c r="H1110" s="5">
        <f t="shared" si="69"/>
        <v>139</v>
      </c>
      <c r="I1110" s="1">
        <v>0</v>
      </c>
      <c r="J1110" s="1" t="str">
        <f t="shared" si="70"/>
        <v>0-10%</v>
      </c>
      <c r="K1110" s="1" t="str">
        <f t="shared" si="71"/>
        <v>No</v>
      </c>
      <c r="L1110">
        <v>4.3</v>
      </c>
      <c r="M1110"/>
      <c r="N1110" s="9">
        <f>Table2[[#This Row],[Average_Rating]]+(Table2[[#This Row],[rating_count]]/1000)</f>
        <v>7.0000000000000001E-3</v>
      </c>
      <c r="O1110" s="4">
        <v>7</v>
      </c>
    </row>
    <row r="1111" spans="1:15">
      <c r="A1111" t="s">
        <v>9054</v>
      </c>
      <c r="B1111" t="s">
        <v>12322</v>
      </c>
      <c r="C1111" t="s">
        <v>11280</v>
      </c>
      <c r="D1111" s="5">
        <v>699</v>
      </c>
      <c r="E1111" s="5" t="str">
        <f t="shared" si="68"/>
        <v>&gt;₹500</v>
      </c>
      <c r="F1111" s="5">
        <v>1599</v>
      </c>
      <c r="G1111" s="5">
        <f>Table2[[#This Row],[actual_price]] *Table2[[#This Row],[rating_count]]</f>
        <v>2764671</v>
      </c>
      <c r="H1111" s="5">
        <f t="shared" si="69"/>
        <v>1555.2851782363978</v>
      </c>
      <c r="I1111" s="1">
        <v>0.56000000000000005</v>
      </c>
      <c r="J1111" s="1" t="str">
        <f t="shared" si="70"/>
        <v>51-60%</v>
      </c>
      <c r="K1111" s="1" t="str">
        <f t="shared" si="71"/>
        <v>Yes</v>
      </c>
      <c r="L1111">
        <v>4.7</v>
      </c>
      <c r="M1111"/>
      <c r="N1111" s="9">
        <f>Table2[[#This Row],[Average_Rating]]+(Table2[[#This Row],[rating_count]]/1000)</f>
        <v>1.7290000000000001</v>
      </c>
      <c r="O1111" s="4">
        <v>1729</v>
      </c>
    </row>
    <row r="1112" spans="1:15">
      <c r="A1112" t="s">
        <v>9063</v>
      </c>
      <c r="B1112" t="s">
        <v>12323</v>
      </c>
      <c r="C1112" t="s">
        <v>11280</v>
      </c>
      <c r="D1112" s="5">
        <v>2599</v>
      </c>
      <c r="E1112" s="5" t="str">
        <f t="shared" si="68"/>
        <v>&gt;₹500</v>
      </c>
      <c r="F1112" s="5">
        <v>4290</v>
      </c>
      <c r="G1112" s="5">
        <f>Table2[[#This Row],[actual_price]] *Table2[[#This Row],[rating_count]]</f>
        <v>9077640</v>
      </c>
      <c r="H1112" s="5">
        <f t="shared" si="69"/>
        <v>4229.417249417249</v>
      </c>
      <c r="I1112" s="1">
        <v>0.39</v>
      </c>
      <c r="J1112" s="1" t="str">
        <f t="shared" si="70"/>
        <v>31-40%</v>
      </c>
      <c r="K1112" s="1" t="str">
        <f t="shared" si="71"/>
        <v>No</v>
      </c>
      <c r="L1112">
        <v>4.4000000000000004</v>
      </c>
      <c r="M1112"/>
      <c r="N1112" s="9">
        <f>Table2[[#This Row],[Average_Rating]]+(Table2[[#This Row],[rating_count]]/1000)</f>
        <v>2.1160000000000001</v>
      </c>
      <c r="O1112" s="4">
        <v>2116</v>
      </c>
    </row>
    <row r="1113" spans="1:15">
      <c r="A1113" t="s">
        <v>9072</v>
      </c>
      <c r="B1113" t="s">
        <v>12324</v>
      </c>
      <c r="C1113" t="s">
        <v>11280</v>
      </c>
      <c r="D1113" s="5">
        <v>1547</v>
      </c>
      <c r="E1113" s="5" t="str">
        <f t="shared" si="68"/>
        <v>&gt;₹500</v>
      </c>
      <c r="F1113" s="5">
        <v>2890</v>
      </c>
      <c r="G1113" s="5">
        <f>Table2[[#This Row],[actual_price]] *Table2[[#This Row],[rating_count]]</f>
        <v>1338070</v>
      </c>
      <c r="H1113" s="5">
        <f t="shared" si="69"/>
        <v>2836.4705882352941</v>
      </c>
      <c r="I1113" s="1">
        <v>0.46</v>
      </c>
      <c r="J1113" s="1" t="str">
        <f t="shared" si="70"/>
        <v>41-50%</v>
      </c>
      <c r="K1113" s="1" t="str">
        <f t="shared" si="71"/>
        <v>No</v>
      </c>
      <c r="L1113">
        <v>3.9</v>
      </c>
      <c r="M1113"/>
      <c r="N1113" s="9">
        <f>Table2[[#This Row],[Average_Rating]]+(Table2[[#This Row],[rating_count]]/1000)</f>
        <v>0.46300000000000002</v>
      </c>
      <c r="O1113" s="4">
        <v>463</v>
      </c>
    </row>
    <row r="1114" spans="1:15">
      <c r="A1114" t="s">
        <v>9081</v>
      </c>
      <c r="B1114" t="s">
        <v>12325</v>
      </c>
      <c r="C1114" t="s">
        <v>11280</v>
      </c>
      <c r="D1114" s="5">
        <v>499</v>
      </c>
      <c r="E1114" s="5" t="str">
        <f t="shared" si="68"/>
        <v>₹200 - ₹500</v>
      </c>
      <c r="F1114" s="5">
        <v>1299</v>
      </c>
      <c r="G1114" s="5">
        <f>Table2[[#This Row],[actual_price]] *Table2[[#This Row],[rating_count]]</f>
        <v>70146</v>
      </c>
      <c r="H1114" s="5">
        <f t="shared" si="69"/>
        <v>1260.5858352578907</v>
      </c>
      <c r="I1114" s="1">
        <v>0.62</v>
      </c>
      <c r="J1114" s="1" t="str">
        <f t="shared" si="70"/>
        <v>61-70%</v>
      </c>
      <c r="K1114" s="1" t="str">
        <f t="shared" si="71"/>
        <v>Yes</v>
      </c>
      <c r="L1114">
        <v>4.7</v>
      </c>
      <c r="M1114"/>
      <c r="N1114" s="9">
        <f>Table2[[#This Row],[Average_Rating]]+(Table2[[#This Row],[rating_count]]/1000)</f>
        <v>5.3999999999999999E-2</v>
      </c>
      <c r="O1114" s="4">
        <v>54</v>
      </c>
    </row>
    <row r="1115" spans="1:15">
      <c r="A1115" t="s">
        <v>9090</v>
      </c>
      <c r="B1115" t="s">
        <v>12326</v>
      </c>
      <c r="C1115" t="s">
        <v>11280</v>
      </c>
      <c r="D1115" s="5">
        <v>510</v>
      </c>
      <c r="E1115" s="5" t="str">
        <f t="shared" si="68"/>
        <v>&gt;₹500</v>
      </c>
      <c r="F1115" s="5">
        <v>640</v>
      </c>
      <c r="G1115" s="5">
        <f>Table2[[#This Row],[actual_price]] *Table2[[#This Row],[rating_count]]</f>
        <v>4626560</v>
      </c>
      <c r="H1115" s="5">
        <f t="shared" si="69"/>
        <v>560.3125</v>
      </c>
      <c r="I1115" s="1">
        <v>0.2</v>
      </c>
      <c r="J1115" s="1" t="str">
        <f t="shared" si="70"/>
        <v>11-20%</v>
      </c>
      <c r="K1115" s="1" t="str">
        <f t="shared" si="71"/>
        <v>No</v>
      </c>
      <c r="L1115">
        <v>4.0999999999999996</v>
      </c>
      <c r="M1115"/>
      <c r="N1115" s="9">
        <f>Table2[[#This Row],[Average_Rating]]+(Table2[[#This Row],[rating_count]]/1000)</f>
        <v>7.2290000000000001</v>
      </c>
      <c r="O1115" s="4">
        <v>7229</v>
      </c>
    </row>
    <row r="1116" spans="1:15">
      <c r="A1116" t="s">
        <v>9099</v>
      </c>
      <c r="B1116" t="s">
        <v>12327</v>
      </c>
      <c r="C1116" t="s">
        <v>11280</v>
      </c>
      <c r="D1116" s="5">
        <v>1899</v>
      </c>
      <c r="E1116" s="5" t="str">
        <f t="shared" si="68"/>
        <v>&gt;₹500</v>
      </c>
      <c r="F1116" s="5">
        <v>3790</v>
      </c>
      <c r="G1116" s="5">
        <f>Table2[[#This Row],[actual_price]] *Table2[[#This Row],[rating_count]]</f>
        <v>14561180</v>
      </c>
      <c r="H1116" s="5">
        <f t="shared" si="69"/>
        <v>3739.8944591029021</v>
      </c>
      <c r="I1116" s="1">
        <v>0.5</v>
      </c>
      <c r="J1116" s="1" t="str">
        <f t="shared" si="70"/>
        <v>41-50%</v>
      </c>
      <c r="K1116" s="1" t="str">
        <f t="shared" si="71"/>
        <v>Yes</v>
      </c>
      <c r="L1116">
        <v>3.8</v>
      </c>
      <c r="M1116"/>
      <c r="N1116" s="9">
        <f>Table2[[#This Row],[Average_Rating]]+(Table2[[#This Row],[rating_count]]/1000)</f>
        <v>3.8420000000000001</v>
      </c>
      <c r="O1116" s="4">
        <v>3842</v>
      </c>
    </row>
    <row r="1117" spans="1:15">
      <c r="A1117" t="s">
        <v>9108</v>
      </c>
      <c r="B1117" t="s">
        <v>12328</v>
      </c>
      <c r="C1117" t="s">
        <v>11280</v>
      </c>
      <c r="D1117" s="5">
        <v>2599</v>
      </c>
      <c r="E1117" s="5" t="str">
        <f t="shared" si="68"/>
        <v>&gt;₹500</v>
      </c>
      <c r="F1117" s="5">
        <v>4560</v>
      </c>
      <c r="G1117" s="5">
        <f>Table2[[#This Row],[actual_price]] *Table2[[#This Row],[rating_count]]</f>
        <v>2945760</v>
      </c>
      <c r="H1117" s="5">
        <f t="shared" si="69"/>
        <v>4503.0043859649122</v>
      </c>
      <c r="I1117" s="1">
        <v>0.43</v>
      </c>
      <c r="J1117" s="1" t="str">
        <f t="shared" si="70"/>
        <v>41-50%</v>
      </c>
      <c r="K1117" s="1" t="str">
        <f t="shared" si="71"/>
        <v>No</v>
      </c>
      <c r="L1117">
        <v>4.4000000000000004</v>
      </c>
      <c r="M1117"/>
      <c r="N1117" s="9">
        <f>Table2[[#This Row],[Average_Rating]]+(Table2[[#This Row],[rating_count]]/1000)</f>
        <v>0.64600000000000002</v>
      </c>
      <c r="O1117" s="4">
        <v>646</v>
      </c>
    </row>
    <row r="1118" spans="1:15">
      <c r="A1118" t="s">
        <v>9116</v>
      </c>
      <c r="B1118" t="s">
        <v>12329</v>
      </c>
      <c r="C1118" t="s">
        <v>11280</v>
      </c>
      <c r="D1118" s="5">
        <v>1199</v>
      </c>
      <c r="E1118" s="5" t="str">
        <f t="shared" si="68"/>
        <v>&gt;₹500</v>
      </c>
      <c r="F1118" s="5">
        <v>3500</v>
      </c>
      <c r="G1118" s="5">
        <f>Table2[[#This Row],[actual_price]] *Table2[[#This Row],[rating_count]]</f>
        <v>6307000</v>
      </c>
      <c r="H1118" s="5">
        <f t="shared" si="69"/>
        <v>3465.7428571428572</v>
      </c>
      <c r="I1118" s="1">
        <v>0.66</v>
      </c>
      <c r="J1118" s="1" t="str">
        <f t="shared" si="70"/>
        <v>61-70%</v>
      </c>
      <c r="K1118" s="1" t="str">
        <f t="shared" si="71"/>
        <v>Yes</v>
      </c>
      <c r="L1118">
        <v>4.3</v>
      </c>
      <c r="M1118"/>
      <c r="N1118" s="9">
        <f>Table2[[#This Row],[Average_Rating]]+(Table2[[#This Row],[rating_count]]/1000)</f>
        <v>1.802</v>
      </c>
      <c r="O1118" s="4">
        <v>1802</v>
      </c>
    </row>
    <row r="1119" spans="1:15">
      <c r="A1119" t="s">
        <v>9125</v>
      </c>
      <c r="B1119" t="s">
        <v>12330</v>
      </c>
      <c r="C1119" t="s">
        <v>11280</v>
      </c>
      <c r="D1119" s="5">
        <v>999</v>
      </c>
      <c r="E1119" s="5" t="str">
        <f t="shared" si="68"/>
        <v>&gt;₹500</v>
      </c>
      <c r="F1119" s="5">
        <v>2600</v>
      </c>
      <c r="G1119" s="5">
        <f>Table2[[#This Row],[actual_price]] *Table2[[#This Row],[rating_count]]</f>
        <v>655200</v>
      </c>
      <c r="H1119" s="5">
        <f t="shared" si="69"/>
        <v>2561.5769230769229</v>
      </c>
      <c r="I1119" s="1">
        <v>0.62</v>
      </c>
      <c r="J1119" s="1" t="str">
        <f t="shared" si="70"/>
        <v>61-70%</v>
      </c>
      <c r="K1119" s="1" t="str">
        <f t="shared" si="71"/>
        <v>Yes</v>
      </c>
      <c r="L1119">
        <v>3.4</v>
      </c>
      <c r="M1119"/>
      <c r="N1119" s="9">
        <f>Table2[[#This Row],[Average_Rating]]+(Table2[[#This Row],[rating_count]]/1000)</f>
        <v>0.252</v>
      </c>
      <c r="O1119" s="4">
        <v>252</v>
      </c>
    </row>
    <row r="1120" spans="1:15">
      <c r="A1120" t="s">
        <v>9134</v>
      </c>
      <c r="B1120" t="s">
        <v>12625</v>
      </c>
      <c r="C1120" t="s">
        <v>11280</v>
      </c>
      <c r="D1120" s="5">
        <v>1999</v>
      </c>
      <c r="E1120" s="5" t="str">
        <f t="shared" si="68"/>
        <v>&gt;₹500</v>
      </c>
      <c r="F1120" s="5">
        <v>3300</v>
      </c>
      <c r="G1120" s="5">
        <f>Table2[[#This Row],[actual_price]] *Table2[[#This Row],[rating_count]]</f>
        <v>2574000</v>
      </c>
      <c r="H1120" s="5">
        <f t="shared" si="69"/>
        <v>3239.4242424242425</v>
      </c>
      <c r="I1120" s="1">
        <v>0.39</v>
      </c>
      <c r="J1120" s="1" t="str">
        <f t="shared" si="70"/>
        <v>31-40%</v>
      </c>
      <c r="K1120" s="1" t="str">
        <f t="shared" si="71"/>
        <v>No</v>
      </c>
      <c r="L1120">
        <v>4.2</v>
      </c>
      <c r="M1120"/>
      <c r="N1120" s="9">
        <f>Table2[[#This Row],[Average_Rating]]+(Table2[[#This Row],[rating_count]]/1000)</f>
        <v>0.78</v>
      </c>
      <c r="O1120" s="4">
        <v>780</v>
      </c>
    </row>
    <row r="1121" spans="1:15">
      <c r="A1121" t="s">
        <v>9143</v>
      </c>
      <c r="B1121" t="s">
        <v>12332</v>
      </c>
      <c r="C1121" t="s">
        <v>11280</v>
      </c>
      <c r="D1121" s="5">
        <v>210</v>
      </c>
      <c r="E1121" s="5" t="str">
        <f t="shared" si="68"/>
        <v>₹200 - ₹500</v>
      </c>
      <c r="F1121" s="5">
        <v>699</v>
      </c>
      <c r="G1121" s="5">
        <f>Table2[[#This Row],[actual_price]] *Table2[[#This Row],[rating_count]]</f>
        <v>51726</v>
      </c>
      <c r="H1121" s="5">
        <f t="shared" si="69"/>
        <v>668.9570815450644</v>
      </c>
      <c r="I1121" s="1">
        <v>0.7</v>
      </c>
      <c r="J1121" s="1" t="str">
        <f t="shared" si="70"/>
        <v>61-70%</v>
      </c>
      <c r="K1121" s="1" t="str">
        <f t="shared" si="71"/>
        <v>Yes</v>
      </c>
      <c r="L1121">
        <v>3.7</v>
      </c>
      <c r="M1121"/>
      <c r="N1121" s="9">
        <f>Table2[[#This Row],[Average_Rating]]+(Table2[[#This Row],[rating_count]]/1000)</f>
        <v>7.3999999999999996E-2</v>
      </c>
      <c r="O1121" s="4">
        <v>74</v>
      </c>
    </row>
    <row r="1122" spans="1:15">
      <c r="A1122" t="s">
        <v>9152</v>
      </c>
      <c r="B1122" t="s">
        <v>12333</v>
      </c>
      <c r="C1122" t="s">
        <v>11280</v>
      </c>
      <c r="D1122" s="5">
        <v>14499</v>
      </c>
      <c r="E1122" s="5" t="str">
        <f t="shared" si="68"/>
        <v>&gt;₹500</v>
      </c>
      <c r="F1122" s="5">
        <v>23559</v>
      </c>
      <c r="G1122" s="5">
        <f>Table2[[#This Row],[actual_price]] *Table2[[#This Row],[rating_count]]</f>
        <v>47730534</v>
      </c>
      <c r="H1122" s="5">
        <f t="shared" si="69"/>
        <v>23497.456640774228</v>
      </c>
      <c r="I1122" s="1">
        <v>0.38</v>
      </c>
      <c r="J1122" s="1" t="str">
        <f t="shared" si="70"/>
        <v>31-40%</v>
      </c>
      <c r="K1122" s="1" t="str">
        <f t="shared" si="71"/>
        <v>No</v>
      </c>
      <c r="L1122">
        <v>4.3</v>
      </c>
      <c r="M1122"/>
      <c r="N1122" s="9">
        <f>Table2[[#This Row],[Average_Rating]]+(Table2[[#This Row],[rating_count]]/1000)</f>
        <v>2.0259999999999998</v>
      </c>
      <c r="O1122" s="4">
        <v>2026</v>
      </c>
    </row>
    <row r="1123" spans="1:15">
      <c r="A1123" t="s">
        <v>9161</v>
      </c>
      <c r="B1123" t="s">
        <v>12334</v>
      </c>
      <c r="C1123" t="s">
        <v>11280</v>
      </c>
      <c r="D1123" s="5">
        <v>950</v>
      </c>
      <c r="E1123" s="5" t="str">
        <f t="shared" si="68"/>
        <v>&gt;₹500</v>
      </c>
      <c r="F1123" s="5">
        <v>1599</v>
      </c>
      <c r="G1123" s="5">
        <f>Table2[[#This Row],[actual_price]] *Table2[[#This Row],[rating_count]]</f>
        <v>9451689</v>
      </c>
      <c r="H1123" s="5">
        <f t="shared" si="69"/>
        <v>1539.5878674171356</v>
      </c>
      <c r="I1123" s="1">
        <v>0.41</v>
      </c>
      <c r="J1123" s="1" t="str">
        <f t="shared" si="70"/>
        <v>41-50%</v>
      </c>
      <c r="K1123" s="1" t="str">
        <f t="shared" si="71"/>
        <v>No</v>
      </c>
      <c r="L1123">
        <v>4.3</v>
      </c>
      <c r="M1123"/>
      <c r="N1123" s="9">
        <f>Table2[[#This Row],[Average_Rating]]+(Table2[[#This Row],[rating_count]]/1000)</f>
        <v>5.9109999999999996</v>
      </c>
      <c r="O1123" s="4">
        <v>5911</v>
      </c>
    </row>
    <row r="1124" spans="1:15">
      <c r="A1124" t="s">
        <v>9170</v>
      </c>
      <c r="B1124" t="s">
        <v>12335</v>
      </c>
      <c r="C1124" t="s">
        <v>11280</v>
      </c>
      <c r="D1124" s="5">
        <v>7199</v>
      </c>
      <c r="E1124" s="5" t="str">
        <f t="shared" si="68"/>
        <v>&gt;₹500</v>
      </c>
      <c r="F1124" s="5">
        <v>9995</v>
      </c>
      <c r="G1124" s="5">
        <f>Table2[[#This Row],[actual_price]] *Table2[[#This Row],[rating_count]]</f>
        <v>19630180</v>
      </c>
      <c r="H1124" s="5">
        <f t="shared" si="69"/>
        <v>9922.9739869934965</v>
      </c>
      <c r="I1124" s="1">
        <v>0.28000000000000003</v>
      </c>
      <c r="J1124" s="1" t="str">
        <f t="shared" si="70"/>
        <v>21-30%</v>
      </c>
      <c r="K1124" s="1" t="str">
        <f t="shared" si="71"/>
        <v>No</v>
      </c>
      <c r="L1124">
        <v>4.4000000000000004</v>
      </c>
      <c r="M1124"/>
      <c r="N1124" s="9">
        <f>Table2[[#This Row],[Average_Rating]]+(Table2[[#This Row],[rating_count]]/1000)</f>
        <v>1.964</v>
      </c>
      <c r="O1124" s="4">
        <v>1964</v>
      </c>
    </row>
    <row r="1125" spans="1:15">
      <c r="A1125" t="s">
        <v>9179</v>
      </c>
      <c r="B1125" t="s">
        <v>12336</v>
      </c>
      <c r="C1125" t="s">
        <v>11280</v>
      </c>
      <c r="D1125" s="5">
        <v>2439</v>
      </c>
      <c r="E1125" s="5" t="str">
        <f t="shared" si="68"/>
        <v>&gt;₹500</v>
      </c>
      <c r="F1125" s="5">
        <v>2545</v>
      </c>
      <c r="G1125" s="5">
        <f>Table2[[#This Row],[actual_price]] *Table2[[#This Row],[rating_count]]</f>
        <v>63625</v>
      </c>
      <c r="H1125" s="5">
        <f t="shared" si="69"/>
        <v>2449.1650294695482</v>
      </c>
      <c r="I1125" s="1">
        <v>0.04</v>
      </c>
      <c r="J1125" s="1" t="str">
        <f t="shared" si="70"/>
        <v>0-10%</v>
      </c>
      <c r="K1125" s="1" t="str">
        <f t="shared" si="71"/>
        <v>No</v>
      </c>
      <c r="L1125">
        <v>4.0999999999999996</v>
      </c>
      <c r="M1125"/>
      <c r="N1125" s="9">
        <f>Table2[[#This Row],[Average_Rating]]+(Table2[[#This Row],[rating_count]]/1000)</f>
        <v>2.5000000000000001E-2</v>
      </c>
      <c r="O1125" s="4">
        <v>25</v>
      </c>
    </row>
    <row r="1126" spans="1:15">
      <c r="A1126" t="s">
        <v>9188</v>
      </c>
      <c r="B1126" t="s">
        <v>12337</v>
      </c>
      <c r="C1126" t="s">
        <v>11280</v>
      </c>
      <c r="D1126" s="5">
        <v>7799</v>
      </c>
      <c r="E1126" s="5" t="str">
        <f t="shared" si="68"/>
        <v>&gt;₹500</v>
      </c>
      <c r="F1126" s="5">
        <v>8995</v>
      </c>
      <c r="G1126" s="5">
        <f>Table2[[#This Row],[actual_price]] *Table2[[#This Row],[rating_count]]</f>
        <v>28424200</v>
      </c>
      <c r="H1126" s="5">
        <f t="shared" si="69"/>
        <v>8908.2962757087262</v>
      </c>
      <c r="I1126" s="1">
        <v>0.13</v>
      </c>
      <c r="J1126" s="1" t="str">
        <f t="shared" si="70"/>
        <v>11-20%</v>
      </c>
      <c r="K1126" s="1" t="str">
        <f t="shared" si="71"/>
        <v>No</v>
      </c>
      <c r="L1126">
        <v>4</v>
      </c>
      <c r="M1126"/>
      <c r="N1126" s="9">
        <f>Table2[[#This Row],[Average_Rating]]+(Table2[[#This Row],[rating_count]]/1000)</f>
        <v>3.16</v>
      </c>
      <c r="O1126" s="4">
        <v>3160</v>
      </c>
    </row>
    <row r="1127" spans="1:15">
      <c r="A1127" t="s">
        <v>9197</v>
      </c>
      <c r="B1127" t="s">
        <v>12338</v>
      </c>
      <c r="C1127" t="s">
        <v>11280</v>
      </c>
      <c r="D1127" s="5">
        <v>1599</v>
      </c>
      <c r="E1127" s="5" t="str">
        <f t="shared" si="68"/>
        <v>&gt;₹500</v>
      </c>
      <c r="F1127" s="5">
        <v>1999</v>
      </c>
      <c r="G1127" s="5">
        <f>Table2[[#This Row],[actual_price]] *Table2[[#This Row],[rating_count]]</f>
        <v>3114442</v>
      </c>
      <c r="H1127" s="5">
        <f t="shared" si="69"/>
        <v>1919.0100050025012</v>
      </c>
      <c r="I1127" s="1">
        <v>0.2</v>
      </c>
      <c r="J1127" s="1" t="str">
        <f t="shared" si="70"/>
        <v>11-20%</v>
      </c>
      <c r="K1127" s="1" t="str">
        <f t="shared" si="71"/>
        <v>No</v>
      </c>
      <c r="L1127">
        <v>4.4000000000000004</v>
      </c>
      <c r="M1127"/>
      <c r="N1127" s="9">
        <f>Table2[[#This Row],[Average_Rating]]+(Table2[[#This Row],[rating_count]]/1000)</f>
        <v>1.5580000000000001</v>
      </c>
      <c r="O1127" s="4">
        <v>1558</v>
      </c>
    </row>
    <row r="1128" spans="1:15">
      <c r="A1128" t="s">
        <v>9206</v>
      </c>
      <c r="B1128" t="s">
        <v>12339</v>
      </c>
      <c r="C1128" t="s">
        <v>11280</v>
      </c>
      <c r="D1128" s="5">
        <v>2899</v>
      </c>
      <c r="E1128" s="5" t="str">
        <f t="shared" si="68"/>
        <v>&gt;₹500</v>
      </c>
      <c r="F1128" s="5">
        <v>5500</v>
      </c>
      <c r="G1128" s="5">
        <f>Table2[[#This Row],[actual_price]] *Table2[[#This Row],[rating_count]]</f>
        <v>49269000</v>
      </c>
      <c r="H1128" s="5">
        <f t="shared" si="69"/>
        <v>5447.2909090909088</v>
      </c>
      <c r="I1128" s="1">
        <v>0.47</v>
      </c>
      <c r="J1128" s="1" t="str">
        <f t="shared" si="70"/>
        <v>41-50%</v>
      </c>
      <c r="K1128" s="1" t="str">
        <f t="shared" si="71"/>
        <v>No</v>
      </c>
      <c r="L1128">
        <v>3.8</v>
      </c>
      <c r="M1128"/>
      <c r="N1128" s="9">
        <f>Table2[[#This Row],[Average_Rating]]+(Table2[[#This Row],[rating_count]]/1000)</f>
        <v>8.9580000000000002</v>
      </c>
      <c r="O1128" s="4">
        <v>8958</v>
      </c>
    </row>
    <row r="1129" spans="1:15">
      <c r="A1129" t="s">
        <v>9215</v>
      </c>
      <c r="B1129" t="s">
        <v>12340</v>
      </c>
      <c r="C1129" t="s">
        <v>11280</v>
      </c>
      <c r="D1129" s="5">
        <v>9799</v>
      </c>
      <c r="E1129" s="5" t="str">
        <f t="shared" si="68"/>
        <v>&gt;₹500</v>
      </c>
      <c r="F1129" s="5">
        <v>12150</v>
      </c>
      <c r="G1129" s="5">
        <f>Table2[[#This Row],[actual_price]] *Table2[[#This Row],[rating_count]]</f>
        <v>160999650</v>
      </c>
      <c r="H1129" s="5">
        <f t="shared" si="69"/>
        <v>12069.349794238684</v>
      </c>
      <c r="I1129" s="1">
        <v>0.19</v>
      </c>
      <c r="J1129" s="1" t="str">
        <f t="shared" si="70"/>
        <v>11-20%</v>
      </c>
      <c r="K1129" s="1" t="str">
        <f t="shared" si="71"/>
        <v>No</v>
      </c>
      <c r="L1129">
        <v>4.3</v>
      </c>
      <c r="M1129"/>
      <c r="N1129" s="9">
        <f>Table2[[#This Row],[Average_Rating]]+(Table2[[#This Row],[rating_count]]/1000)</f>
        <v>13.250999999999999</v>
      </c>
      <c r="O1129" s="4">
        <v>13251</v>
      </c>
    </row>
    <row r="1130" spans="1:15">
      <c r="A1130" t="s">
        <v>9223</v>
      </c>
      <c r="B1130" t="s">
        <v>12341</v>
      </c>
      <c r="C1130" t="s">
        <v>11280</v>
      </c>
      <c r="D1130" s="5">
        <v>3299</v>
      </c>
      <c r="E1130" s="5" t="str">
        <f t="shared" si="68"/>
        <v>&gt;₹500</v>
      </c>
      <c r="F1130" s="5">
        <v>4995</v>
      </c>
      <c r="G1130" s="5">
        <f>Table2[[#This Row],[actual_price]] *Table2[[#This Row],[rating_count]]</f>
        <v>6958035</v>
      </c>
      <c r="H1130" s="5">
        <f t="shared" si="69"/>
        <v>4928.9539539539537</v>
      </c>
      <c r="I1130" s="1">
        <v>0.34</v>
      </c>
      <c r="J1130" s="1" t="str">
        <f t="shared" si="70"/>
        <v>31-40%</v>
      </c>
      <c r="K1130" s="1" t="str">
        <f t="shared" si="71"/>
        <v>No</v>
      </c>
      <c r="L1130">
        <v>3.8</v>
      </c>
      <c r="M1130"/>
      <c r="N1130" s="9">
        <f>Table2[[#This Row],[Average_Rating]]+(Table2[[#This Row],[rating_count]]/1000)</f>
        <v>1.393</v>
      </c>
      <c r="O1130" s="4">
        <v>1393</v>
      </c>
    </row>
    <row r="1131" spans="1:15">
      <c r="A1131" t="s">
        <v>9232</v>
      </c>
      <c r="B1131" t="s">
        <v>12342</v>
      </c>
      <c r="C1131" t="s">
        <v>11280</v>
      </c>
      <c r="D1131" s="5">
        <v>669</v>
      </c>
      <c r="E1131" s="5" t="str">
        <f t="shared" si="68"/>
        <v>&gt;₹500</v>
      </c>
      <c r="F1131" s="5">
        <v>1499</v>
      </c>
      <c r="G1131" s="5">
        <f>Table2[[#This Row],[actual_price]] *Table2[[#This Row],[rating_count]]</f>
        <v>19487</v>
      </c>
      <c r="H1131" s="5">
        <f t="shared" si="69"/>
        <v>1454.3702468312208</v>
      </c>
      <c r="I1131" s="1">
        <v>0.55000000000000004</v>
      </c>
      <c r="J1131" s="1" t="str">
        <f t="shared" si="70"/>
        <v>51-60%</v>
      </c>
      <c r="K1131" s="1" t="str">
        <f t="shared" si="71"/>
        <v>Yes</v>
      </c>
      <c r="L1131">
        <v>2.2999999999999998</v>
      </c>
      <c r="M1131"/>
      <c r="N1131" s="9">
        <f>Table2[[#This Row],[Average_Rating]]+(Table2[[#This Row],[rating_count]]/1000)</f>
        <v>1.2999999999999999E-2</v>
      </c>
      <c r="O1131" s="4">
        <v>13</v>
      </c>
    </row>
    <row r="1132" spans="1:15">
      <c r="A1132" t="s">
        <v>9241</v>
      </c>
      <c r="B1132" t="s">
        <v>12343</v>
      </c>
      <c r="C1132" t="s">
        <v>11280</v>
      </c>
      <c r="D1132" s="5">
        <v>5890</v>
      </c>
      <c r="E1132" s="5" t="str">
        <f t="shared" si="68"/>
        <v>&gt;₹500</v>
      </c>
      <c r="F1132" s="5">
        <v>7506</v>
      </c>
      <c r="G1132" s="5">
        <f>Table2[[#This Row],[actual_price]] *Table2[[#This Row],[rating_count]]</f>
        <v>54350946</v>
      </c>
      <c r="H1132" s="5">
        <f t="shared" si="69"/>
        <v>7427.5294431121765</v>
      </c>
      <c r="I1132" s="1">
        <v>0.22</v>
      </c>
      <c r="J1132" s="1" t="str">
        <f t="shared" si="70"/>
        <v>21-30%</v>
      </c>
      <c r="K1132" s="1" t="str">
        <f t="shared" si="71"/>
        <v>No</v>
      </c>
      <c r="L1132">
        <v>4.5</v>
      </c>
      <c r="M1132"/>
      <c r="N1132" s="9">
        <f>Table2[[#This Row],[Average_Rating]]+(Table2[[#This Row],[rating_count]]/1000)</f>
        <v>7.2409999999999997</v>
      </c>
      <c r="O1132" s="4">
        <v>7241</v>
      </c>
    </row>
    <row r="1133" spans="1:15">
      <c r="A1133" t="s">
        <v>9250</v>
      </c>
      <c r="B1133" t="s">
        <v>12344</v>
      </c>
      <c r="C1133" t="s">
        <v>11280</v>
      </c>
      <c r="D1133" s="5">
        <v>9199</v>
      </c>
      <c r="E1133" s="5" t="str">
        <f t="shared" si="68"/>
        <v>&gt;₹500</v>
      </c>
      <c r="F1133" s="5">
        <v>18000</v>
      </c>
      <c r="G1133" s="5">
        <f>Table2[[#This Row],[actual_price]] *Table2[[#This Row],[rating_count]]</f>
        <v>288360000</v>
      </c>
      <c r="H1133" s="5">
        <f t="shared" si="69"/>
        <v>17948.894444444446</v>
      </c>
      <c r="I1133" s="1">
        <v>0.49</v>
      </c>
      <c r="J1133" s="1" t="str">
        <f t="shared" si="70"/>
        <v>41-50%</v>
      </c>
      <c r="K1133" s="1" t="str">
        <f t="shared" si="71"/>
        <v>No</v>
      </c>
      <c r="L1133">
        <v>4</v>
      </c>
      <c r="M1133"/>
      <c r="N1133" s="9">
        <f>Table2[[#This Row],[Average_Rating]]+(Table2[[#This Row],[rating_count]]/1000)</f>
        <v>16.02</v>
      </c>
      <c r="O1133" s="4">
        <v>16020</v>
      </c>
    </row>
    <row r="1134" spans="1:15">
      <c r="A1134" t="s">
        <v>9259</v>
      </c>
      <c r="B1134" t="s">
        <v>12158</v>
      </c>
      <c r="C1134" t="s">
        <v>11280</v>
      </c>
      <c r="D1134" s="5">
        <v>351</v>
      </c>
      <c r="E1134" s="5" t="str">
        <f t="shared" si="68"/>
        <v>₹200 - ₹500</v>
      </c>
      <c r="F1134" s="5">
        <v>1099</v>
      </c>
      <c r="G1134" s="5">
        <f>Table2[[#This Row],[actual_price]] *Table2[[#This Row],[rating_count]]</f>
        <v>1615530</v>
      </c>
      <c r="H1134" s="5">
        <f t="shared" si="69"/>
        <v>1067.0618744313012</v>
      </c>
      <c r="I1134" s="1">
        <v>0.68</v>
      </c>
      <c r="J1134" s="1" t="str">
        <f t="shared" si="70"/>
        <v>61-70%</v>
      </c>
      <c r="K1134" s="1" t="str">
        <f t="shared" si="71"/>
        <v>Yes</v>
      </c>
      <c r="L1134">
        <v>3.7</v>
      </c>
      <c r="M1134"/>
      <c r="N1134" s="9">
        <f>Table2[[#This Row],[Average_Rating]]+(Table2[[#This Row],[rating_count]]/1000)</f>
        <v>1.47</v>
      </c>
      <c r="O1134" s="4">
        <v>1470</v>
      </c>
    </row>
    <row r="1135" spans="1:15">
      <c r="A1135" t="s">
        <v>9268</v>
      </c>
      <c r="B1135" t="s">
        <v>12345</v>
      </c>
      <c r="C1135" t="s">
        <v>11279</v>
      </c>
      <c r="D1135" s="5">
        <v>899</v>
      </c>
      <c r="E1135" s="5" t="str">
        <f t="shared" si="68"/>
        <v>&gt;₹500</v>
      </c>
      <c r="F1135" s="5">
        <v>1900</v>
      </c>
      <c r="G1135" s="5">
        <f>Table2[[#This Row],[actual_price]] *Table2[[#This Row],[rating_count]]</f>
        <v>6959700</v>
      </c>
      <c r="H1135" s="5">
        <f t="shared" si="69"/>
        <v>1852.6842105263158</v>
      </c>
      <c r="I1135" s="1">
        <v>0.53</v>
      </c>
      <c r="J1135" s="1" t="str">
        <f t="shared" si="70"/>
        <v>51-60%</v>
      </c>
      <c r="K1135" s="1" t="str">
        <f t="shared" si="71"/>
        <v>Yes</v>
      </c>
      <c r="L1135">
        <v>4</v>
      </c>
      <c r="M1135"/>
      <c r="N1135" s="9">
        <f>Table2[[#This Row],[Average_Rating]]+(Table2[[#This Row],[rating_count]]/1000)</f>
        <v>3.6629999999999998</v>
      </c>
      <c r="O1135" s="4">
        <v>3663</v>
      </c>
    </row>
    <row r="1136" spans="1:15">
      <c r="A1136" t="s">
        <v>9277</v>
      </c>
      <c r="B1136" t="s">
        <v>12346</v>
      </c>
      <c r="C1136" t="s">
        <v>11280</v>
      </c>
      <c r="D1136" s="5">
        <v>1349</v>
      </c>
      <c r="E1136" s="5" t="str">
        <f t="shared" si="68"/>
        <v>&gt;₹500</v>
      </c>
      <c r="F1136" s="5">
        <v>1850</v>
      </c>
      <c r="G1136" s="5">
        <f>Table2[[#This Row],[actual_price]] *Table2[[#This Row],[rating_count]]</f>
        <v>1180300</v>
      </c>
      <c r="H1136" s="5">
        <f t="shared" si="69"/>
        <v>1777.081081081081</v>
      </c>
      <c r="I1136" s="1">
        <v>0.27</v>
      </c>
      <c r="J1136" s="1" t="str">
        <f t="shared" si="70"/>
        <v>21-30%</v>
      </c>
      <c r="K1136" s="1" t="str">
        <f t="shared" si="71"/>
        <v>No</v>
      </c>
      <c r="L1136">
        <v>4.4000000000000004</v>
      </c>
      <c r="M1136"/>
      <c r="N1136" s="9">
        <f>Table2[[#This Row],[Average_Rating]]+(Table2[[#This Row],[rating_count]]/1000)</f>
        <v>0.63800000000000001</v>
      </c>
      <c r="O1136" s="4">
        <v>638</v>
      </c>
    </row>
    <row r="1137" spans="1:15">
      <c r="A1137" t="s">
        <v>9286</v>
      </c>
      <c r="B1137" t="s">
        <v>12347</v>
      </c>
      <c r="C1137" t="s">
        <v>11280</v>
      </c>
      <c r="D1137" s="5">
        <v>6236</v>
      </c>
      <c r="E1137" s="5" t="str">
        <f t="shared" si="68"/>
        <v>&gt;₹500</v>
      </c>
      <c r="F1137" s="5">
        <v>9999</v>
      </c>
      <c r="G1137" s="5">
        <f>Table2[[#This Row],[actual_price]] *Table2[[#This Row],[rating_count]]</f>
        <v>35516448</v>
      </c>
      <c r="H1137" s="5">
        <f t="shared" si="69"/>
        <v>9936.6337633763378</v>
      </c>
      <c r="I1137" s="1">
        <v>0.38</v>
      </c>
      <c r="J1137" s="1" t="str">
        <f t="shared" si="70"/>
        <v>31-40%</v>
      </c>
      <c r="K1137" s="1" t="str">
        <f t="shared" si="71"/>
        <v>No</v>
      </c>
      <c r="L1137">
        <v>4.0999999999999996</v>
      </c>
      <c r="M1137"/>
      <c r="N1137" s="9">
        <f>Table2[[#This Row],[Average_Rating]]+(Table2[[#This Row],[rating_count]]/1000)</f>
        <v>3.552</v>
      </c>
      <c r="O1137" s="4">
        <v>3552</v>
      </c>
    </row>
    <row r="1138" spans="1:15">
      <c r="A1138" t="s">
        <v>9295</v>
      </c>
      <c r="B1138" t="s">
        <v>12348</v>
      </c>
      <c r="C1138" t="s">
        <v>11280</v>
      </c>
      <c r="D1138" s="5">
        <v>2742</v>
      </c>
      <c r="E1138" s="5" t="str">
        <f t="shared" si="68"/>
        <v>&gt;₹500</v>
      </c>
      <c r="F1138" s="5">
        <v>3995</v>
      </c>
      <c r="G1138" s="5">
        <f>Table2[[#This Row],[actual_price]] *Table2[[#This Row],[rating_count]]</f>
        <v>44536260</v>
      </c>
      <c r="H1138" s="5">
        <f t="shared" si="69"/>
        <v>3926.3642052565706</v>
      </c>
      <c r="I1138" s="1">
        <v>0.31</v>
      </c>
      <c r="J1138" s="1" t="str">
        <f t="shared" si="70"/>
        <v>31-40%</v>
      </c>
      <c r="K1138" s="1" t="str">
        <f t="shared" si="71"/>
        <v>No</v>
      </c>
      <c r="L1138">
        <v>4.4000000000000004</v>
      </c>
      <c r="M1138"/>
      <c r="N1138" s="9">
        <f>Table2[[#This Row],[Average_Rating]]+(Table2[[#This Row],[rating_count]]/1000)</f>
        <v>11.148</v>
      </c>
      <c r="O1138" s="4">
        <v>11148</v>
      </c>
    </row>
    <row r="1139" spans="1:15">
      <c r="A1139" t="s">
        <v>9304</v>
      </c>
      <c r="B1139" t="s">
        <v>12349</v>
      </c>
      <c r="C1139" t="s">
        <v>11280</v>
      </c>
      <c r="D1139" s="5">
        <v>721</v>
      </c>
      <c r="E1139" s="5" t="str">
        <f t="shared" si="68"/>
        <v>&gt;₹500</v>
      </c>
      <c r="F1139" s="5">
        <v>1499</v>
      </c>
      <c r="G1139" s="5">
        <f>Table2[[#This Row],[actual_price]] *Table2[[#This Row],[rating_count]]</f>
        <v>3671051</v>
      </c>
      <c r="H1139" s="5">
        <f t="shared" si="69"/>
        <v>1450.9012675116744</v>
      </c>
      <c r="I1139" s="1">
        <v>0.52</v>
      </c>
      <c r="J1139" s="1" t="str">
        <f t="shared" si="70"/>
        <v>51-60%</v>
      </c>
      <c r="K1139" s="1" t="str">
        <f t="shared" si="71"/>
        <v>Yes</v>
      </c>
      <c r="L1139">
        <v>3.1</v>
      </c>
      <c r="M1139"/>
      <c r="N1139" s="9">
        <f>Table2[[#This Row],[Average_Rating]]+(Table2[[#This Row],[rating_count]]/1000)</f>
        <v>2.4489999999999998</v>
      </c>
      <c r="O1139" s="4">
        <v>2449</v>
      </c>
    </row>
    <row r="1140" spans="1:15">
      <c r="A1140" t="s">
        <v>9313</v>
      </c>
      <c r="B1140" t="s">
        <v>12350</v>
      </c>
      <c r="C1140" t="s">
        <v>11280</v>
      </c>
      <c r="D1140" s="5">
        <v>2903</v>
      </c>
      <c r="E1140" s="5" t="str">
        <f t="shared" si="68"/>
        <v>&gt;₹500</v>
      </c>
      <c r="F1140" s="5">
        <v>3295</v>
      </c>
      <c r="G1140" s="5">
        <f>Table2[[#This Row],[actual_price]] *Table2[[#This Row],[rating_count]]</f>
        <v>7575205</v>
      </c>
      <c r="H1140" s="5">
        <f t="shared" si="69"/>
        <v>3206.8968133535659</v>
      </c>
      <c r="I1140" s="1">
        <v>0.12</v>
      </c>
      <c r="J1140" s="1" t="str">
        <f t="shared" si="70"/>
        <v>11-20%</v>
      </c>
      <c r="K1140" s="1" t="str">
        <f t="shared" si="71"/>
        <v>No</v>
      </c>
      <c r="L1140">
        <v>4.3</v>
      </c>
      <c r="M1140"/>
      <c r="N1140" s="9">
        <f>Table2[[#This Row],[Average_Rating]]+(Table2[[#This Row],[rating_count]]/1000)</f>
        <v>2.2989999999999999</v>
      </c>
      <c r="O1140" s="4">
        <v>2299</v>
      </c>
    </row>
    <row r="1141" spans="1:15">
      <c r="A1141" t="s">
        <v>9322</v>
      </c>
      <c r="B1141" t="s">
        <v>12351</v>
      </c>
      <c r="C1141" t="s">
        <v>11280</v>
      </c>
      <c r="D1141" s="5">
        <v>1656</v>
      </c>
      <c r="E1141" s="5" t="str">
        <f t="shared" si="68"/>
        <v>&gt;₹500</v>
      </c>
      <c r="F1141" s="5">
        <v>2695</v>
      </c>
      <c r="G1141" s="5">
        <f>Table2[[#This Row],[actual_price]] *Table2[[#This Row],[rating_count]]</f>
        <v>16242765</v>
      </c>
      <c r="H1141" s="5">
        <f t="shared" si="69"/>
        <v>2633.5528756957328</v>
      </c>
      <c r="I1141" s="1">
        <v>0.39</v>
      </c>
      <c r="J1141" s="1" t="str">
        <f t="shared" si="70"/>
        <v>31-40%</v>
      </c>
      <c r="K1141" s="1" t="str">
        <f t="shared" si="71"/>
        <v>No</v>
      </c>
      <c r="L1141">
        <v>4.4000000000000004</v>
      </c>
      <c r="M1141"/>
      <c r="N1141" s="9">
        <f>Table2[[#This Row],[Average_Rating]]+(Table2[[#This Row],[rating_count]]/1000)</f>
        <v>6.0270000000000001</v>
      </c>
      <c r="O1141" s="4">
        <v>6027</v>
      </c>
    </row>
    <row r="1142" spans="1:15">
      <c r="A1142" t="s">
        <v>9331</v>
      </c>
      <c r="B1142" t="s">
        <v>12352</v>
      </c>
      <c r="C1142" t="s">
        <v>11280</v>
      </c>
      <c r="D1142" s="5">
        <v>1399</v>
      </c>
      <c r="E1142" s="5" t="str">
        <f t="shared" si="68"/>
        <v>&gt;₹500</v>
      </c>
      <c r="F1142" s="5">
        <v>2290</v>
      </c>
      <c r="G1142" s="5">
        <f>Table2[[#This Row],[actual_price]] *Table2[[#This Row],[rating_count]]</f>
        <v>1055690</v>
      </c>
      <c r="H1142" s="5">
        <f t="shared" si="69"/>
        <v>2228.9082969432316</v>
      </c>
      <c r="I1142" s="1">
        <v>0.39</v>
      </c>
      <c r="J1142" s="1" t="str">
        <f t="shared" si="70"/>
        <v>31-40%</v>
      </c>
      <c r="K1142" s="1" t="str">
        <f t="shared" si="71"/>
        <v>No</v>
      </c>
      <c r="L1142">
        <v>4.4000000000000004</v>
      </c>
      <c r="M1142"/>
      <c r="N1142" s="9">
        <f>Table2[[#This Row],[Average_Rating]]+(Table2[[#This Row],[rating_count]]/1000)</f>
        <v>0.46100000000000002</v>
      </c>
      <c r="O1142" s="4">
        <v>461</v>
      </c>
    </row>
    <row r="1143" spans="1:15">
      <c r="A1143" t="s">
        <v>9340</v>
      </c>
      <c r="B1143" t="s">
        <v>12353</v>
      </c>
      <c r="C1143" t="s">
        <v>11280</v>
      </c>
      <c r="D1143" s="5">
        <v>2079</v>
      </c>
      <c r="E1143" s="5" t="str">
        <f t="shared" si="68"/>
        <v>&gt;₹500</v>
      </c>
      <c r="F1143" s="5">
        <v>3099</v>
      </c>
      <c r="G1143" s="5">
        <f>Table2[[#This Row],[actual_price]] *Table2[[#This Row],[rating_count]]</f>
        <v>873918</v>
      </c>
      <c r="H1143" s="5">
        <f t="shared" si="69"/>
        <v>3031.9138431752176</v>
      </c>
      <c r="I1143" s="1">
        <v>0.33</v>
      </c>
      <c r="J1143" s="1" t="str">
        <f t="shared" si="70"/>
        <v>31-40%</v>
      </c>
      <c r="K1143" s="1" t="str">
        <f t="shared" si="71"/>
        <v>No</v>
      </c>
      <c r="L1143">
        <v>4.0999999999999996</v>
      </c>
      <c r="M1143"/>
      <c r="N1143" s="9">
        <f>Table2[[#This Row],[Average_Rating]]+(Table2[[#This Row],[rating_count]]/1000)</f>
        <v>0.28199999999999997</v>
      </c>
      <c r="O1143" s="4">
        <v>282</v>
      </c>
    </row>
    <row r="1144" spans="1:15">
      <c r="A1144" t="s">
        <v>9349</v>
      </c>
      <c r="B1144" t="s">
        <v>12354</v>
      </c>
      <c r="C1144" t="s">
        <v>11280</v>
      </c>
      <c r="D1144" s="5">
        <v>999</v>
      </c>
      <c r="E1144" s="5" t="str">
        <f t="shared" si="68"/>
        <v>&gt;₹500</v>
      </c>
      <c r="F1144" s="5">
        <v>1075</v>
      </c>
      <c r="G1144" s="5">
        <f>Table2[[#This Row],[actual_price]] *Table2[[#This Row],[rating_count]]</f>
        <v>9970625</v>
      </c>
      <c r="H1144" s="5">
        <f t="shared" si="69"/>
        <v>982.06976744186045</v>
      </c>
      <c r="I1144" s="1">
        <v>7.0000000000000007E-2</v>
      </c>
      <c r="J1144" s="1" t="str">
        <f t="shared" si="70"/>
        <v>0-10%</v>
      </c>
      <c r="K1144" s="1" t="str">
        <f t="shared" si="71"/>
        <v>No</v>
      </c>
      <c r="L1144">
        <v>4.0999999999999996</v>
      </c>
      <c r="M1144"/>
      <c r="N1144" s="9">
        <f>Table2[[#This Row],[Average_Rating]]+(Table2[[#This Row],[rating_count]]/1000)</f>
        <v>9.2750000000000004</v>
      </c>
      <c r="O1144" s="4">
        <v>9275</v>
      </c>
    </row>
    <row r="1145" spans="1:15">
      <c r="A1145" t="s">
        <v>9358</v>
      </c>
      <c r="B1145" t="s">
        <v>12355</v>
      </c>
      <c r="C1145" t="s">
        <v>11280</v>
      </c>
      <c r="D1145" s="5">
        <v>3179</v>
      </c>
      <c r="E1145" s="5" t="str">
        <f t="shared" si="68"/>
        <v>&gt;₹500</v>
      </c>
      <c r="F1145" s="5">
        <v>6999</v>
      </c>
      <c r="G1145" s="5">
        <f>Table2[[#This Row],[actual_price]] *Table2[[#This Row],[rating_count]]</f>
        <v>5200257</v>
      </c>
      <c r="H1145" s="5">
        <f t="shared" si="69"/>
        <v>6953.5792256036575</v>
      </c>
      <c r="I1145" s="1">
        <v>0.55000000000000004</v>
      </c>
      <c r="J1145" s="1" t="str">
        <f t="shared" si="70"/>
        <v>51-60%</v>
      </c>
      <c r="K1145" s="1" t="str">
        <f t="shared" si="71"/>
        <v>Yes</v>
      </c>
      <c r="L1145">
        <v>4</v>
      </c>
      <c r="M1145"/>
      <c r="N1145" s="9">
        <f>Table2[[#This Row],[Average_Rating]]+(Table2[[#This Row],[rating_count]]/1000)</f>
        <v>0.74299999999999999</v>
      </c>
      <c r="O1145" s="4">
        <v>743</v>
      </c>
    </row>
    <row r="1146" spans="1:15">
      <c r="A1146" t="s">
        <v>9367</v>
      </c>
      <c r="B1146" t="s">
        <v>12356</v>
      </c>
      <c r="C1146" t="s">
        <v>11280</v>
      </c>
      <c r="D1146" s="5">
        <v>1049</v>
      </c>
      <c r="E1146" s="5" t="str">
        <f t="shared" si="68"/>
        <v>&gt;₹500</v>
      </c>
      <c r="F1146" s="5">
        <v>2499</v>
      </c>
      <c r="G1146" s="5">
        <f>Table2[[#This Row],[actual_price]] *Table2[[#This Row],[rating_count]]</f>
        <v>819672</v>
      </c>
      <c r="H1146" s="5">
        <f t="shared" si="69"/>
        <v>2457.0232092837136</v>
      </c>
      <c r="I1146" s="1">
        <v>0.57999999999999996</v>
      </c>
      <c r="J1146" s="1" t="str">
        <f t="shared" si="70"/>
        <v>51-60%</v>
      </c>
      <c r="K1146" s="1" t="str">
        <f t="shared" si="71"/>
        <v>Yes</v>
      </c>
      <c r="L1146">
        <v>3.6</v>
      </c>
      <c r="M1146"/>
      <c r="N1146" s="9">
        <f>Table2[[#This Row],[Average_Rating]]+(Table2[[#This Row],[rating_count]]/1000)</f>
        <v>0.32800000000000001</v>
      </c>
      <c r="O1146" s="4">
        <v>328</v>
      </c>
    </row>
    <row r="1147" spans="1:15">
      <c r="A1147" t="s">
        <v>9376</v>
      </c>
      <c r="B1147" t="s">
        <v>12357</v>
      </c>
      <c r="C1147" t="s">
        <v>11280</v>
      </c>
      <c r="D1147" s="5">
        <v>3599</v>
      </c>
      <c r="E1147" s="5" t="str">
        <f t="shared" si="68"/>
        <v>&gt;₹500</v>
      </c>
      <c r="F1147" s="5">
        <v>7290</v>
      </c>
      <c r="G1147" s="5">
        <f>Table2[[#This Row],[actual_price]] *Table2[[#This Row],[rating_count]]</f>
        <v>6867180</v>
      </c>
      <c r="H1147" s="5">
        <f t="shared" si="69"/>
        <v>7240.6310013717421</v>
      </c>
      <c r="I1147" s="1">
        <v>0.51</v>
      </c>
      <c r="J1147" s="1" t="str">
        <f t="shared" si="70"/>
        <v>51-60%</v>
      </c>
      <c r="K1147" s="1" t="str">
        <f t="shared" si="71"/>
        <v>Yes</v>
      </c>
      <c r="L1147">
        <v>3.9</v>
      </c>
      <c r="M1147"/>
      <c r="N1147" s="9">
        <f>Table2[[#This Row],[Average_Rating]]+(Table2[[#This Row],[rating_count]]/1000)</f>
        <v>0.94199999999999995</v>
      </c>
      <c r="O1147" s="4">
        <v>942</v>
      </c>
    </row>
    <row r="1148" spans="1:15">
      <c r="A1148" t="s">
        <v>9385</v>
      </c>
      <c r="B1148" t="s">
        <v>12358</v>
      </c>
      <c r="C1148" t="s">
        <v>11280</v>
      </c>
      <c r="D1148" s="5">
        <v>4799</v>
      </c>
      <c r="E1148" s="5" t="str">
        <f t="shared" si="68"/>
        <v>&gt;₹500</v>
      </c>
      <c r="F1148" s="5">
        <v>5795</v>
      </c>
      <c r="G1148" s="5">
        <f>Table2[[#This Row],[actual_price]] *Table2[[#This Row],[rating_count]]</f>
        <v>22107925</v>
      </c>
      <c r="H1148" s="5">
        <f t="shared" si="69"/>
        <v>5712.1872303710097</v>
      </c>
      <c r="I1148" s="1">
        <v>0.17</v>
      </c>
      <c r="J1148" s="1" t="str">
        <f t="shared" si="70"/>
        <v>11-20%</v>
      </c>
      <c r="K1148" s="1" t="str">
        <f t="shared" si="71"/>
        <v>No</v>
      </c>
      <c r="L1148">
        <v>3.9</v>
      </c>
      <c r="M1148"/>
      <c r="N1148" s="9">
        <f>Table2[[#This Row],[Average_Rating]]+(Table2[[#This Row],[rating_count]]/1000)</f>
        <v>3.8149999999999999</v>
      </c>
      <c r="O1148" s="4">
        <v>3815</v>
      </c>
    </row>
    <row r="1149" spans="1:15">
      <c r="A1149" t="s">
        <v>9394</v>
      </c>
      <c r="B1149" t="s">
        <v>12359</v>
      </c>
      <c r="C1149" t="s">
        <v>11280</v>
      </c>
      <c r="D1149" s="5">
        <v>1699</v>
      </c>
      <c r="E1149" s="5" t="str">
        <f t="shared" si="68"/>
        <v>&gt;₹500</v>
      </c>
      <c r="F1149" s="5">
        <v>3398</v>
      </c>
      <c r="G1149" s="5">
        <f>Table2[[#This Row],[actual_price]] *Table2[[#This Row],[rating_count]]</f>
        <v>27143224</v>
      </c>
      <c r="H1149" s="5">
        <f t="shared" si="69"/>
        <v>3348</v>
      </c>
      <c r="I1149" s="1">
        <v>0.5</v>
      </c>
      <c r="J1149" s="1" t="str">
        <f t="shared" si="70"/>
        <v>41-50%</v>
      </c>
      <c r="K1149" s="1" t="str">
        <f t="shared" si="71"/>
        <v>Yes</v>
      </c>
      <c r="L1149">
        <v>3.8</v>
      </c>
      <c r="M1149"/>
      <c r="N1149" s="9">
        <f>Table2[[#This Row],[Average_Rating]]+(Table2[[#This Row],[rating_count]]/1000)</f>
        <v>7.9880000000000004</v>
      </c>
      <c r="O1149" s="4">
        <v>7988</v>
      </c>
    </row>
    <row r="1150" spans="1:15">
      <c r="A1150" t="s">
        <v>9403</v>
      </c>
      <c r="B1150" t="s">
        <v>12360</v>
      </c>
      <c r="C1150" t="s">
        <v>11280</v>
      </c>
      <c r="D1150" s="5">
        <v>664</v>
      </c>
      <c r="E1150" s="5" t="str">
        <f t="shared" si="68"/>
        <v>&gt;₹500</v>
      </c>
      <c r="F1150" s="5">
        <v>1490</v>
      </c>
      <c r="G1150" s="5">
        <f>Table2[[#This Row],[actual_price]] *Table2[[#This Row],[rating_count]]</f>
        <v>1378250</v>
      </c>
      <c r="H1150" s="5">
        <f t="shared" si="69"/>
        <v>1445.4362416107383</v>
      </c>
      <c r="I1150" s="1">
        <v>0.55000000000000004</v>
      </c>
      <c r="J1150" s="1" t="str">
        <f t="shared" si="70"/>
        <v>51-60%</v>
      </c>
      <c r="K1150" s="1" t="str">
        <f t="shared" si="71"/>
        <v>Yes</v>
      </c>
      <c r="L1150">
        <v>4.0999999999999996</v>
      </c>
      <c r="M1150"/>
      <c r="N1150" s="9">
        <f>Table2[[#This Row],[Average_Rating]]+(Table2[[#This Row],[rating_count]]/1000)</f>
        <v>0.92500000000000004</v>
      </c>
      <c r="O1150" s="4">
        <v>925</v>
      </c>
    </row>
    <row r="1151" spans="1:15">
      <c r="A1151" t="s">
        <v>9412</v>
      </c>
      <c r="B1151" t="s">
        <v>12361</v>
      </c>
      <c r="C1151" t="s">
        <v>11280</v>
      </c>
      <c r="D1151" s="5">
        <v>948</v>
      </c>
      <c r="E1151" s="5" t="str">
        <f t="shared" si="68"/>
        <v>&gt;₹500</v>
      </c>
      <c r="F1151" s="5">
        <v>1620</v>
      </c>
      <c r="G1151" s="5">
        <f>Table2[[#This Row],[actual_price]] *Table2[[#This Row],[rating_count]]</f>
        <v>7079400</v>
      </c>
      <c r="H1151" s="5">
        <f t="shared" si="69"/>
        <v>1561.4814814814815</v>
      </c>
      <c r="I1151" s="1">
        <v>0.41</v>
      </c>
      <c r="J1151" s="1" t="str">
        <f t="shared" si="70"/>
        <v>41-50%</v>
      </c>
      <c r="K1151" s="1" t="str">
        <f t="shared" si="71"/>
        <v>No</v>
      </c>
      <c r="L1151">
        <v>4.0999999999999996</v>
      </c>
      <c r="M1151"/>
      <c r="N1151" s="9">
        <f>Table2[[#This Row],[Average_Rating]]+(Table2[[#This Row],[rating_count]]/1000)</f>
        <v>4.37</v>
      </c>
      <c r="O1151" s="4">
        <v>4370</v>
      </c>
    </row>
    <row r="1152" spans="1:15">
      <c r="A1152" t="s">
        <v>9421</v>
      </c>
      <c r="B1152" t="s">
        <v>12362</v>
      </c>
      <c r="C1152" t="s">
        <v>11280</v>
      </c>
      <c r="D1152" s="5">
        <v>850</v>
      </c>
      <c r="E1152" s="5" t="str">
        <f t="shared" si="68"/>
        <v>&gt;₹500</v>
      </c>
      <c r="F1152" s="5">
        <v>1000</v>
      </c>
      <c r="G1152" s="5">
        <f>Table2[[#This Row],[actual_price]] *Table2[[#This Row],[rating_count]]</f>
        <v>7619000</v>
      </c>
      <c r="H1152" s="5">
        <f t="shared" si="69"/>
        <v>915</v>
      </c>
      <c r="I1152" s="1">
        <v>0.15</v>
      </c>
      <c r="J1152" s="1" t="str">
        <f t="shared" si="70"/>
        <v>11-20%</v>
      </c>
      <c r="K1152" s="1" t="str">
        <f t="shared" si="71"/>
        <v>No</v>
      </c>
      <c r="L1152">
        <v>4.0999999999999996</v>
      </c>
      <c r="M1152"/>
      <c r="N1152" s="9">
        <f>Table2[[#This Row],[Average_Rating]]+(Table2[[#This Row],[rating_count]]/1000)</f>
        <v>7.6189999999999998</v>
      </c>
      <c r="O1152" s="4">
        <v>7619</v>
      </c>
    </row>
    <row r="1153" spans="1:15">
      <c r="A1153" t="s">
        <v>9430</v>
      </c>
      <c r="B1153" t="s">
        <v>12363</v>
      </c>
      <c r="C1153" t="s">
        <v>11280</v>
      </c>
      <c r="D1153" s="5">
        <v>600</v>
      </c>
      <c r="E1153" s="5" t="str">
        <f t="shared" si="68"/>
        <v>&gt;₹500</v>
      </c>
      <c r="F1153" s="5">
        <v>640</v>
      </c>
      <c r="G1153" s="5">
        <f>Table2[[#This Row],[actual_price]] *Table2[[#This Row],[rating_count]]</f>
        <v>1659520</v>
      </c>
      <c r="H1153" s="5">
        <f t="shared" si="69"/>
        <v>546.25</v>
      </c>
      <c r="I1153" s="1">
        <v>0.06</v>
      </c>
      <c r="J1153" s="1" t="str">
        <f t="shared" si="70"/>
        <v>0-10%</v>
      </c>
      <c r="K1153" s="1" t="str">
        <f t="shared" si="71"/>
        <v>No</v>
      </c>
      <c r="L1153">
        <v>3.8</v>
      </c>
      <c r="M1153"/>
      <c r="N1153" s="9">
        <f>Table2[[#This Row],[Average_Rating]]+(Table2[[#This Row],[rating_count]]/1000)</f>
        <v>2.593</v>
      </c>
      <c r="O1153" s="4">
        <v>2593</v>
      </c>
    </row>
    <row r="1154" spans="1:15">
      <c r="A1154" t="s">
        <v>9439</v>
      </c>
      <c r="B1154" t="s">
        <v>12364</v>
      </c>
      <c r="C1154" t="s">
        <v>11280</v>
      </c>
      <c r="D1154" s="5">
        <v>3711</v>
      </c>
      <c r="E1154" s="5" t="str">
        <f t="shared" ref="E1154:E1217" si="72">IF(D1154&lt;200,"&lt;₹200",IF(OR(D1154=200,D1154&lt;=500),"₹200 - ₹500","&gt;₹500"))</f>
        <v>&gt;₹500</v>
      </c>
      <c r="F1154" s="5">
        <v>4495</v>
      </c>
      <c r="G1154" s="5">
        <f>Table2[[#This Row],[actual_price]] *Table2[[#This Row],[rating_count]]</f>
        <v>1600220</v>
      </c>
      <c r="H1154" s="5">
        <f t="shared" ref="H1154:H1217" si="73">F1154-D1154/F1154*100</f>
        <v>4412.4416017797557</v>
      </c>
      <c r="I1154" s="1">
        <v>0.17</v>
      </c>
      <c r="J1154" s="1" t="str">
        <f t="shared" ref="J1154:J1217" si="74">IF(I1154&lt;=10%,"0-10%",IF(I1154&lt;=20%,"11-20%",IF(I1154&lt;=30%,"21-30%",IF(I1154&lt;=40%,"31-40%",IF(I1154&lt;=50%,"41-50%",IF(I1154&lt;=60%,"51-60%",IF(I1154&lt;=70%,"61-70%",IF(I1154&lt;=80%,"71-80%",IF(I1154&lt;=90%,"81-90%","91-100%")))))))))</f>
        <v>11-20%</v>
      </c>
      <c r="K1154" s="1" t="str">
        <f t="shared" ref="K1154:K1217" si="75">IF(I1154&gt;=50%,"Yes","No")</f>
        <v>No</v>
      </c>
      <c r="L1154">
        <v>4.3</v>
      </c>
      <c r="M1154"/>
      <c r="N1154" s="9">
        <f>Table2[[#This Row],[Average_Rating]]+(Table2[[#This Row],[rating_count]]/1000)</f>
        <v>0.35599999999999998</v>
      </c>
      <c r="O1154" s="4">
        <v>356</v>
      </c>
    </row>
    <row r="1155" spans="1:15">
      <c r="A1155" t="s">
        <v>9448</v>
      </c>
      <c r="B1155" t="s">
        <v>12365</v>
      </c>
      <c r="C1155" t="s">
        <v>11280</v>
      </c>
      <c r="D1155" s="5">
        <v>799</v>
      </c>
      <c r="E1155" s="5" t="str">
        <f t="shared" si="72"/>
        <v>&gt;₹500</v>
      </c>
      <c r="F1155" s="5">
        <v>2999</v>
      </c>
      <c r="G1155" s="5">
        <f>Table2[[#This Row],[actual_price]] *Table2[[#This Row],[rating_count]]</f>
        <v>188937</v>
      </c>
      <c r="H1155" s="5">
        <f t="shared" si="73"/>
        <v>2972.3577859286429</v>
      </c>
      <c r="I1155" s="1">
        <v>0.73</v>
      </c>
      <c r="J1155" s="1" t="str">
        <f t="shared" si="74"/>
        <v>71-80%</v>
      </c>
      <c r="K1155" s="1" t="str">
        <f t="shared" si="75"/>
        <v>Yes</v>
      </c>
      <c r="L1155">
        <v>4.5</v>
      </c>
      <c r="M1155"/>
      <c r="N1155" s="9">
        <f>Table2[[#This Row],[Average_Rating]]+(Table2[[#This Row],[rating_count]]/1000)</f>
        <v>6.3E-2</v>
      </c>
      <c r="O1155" s="4">
        <v>63</v>
      </c>
    </row>
    <row r="1156" spans="1:15">
      <c r="A1156" t="s">
        <v>9457</v>
      </c>
      <c r="B1156" t="s">
        <v>12366</v>
      </c>
      <c r="C1156" t="s">
        <v>11280</v>
      </c>
      <c r="D1156" s="5">
        <v>980</v>
      </c>
      <c r="E1156" s="5" t="str">
        <f t="shared" si="72"/>
        <v>&gt;₹500</v>
      </c>
      <c r="F1156" s="5">
        <v>980</v>
      </c>
      <c r="G1156" s="5">
        <f>Table2[[#This Row],[actual_price]] *Table2[[#This Row],[rating_count]]</f>
        <v>4645200</v>
      </c>
      <c r="H1156" s="5">
        <f t="shared" si="73"/>
        <v>880</v>
      </c>
      <c r="I1156" s="1">
        <v>0</v>
      </c>
      <c r="J1156" s="1" t="str">
        <f t="shared" si="74"/>
        <v>0-10%</v>
      </c>
      <c r="K1156" s="1" t="str">
        <f t="shared" si="75"/>
        <v>No</v>
      </c>
      <c r="L1156">
        <v>4.2</v>
      </c>
      <c r="M1156"/>
      <c r="N1156" s="9">
        <f>Table2[[#This Row],[Average_Rating]]+(Table2[[#This Row],[rating_count]]/1000)</f>
        <v>4.74</v>
      </c>
      <c r="O1156" s="4">
        <v>4740</v>
      </c>
    </row>
    <row r="1157" spans="1:15">
      <c r="A1157" t="s">
        <v>9466</v>
      </c>
      <c r="B1157" t="s">
        <v>12367</v>
      </c>
      <c r="C1157" t="s">
        <v>11280</v>
      </c>
      <c r="D1157" s="5">
        <v>351</v>
      </c>
      <c r="E1157" s="5" t="str">
        <f t="shared" si="72"/>
        <v>₹200 - ₹500</v>
      </c>
      <c r="F1157" s="5">
        <v>899</v>
      </c>
      <c r="G1157" s="5">
        <f>Table2[[#This Row],[actual_price]] *Table2[[#This Row],[rating_count]]</f>
        <v>266104</v>
      </c>
      <c r="H1157" s="5">
        <f t="shared" si="73"/>
        <v>859.95661846496102</v>
      </c>
      <c r="I1157" s="1">
        <v>0.61</v>
      </c>
      <c r="J1157" s="1" t="str">
        <f t="shared" si="74"/>
        <v>61-70%</v>
      </c>
      <c r="K1157" s="1" t="str">
        <f t="shared" si="75"/>
        <v>Yes</v>
      </c>
      <c r="L1157">
        <v>3.9</v>
      </c>
      <c r="M1157"/>
      <c r="N1157" s="9">
        <f>Table2[[#This Row],[Average_Rating]]+(Table2[[#This Row],[rating_count]]/1000)</f>
        <v>0.29599999999999999</v>
      </c>
      <c r="O1157" s="4">
        <v>296</v>
      </c>
    </row>
    <row r="1158" spans="1:15">
      <c r="A1158" t="s">
        <v>9475</v>
      </c>
      <c r="B1158" t="s">
        <v>12368</v>
      </c>
      <c r="C1158" t="s">
        <v>11280</v>
      </c>
      <c r="D1158" s="5">
        <v>229</v>
      </c>
      <c r="E1158" s="5" t="str">
        <f t="shared" si="72"/>
        <v>₹200 - ₹500</v>
      </c>
      <c r="F1158" s="5">
        <v>499</v>
      </c>
      <c r="G1158" s="5">
        <f>Table2[[#This Row],[actual_price]] *Table2[[#This Row],[rating_count]]</f>
        <v>92315</v>
      </c>
      <c r="H1158" s="5">
        <f t="shared" si="73"/>
        <v>453.10821643286573</v>
      </c>
      <c r="I1158" s="1">
        <v>0.54</v>
      </c>
      <c r="J1158" s="1" t="str">
        <f t="shared" si="74"/>
        <v>51-60%</v>
      </c>
      <c r="K1158" s="1" t="str">
        <f t="shared" si="75"/>
        <v>Yes</v>
      </c>
      <c r="L1158">
        <v>3.5</v>
      </c>
      <c r="M1158"/>
      <c r="N1158" s="9">
        <f>Table2[[#This Row],[Average_Rating]]+(Table2[[#This Row],[rating_count]]/1000)</f>
        <v>0.185</v>
      </c>
      <c r="O1158" s="4">
        <v>185</v>
      </c>
    </row>
    <row r="1159" spans="1:15">
      <c r="A1159" t="s">
        <v>9484</v>
      </c>
      <c r="B1159" t="s">
        <v>12369</v>
      </c>
      <c r="C1159" t="s">
        <v>11280</v>
      </c>
      <c r="D1159" s="5">
        <v>3349</v>
      </c>
      <c r="E1159" s="5" t="str">
        <f t="shared" si="72"/>
        <v>&gt;₹500</v>
      </c>
      <c r="F1159" s="5">
        <v>3995</v>
      </c>
      <c r="G1159" s="5">
        <f>Table2[[#This Row],[actual_price]] *Table2[[#This Row],[rating_count]]</f>
        <v>7806230</v>
      </c>
      <c r="H1159" s="5">
        <f t="shared" si="73"/>
        <v>3911.1702127659573</v>
      </c>
      <c r="I1159" s="1">
        <v>0.16</v>
      </c>
      <c r="J1159" s="1" t="str">
        <f t="shared" si="74"/>
        <v>11-20%</v>
      </c>
      <c r="K1159" s="1" t="str">
        <f t="shared" si="75"/>
        <v>No</v>
      </c>
      <c r="L1159">
        <v>4.3</v>
      </c>
      <c r="M1159"/>
      <c r="N1159" s="9">
        <f>Table2[[#This Row],[Average_Rating]]+(Table2[[#This Row],[rating_count]]/1000)</f>
        <v>1.954</v>
      </c>
      <c r="O1159" s="4">
        <v>1954</v>
      </c>
    </row>
    <row r="1160" spans="1:15">
      <c r="A1160" t="s">
        <v>9493</v>
      </c>
      <c r="B1160" t="s">
        <v>12370</v>
      </c>
      <c r="C1160" t="s">
        <v>11280</v>
      </c>
      <c r="D1160" s="5">
        <v>5499</v>
      </c>
      <c r="E1160" s="5" t="str">
        <f t="shared" si="72"/>
        <v>&gt;₹500</v>
      </c>
      <c r="F1160" s="5">
        <v>11500</v>
      </c>
      <c r="G1160" s="5">
        <f>Table2[[#This Row],[actual_price]] *Table2[[#This Row],[rating_count]]</f>
        <v>11028500</v>
      </c>
      <c r="H1160" s="5">
        <f t="shared" si="73"/>
        <v>11452.182608695652</v>
      </c>
      <c r="I1160" s="1">
        <v>0.52</v>
      </c>
      <c r="J1160" s="1" t="str">
        <f t="shared" si="74"/>
        <v>51-60%</v>
      </c>
      <c r="K1160" s="1" t="str">
        <f t="shared" si="75"/>
        <v>Yes</v>
      </c>
      <c r="L1160">
        <v>3.9</v>
      </c>
      <c r="M1160"/>
      <c r="N1160" s="9">
        <f>Table2[[#This Row],[Average_Rating]]+(Table2[[#This Row],[rating_count]]/1000)</f>
        <v>0.95899999999999996</v>
      </c>
      <c r="O1160" s="4">
        <v>959</v>
      </c>
    </row>
    <row r="1161" spans="1:15">
      <c r="A1161" t="s">
        <v>9502</v>
      </c>
      <c r="B1161" t="s">
        <v>12371</v>
      </c>
      <c r="C1161" t="s">
        <v>11280</v>
      </c>
      <c r="D1161" s="5">
        <v>299</v>
      </c>
      <c r="E1161" s="5" t="str">
        <f t="shared" si="72"/>
        <v>₹200 - ₹500</v>
      </c>
      <c r="F1161" s="5">
        <v>499</v>
      </c>
      <c r="G1161" s="5">
        <f>Table2[[#This Row],[actual_price]] *Table2[[#This Row],[rating_count]]</f>
        <v>506485</v>
      </c>
      <c r="H1161" s="5">
        <f t="shared" si="73"/>
        <v>439.08016032064126</v>
      </c>
      <c r="I1161" s="1">
        <v>0.4</v>
      </c>
      <c r="J1161" s="1" t="str">
        <f t="shared" si="74"/>
        <v>31-40%</v>
      </c>
      <c r="K1161" s="1" t="str">
        <f t="shared" si="75"/>
        <v>No</v>
      </c>
      <c r="L1161">
        <v>3.9</v>
      </c>
      <c r="M1161"/>
      <c r="N1161" s="9">
        <f>Table2[[#This Row],[Average_Rating]]+(Table2[[#This Row],[rating_count]]/1000)</f>
        <v>1.0149999999999999</v>
      </c>
      <c r="O1161" s="4">
        <v>1015</v>
      </c>
    </row>
    <row r="1162" spans="1:15">
      <c r="A1162" t="s">
        <v>9511</v>
      </c>
      <c r="B1162" t="s">
        <v>12372</v>
      </c>
      <c r="C1162" t="s">
        <v>11280</v>
      </c>
      <c r="D1162" s="5">
        <v>2249</v>
      </c>
      <c r="E1162" s="5" t="str">
        <f t="shared" si="72"/>
        <v>&gt;₹500</v>
      </c>
      <c r="F1162" s="5">
        <v>3550</v>
      </c>
      <c r="G1162" s="5">
        <f>Table2[[#This Row],[actual_price]] *Table2[[#This Row],[rating_count]]</f>
        <v>14104150</v>
      </c>
      <c r="H1162" s="5">
        <f t="shared" si="73"/>
        <v>3486.6478873239435</v>
      </c>
      <c r="I1162" s="1">
        <v>0.37</v>
      </c>
      <c r="J1162" s="1" t="str">
        <f t="shared" si="74"/>
        <v>31-40%</v>
      </c>
      <c r="K1162" s="1" t="str">
        <f t="shared" si="75"/>
        <v>No</v>
      </c>
      <c r="L1162">
        <v>4</v>
      </c>
      <c r="M1162"/>
      <c r="N1162" s="9">
        <f>Table2[[#This Row],[Average_Rating]]+(Table2[[#This Row],[rating_count]]/1000)</f>
        <v>3.9729999999999999</v>
      </c>
      <c r="O1162" s="4">
        <v>3973</v>
      </c>
    </row>
    <row r="1163" spans="1:15">
      <c r="A1163" t="s">
        <v>9520</v>
      </c>
      <c r="B1163" t="s">
        <v>12373</v>
      </c>
      <c r="C1163" t="s">
        <v>11280</v>
      </c>
      <c r="D1163" s="5">
        <v>699</v>
      </c>
      <c r="E1163" s="5" t="str">
        <f t="shared" si="72"/>
        <v>&gt;₹500</v>
      </c>
      <c r="F1163" s="5">
        <v>1599</v>
      </c>
      <c r="G1163" s="5">
        <f>Table2[[#This Row],[actual_price]] *Table2[[#This Row],[rating_count]]</f>
        <v>3677700</v>
      </c>
      <c r="H1163" s="5">
        <f t="shared" si="73"/>
        <v>1555.2851782363978</v>
      </c>
      <c r="I1163" s="1">
        <v>0.56000000000000005</v>
      </c>
      <c r="J1163" s="1" t="str">
        <f t="shared" si="74"/>
        <v>51-60%</v>
      </c>
      <c r="K1163" s="1" t="str">
        <f t="shared" si="75"/>
        <v>Yes</v>
      </c>
      <c r="L1163">
        <v>4.7</v>
      </c>
      <c r="M1163"/>
      <c r="N1163" s="9">
        <f>Table2[[#This Row],[Average_Rating]]+(Table2[[#This Row],[rating_count]]/1000)</f>
        <v>2.2999999999999998</v>
      </c>
      <c r="O1163" s="4">
        <v>2300</v>
      </c>
    </row>
    <row r="1164" spans="1:15">
      <c r="A1164" t="s">
        <v>9529</v>
      </c>
      <c r="B1164" t="s">
        <v>12374</v>
      </c>
      <c r="C1164" t="s">
        <v>11280</v>
      </c>
      <c r="D1164" s="5">
        <v>1235</v>
      </c>
      <c r="E1164" s="5" t="str">
        <f t="shared" si="72"/>
        <v>&gt;₹500</v>
      </c>
      <c r="F1164" s="5">
        <v>1499</v>
      </c>
      <c r="G1164" s="5">
        <f>Table2[[#This Row],[actual_price]] *Table2[[#This Row],[rating_count]]</f>
        <v>304297</v>
      </c>
      <c r="H1164" s="5">
        <f t="shared" si="73"/>
        <v>1416.6117411607738</v>
      </c>
      <c r="I1164" s="1">
        <v>0.18</v>
      </c>
      <c r="J1164" s="1" t="str">
        <f t="shared" si="74"/>
        <v>11-20%</v>
      </c>
      <c r="K1164" s="1" t="str">
        <f t="shared" si="75"/>
        <v>No</v>
      </c>
      <c r="L1164">
        <v>4.0999999999999996</v>
      </c>
      <c r="M1164"/>
      <c r="N1164" s="9">
        <f>Table2[[#This Row],[Average_Rating]]+(Table2[[#This Row],[rating_count]]/1000)</f>
        <v>0.20300000000000001</v>
      </c>
      <c r="O1164" s="4">
        <v>203</v>
      </c>
    </row>
    <row r="1165" spans="1:15">
      <c r="A1165" t="s">
        <v>9538</v>
      </c>
      <c r="B1165" t="s">
        <v>12375</v>
      </c>
      <c r="C1165" t="s">
        <v>11280</v>
      </c>
      <c r="D1165" s="5">
        <v>1349</v>
      </c>
      <c r="E1165" s="5" t="str">
        <f t="shared" si="72"/>
        <v>&gt;₹500</v>
      </c>
      <c r="F1165" s="5">
        <v>2999</v>
      </c>
      <c r="G1165" s="5">
        <f>Table2[[#This Row],[actual_price]] *Table2[[#This Row],[rating_count]]</f>
        <v>1322559</v>
      </c>
      <c r="H1165" s="5">
        <f t="shared" si="73"/>
        <v>2954.0183394464821</v>
      </c>
      <c r="I1165" s="1">
        <v>0.55000000000000004</v>
      </c>
      <c r="J1165" s="1" t="str">
        <f t="shared" si="74"/>
        <v>51-60%</v>
      </c>
      <c r="K1165" s="1" t="str">
        <f t="shared" si="75"/>
        <v>Yes</v>
      </c>
      <c r="L1165">
        <v>3.8</v>
      </c>
      <c r="M1165"/>
      <c r="N1165" s="9">
        <f>Table2[[#This Row],[Average_Rating]]+(Table2[[#This Row],[rating_count]]/1000)</f>
        <v>0.441</v>
      </c>
      <c r="O1165" s="4">
        <v>441</v>
      </c>
    </row>
    <row r="1166" spans="1:15">
      <c r="A1166" t="s">
        <v>9547</v>
      </c>
      <c r="B1166" t="s">
        <v>12376</v>
      </c>
      <c r="C1166" t="s">
        <v>11280</v>
      </c>
      <c r="D1166" s="5">
        <v>6800</v>
      </c>
      <c r="E1166" s="5" t="str">
        <f t="shared" si="72"/>
        <v>&gt;₹500</v>
      </c>
      <c r="F1166" s="5">
        <v>11500</v>
      </c>
      <c r="G1166" s="5">
        <f>Table2[[#This Row],[actual_price]] *Table2[[#This Row],[rating_count]]</f>
        <v>118542000</v>
      </c>
      <c r="H1166" s="5">
        <f t="shared" si="73"/>
        <v>11440.869565217392</v>
      </c>
      <c r="I1166" s="1">
        <v>0.41</v>
      </c>
      <c r="J1166" s="1" t="str">
        <f t="shared" si="74"/>
        <v>41-50%</v>
      </c>
      <c r="K1166" s="1" t="str">
        <f t="shared" si="75"/>
        <v>No</v>
      </c>
      <c r="L1166">
        <v>4.0999999999999996</v>
      </c>
      <c r="M1166"/>
      <c r="N1166" s="9">
        <f>Table2[[#This Row],[Average_Rating]]+(Table2[[#This Row],[rating_count]]/1000)</f>
        <v>10.308</v>
      </c>
      <c r="O1166" s="4">
        <v>10308</v>
      </c>
    </row>
    <row r="1167" spans="1:15">
      <c r="A1167" t="s">
        <v>9556</v>
      </c>
      <c r="B1167" t="s">
        <v>12377</v>
      </c>
      <c r="C1167" t="s">
        <v>11280</v>
      </c>
      <c r="D1167" s="5">
        <v>2099</v>
      </c>
      <c r="E1167" s="5" t="str">
        <f t="shared" si="72"/>
        <v>&gt;₹500</v>
      </c>
      <c r="F1167" s="5">
        <v>2499</v>
      </c>
      <c r="G1167" s="5">
        <f>Table2[[#This Row],[actual_price]] *Table2[[#This Row],[rating_count]]</f>
        <v>2479008</v>
      </c>
      <c r="H1167" s="5">
        <f t="shared" si="73"/>
        <v>2415.0064025610245</v>
      </c>
      <c r="I1167" s="1">
        <v>0.16</v>
      </c>
      <c r="J1167" s="1" t="str">
        <f t="shared" si="74"/>
        <v>11-20%</v>
      </c>
      <c r="K1167" s="1" t="str">
        <f t="shared" si="75"/>
        <v>No</v>
      </c>
      <c r="L1167">
        <v>0</v>
      </c>
      <c r="M1167"/>
      <c r="N1167" s="9">
        <f>Table2[[#This Row],[Average_Rating]]+(Table2[[#This Row],[rating_count]]/1000)</f>
        <v>0.99199999999999999</v>
      </c>
      <c r="O1167" s="4">
        <v>992</v>
      </c>
    </row>
    <row r="1168" spans="1:15">
      <c r="A1168" t="s">
        <v>9566</v>
      </c>
      <c r="B1168" t="s">
        <v>12378</v>
      </c>
      <c r="C1168" t="s">
        <v>11280</v>
      </c>
      <c r="D1168" s="5">
        <v>1699</v>
      </c>
      <c r="E1168" s="5" t="str">
        <f t="shared" si="72"/>
        <v>&gt;₹500</v>
      </c>
      <c r="F1168" s="5">
        <v>1975</v>
      </c>
      <c r="G1168" s="5">
        <f>Table2[[#This Row],[actual_price]] *Table2[[#This Row],[rating_count]]</f>
        <v>9314100</v>
      </c>
      <c r="H1168" s="5">
        <f t="shared" si="73"/>
        <v>1888.9746835443038</v>
      </c>
      <c r="I1168" s="1">
        <v>0.14000000000000001</v>
      </c>
      <c r="J1168" s="1" t="str">
        <f t="shared" si="74"/>
        <v>11-20%</v>
      </c>
      <c r="K1168" s="1" t="str">
        <f t="shared" si="75"/>
        <v>No</v>
      </c>
      <c r="L1168">
        <v>4.0999999999999996</v>
      </c>
      <c r="M1168"/>
      <c r="N1168" s="9">
        <f>Table2[[#This Row],[Average_Rating]]+(Table2[[#This Row],[rating_count]]/1000)</f>
        <v>4.7160000000000002</v>
      </c>
      <c r="O1168" s="4">
        <v>4716</v>
      </c>
    </row>
    <row r="1169" spans="1:15">
      <c r="A1169" t="s">
        <v>9575</v>
      </c>
      <c r="B1169" t="s">
        <v>12379</v>
      </c>
      <c r="C1169" t="s">
        <v>11280</v>
      </c>
      <c r="D1169" s="5">
        <v>1069</v>
      </c>
      <c r="E1169" s="5" t="str">
        <f t="shared" si="72"/>
        <v>&gt;₹500</v>
      </c>
      <c r="F1169" s="5">
        <v>1699</v>
      </c>
      <c r="G1169" s="5">
        <f>Table2[[#This Row],[actual_price]] *Table2[[#This Row],[rating_count]]</f>
        <v>531787</v>
      </c>
      <c r="H1169" s="5">
        <f t="shared" si="73"/>
        <v>1636.08063566804</v>
      </c>
      <c r="I1169" s="1">
        <v>0.37</v>
      </c>
      <c r="J1169" s="1" t="str">
        <f t="shared" si="74"/>
        <v>31-40%</v>
      </c>
      <c r="K1169" s="1" t="str">
        <f t="shared" si="75"/>
        <v>No</v>
      </c>
      <c r="L1169">
        <v>3.9</v>
      </c>
      <c r="M1169"/>
      <c r="N1169" s="9">
        <f>Table2[[#This Row],[Average_Rating]]+(Table2[[#This Row],[rating_count]]/1000)</f>
        <v>0.313</v>
      </c>
      <c r="O1169" s="4">
        <v>313</v>
      </c>
    </row>
    <row r="1170" spans="1:15">
      <c r="A1170" t="s">
        <v>9584</v>
      </c>
      <c r="B1170" t="s">
        <v>12380</v>
      </c>
      <c r="C1170" t="s">
        <v>11280</v>
      </c>
      <c r="D1170" s="5">
        <v>1349</v>
      </c>
      <c r="E1170" s="5" t="str">
        <f t="shared" si="72"/>
        <v>&gt;₹500</v>
      </c>
      <c r="F1170" s="5">
        <v>2495</v>
      </c>
      <c r="G1170" s="5">
        <f>Table2[[#This Row],[actual_price]] *Table2[[#This Row],[rating_count]]</f>
        <v>414170</v>
      </c>
      <c r="H1170" s="5">
        <f t="shared" si="73"/>
        <v>2440.931863727455</v>
      </c>
      <c r="I1170" s="1">
        <v>0.46</v>
      </c>
      <c r="J1170" s="1" t="str">
        <f t="shared" si="74"/>
        <v>41-50%</v>
      </c>
      <c r="K1170" s="1" t="str">
        <f t="shared" si="75"/>
        <v>No</v>
      </c>
      <c r="L1170">
        <v>3.8</v>
      </c>
      <c r="M1170"/>
      <c r="N1170" s="9">
        <f>Table2[[#This Row],[Average_Rating]]+(Table2[[#This Row],[rating_count]]/1000)</f>
        <v>0.16600000000000001</v>
      </c>
      <c r="O1170" s="4">
        <v>166</v>
      </c>
    </row>
    <row r="1171" spans="1:15">
      <c r="A1171" t="s">
        <v>9593</v>
      </c>
      <c r="B1171" t="s">
        <v>12381</v>
      </c>
      <c r="C1171" t="s">
        <v>11280</v>
      </c>
      <c r="D1171" s="5">
        <v>1499</v>
      </c>
      <c r="E1171" s="5" t="str">
        <f t="shared" si="72"/>
        <v>&gt;₹500</v>
      </c>
      <c r="F1171" s="5">
        <v>3500</v>
      </c>
      <c r="G1171" s="5">
        <f>Table2[[#This Row],[actual_price]] *Table2[[#This Row],[rating_count]]</f>
        <v>1060500</v>
      </c>
      <c r="H1171" s="5">
        <f t="shared" si="73"/>
        <v>3457.1714285714284</v>
      </c>
      <c r="I1171" s="1">
        <v>0.56999999999999995</v>
      </c>
      <c r="J1171" s="1" t="str">
        <f t="shared" si="74"/>
        <v>51-60%</v>
      </c>
      <c r="K1171" s="1" t="str">
        <f t="shared" si="75"/>
        <v>Yes</v>
      </c>
      <c r="L1171">
        <v>4.0999999999999996</v>
      </c>
      <c r="M1171"/>
      <c r="N1171" s="9">
        <f>Table2[[#This Row],[Average_Rating]]+(Table2[[#This Row],[rating_count]]/1000)</f>
        <v>0.30299999999999999</v>
      </c>
      <c r="O1171" s="4">
        <v>303</v>
      </c>
    </row>
    <row r="1172" spans="1:15">
      <c r="A1172" t="s">
        <v>9602</v>
      </c>
      <c r="B1172" t="s">
        <v>12382</v>
      </c>
      <c r="C1172" t="s">
        <v>11280</v>
      </c>
      <c r="D1172" s="5">
        <v>2092</v>
      </c>
      <c r="E1172" s="5" t="str">
        <f t="shared" si="72"/>
        <v>&gt;₹500</v>
      </c>
      <c r="F1172" s="5">
        <v>4600</v>
      </c>
      <c r="G1172" s="5">
        <f>Table2[[#This Row],[actual_price]] *Table2[[#This Row],[rating_count]]</f>
        <v>2585200</v>
      </c>
      <c r="H1172" s="5">
        <f t="shared" si="73"/>
        <v>4554.521739130435</v>
      </c>
      <c r="I1172" s="1">
        <v>0.55000000000000004</v>
      </c>
      <c r="J1172" s="1" t="str">
        <f t="shared" si="74"/>
        <v>51-60%</v>
      </c>
      <c r="K1172" s="1" t="str">
        <f t="shared" si="75"/>
        <v>Yes</v>
      </c>
      <c r="L1172">
        <v>4.3</v>
      </c>
      <c r="M1172"/>
      <c r="N1172" s="9">
        <f>Table2[[#This Row],[Average_Rating]]+(Table2[[#This Row],[rating_count]]/1000)</f>
        <v>0.56200000000000006</v>
      </c>
      <c r="O1172" s="4">
        <v>562</v>
      </c>
    </row>
    <row r="1173" spans="1:15">
      <c r="A1173" t="s">
        <v>9611</v>
      </c>
      <c r="B1173" t="s">
        <v>12383</v>
      </c>
      <c r="C1173" t="s">
        <v>11280</v>
      </c>
      <c r="D1173" s="5">
        <v>3859</v>
      </c>
      <c r="E1173" s="5" t="str">
        <f t="shared" si="72"/>
        <v>&gt;₹500</v>
      </c>
      <c r="F1173" s="5">
        <v>10295</v>
      </c>
      <c r="G1173" s="5">
        <f>Table2[[#This Row],[actual_price]] *Table2[[#This Row],[rating_count]]</f>
        <v>83338025</v>
      </c>
      <c r="H1173" s="5">
        <f t="shared" si="73"/>
        <v>10257.51578436134</v>
      </c>
      <c r="I1173" s="1">
        <v>0.63</v>
      </c>
      <c r="J1173" s="1" t="str">
        <f t="shared" si="74"/>
        <v>61-70%</v>
      </c>
      <c r="K1173" s="1" t="str">
        <f t="shared" si="75"/>
        <v>Yes</v>
      </c>
      <c r="L1173">
        <v>3.9</v>
      </c>
      <c r="M1173"/>
      <c r="N1173" s="9">
        <f>Table2[[#This Row],[Average_Rating]]+(Table2[[#This Row],[rating_count]]/1000)</f>
        <v>8.0950000000000006</v>
      </c>
      <c r="O1173" s="4">
        <v>8095</v>
      </c>
    </row>
    <row r="1174" spans="1:15">
      <c r="A1174" t="s">
        <v>9620</v>
      </c>
      <c r="B1174" t="s">
        <v>12384</v>
      </c>
      <c r="C1174" t="s">
        <v>11280</v>
      </c>
      <c r="D1174" s="5">
        <v>499</v>
      </c>
      <c r="E1174" s="5" t="str">
        <f t="shared" si="72"/>
        <v>₹200 - ₹500</v>
      </c>
      <c r="F1174" s="5">
        <v>2199</v>
      </c>
      <c r="G1174" s="5">
        <f>Table2[[#This Row],[actual_price]] *Table2[[#This Row],[rating_count]]</f>
        <v>239691</v>
      </c>
      <c r="H1174" s="5">
        <f t="shared" si="73"/>
        <v>2176.3078672123693</v>
      </c>
      <c r="I1174" s="1">
        <v>0.77</v>
      </c>
      <c r="J1174" s="1" t="str">
        <f t="shared" si="74"/>
        <v>71-80%</v>
      </c>
      <c r="K1174" s="1" t="str">
        <f t="shared" si="75"/>
        <v>Yes</v>
      </c>
      <c r="L1174">
        <v>2.8</v>
      </c>
      <c r="M1174"/>
      <c r="N1174" s="9">
        <f>Table2[[#This Row],[Average_Rating]]+(Table2[[#This Row],[rating_count]]/1000)</f>
        <v>0.109</v>
      </c>
      <c r="O1174" s="4">
        <v>109</v>
      </c>
    </row>
    <row r="1175" spans="1:15">
      <c r="A1175" t="s">
        <v>9629</v>
      </c>
      <c r="B1175" t="s">
        <v>12385</v>
      </c>
      <c r="C1175" t="s">
        <v>11280</v>
      </c>
      <c r="D1175" s="5">
        <v>1804</v>
      </c>
      <c r="E1175" s="5" t="str">
        <f t="shared" si="72"/>
        <v>&gt;₹500</v>
      </c>
      <c r="F1175" s="5">
        <v>2380</v>
      </c>
      <c r="G1175" s="5">
        <f>Table2[[#This Row],[actual_price]] *Table2[[#This Row],[rating_count]]</f>
        <v>36609160</v>
      </c>
      <c r="H1175" s="5">
        <f t="shared" si="73"/>
        <v>2304.201680672269</v>
      </c>
      <c r="I1175" s="1">
        <v>0.24</v>
      </c>
      <c r="J1175" s="1" t="str">
        <f t="shared" si="74"/>
        <v>21-30%</v>
      </c>
      <c r="K1175" s="1" t="str">
        <f t="shared" si="75"/>
        <v>No</v>
      </c>
      <c r="L1175">
        <v>4</v>
      </c>
      <c r="M1175"/>
      <c r="N1175" s="9">
        <f>Table2[[#This Row],[Average_Rating]]+(Table2[[#This Row],[rating_count]]/1000)</f>
        <v>15.382</v>
      </c>
      <c r="O1175" s="4">
        <v>15382</v>
      </c>
    </row>
    <row r="1176" spans="1:15">
      <c r="A1176" t="s">
        <v>9638</v>
      </c>
      <c r="B1176" t="s">
        <v>12386</v>
      </c>
      <c r="C1176" t="s">
        <v>11280</v>
      </c>
      <c r="D1176" s="5">
        <v>6525</v>
      </c>
      <c r="E1176" s="5" t="str">
        <f t="shared" si="72"/>
        <v>&gt;₹500</v>
      </c>
      <c r="F1176" s="5">
        <v>8820</v>
      </c>
      <c r="G1176" s="5">
        <f>Table2[[#This Row],[actual_price]] *Table2[[#This Row],[rating_count]]</f>
        <v>45308340</v>
      </c>
      <c r="H1176" s="5">
        <f t="shared" si="73"/>
        <v>8746.0204081632655</v>
      </c>
      <c r="I1176" s="1">
        <v>0.26</v>
      </c>
      <c r="J1176" s="1" t="str">
        <f t="shared" si="74"/>
        <v>21-30%</v>
      </c>
      <c r="K1176" s="1" t="str">
        <f t="shared" si="75"/>
        <v>No</v>
      </c>
      <c r="L1176">
        <v>4.5</v>
      </c>
      <c r="M1176"/>
      <c r="N1176" s="9">
        <f>Table2[[#This Row],[Average_Rating]]+(Table2[[#This Row],[rating_count]]/1000)</f>
        <v>5.1369999999999996</v>
      </c>
      <c r="O1176" s="4">
        <v>5137</v>
      </c>
    </row>
    <row r="1177" spans="1:15">
      <c r="A1177" t="s">
        <v>9647</v>
      </c>
      <c r="B1177" t="s">
        <v>12387</v>
      </c>
      <c r="C1177" t="s">
        <v>11280</v>
      </c>
      <c r="D1177" s="5">
        <v>4999</v>
      </c>
      <c r="E1177" s="5" t="str">
        <f t="shared" si="72"/>
        <v>&gt;₹500</v>
      </c>
      <c r="F1177" s="5">
        <v>24999</v>
      </c>
      <c r="G1177" s="5">
        <f>Table2[[#This Row],[actual_price]] *Table2[[#This Row],[rating_count]]</f>
        <v>3099876</v>
      </c>
      <c r="H1177" s="5">
        <f t="shared" si="73"/>
        <v>24979.003200128005</v>
      </c>
      <c r="I1177" s="1">
        <v>0.8</v>
      </c>
      <c r="J1177" s="1" t="str">
        <f t="shared" si="74"/>
        <v>71-80%</v>
      </c>
      <c r="K1177" s="1" t="str">
        <f t="shared" si="75"/>
        <v>Yes</v>
      </c>
      <c r="L1177">
        <v>4.5999999999999996</v>
      </c>
      <c r="M1177"/>
      <c r="N1177" s="9">
        <f>Table2[[#This Row],[Average_Rating]]+(Table2[[#This Row],[rating_count]]/1000)</f>
        <v>0.124</v>
      </c>
      <c r="O1177" s="4">
        <v>124</v>
      </c>
    </row>
    <row r="1178" spans="1:15">
      <c r="A1178" t="s">
        <v>9656</v>
      </c>
      <c r="B1178" t="s">
        <v>12626</v>
      </c>
      <c r="C1178" t="s">
        <v>11280</v>
      </c>
      <c r="D1178" s="5">
        <v>1189</v>
      </c>
      <c r="E1178" s="5" t="str">
        <f t="shared" si="72"/>
        <v>&gt;₹500</v>
      </c>
      <c r="F1178" s="5">
        <v>2400</v>
      </c>
      <c r="G1178" s="5">
        <f>Table2[[#This Row],[actual_price]] *Table2[[#This Row],[rating_count]]</f>
        <v>1483200</v>
      </c>
      <c r="H1178" s="5">
        <f t="shared" si="73"/>
        <v>2350.4583333333335</v>
      </c>
      <c r="I1178" s="1">
        <v>0.5</v>
      </c>
      <c r="J1178" s="1" t="str">
        <f t="shared" si="74"/>
        <v>41-50%</v>
      </c>
      <c r="K1178" s="1" t="str">
        <f t="shared" si="75"/>
        <v>Yes</v>
      </c>
      <c r="L1178">
        <v>4.0999999999999996</v>
      </c>
      <c r="M1178"/>
      <c r="N1178" s="9">
        <f>Table2[[#This Row],[Average_Rating]]+(Table2[[#This Row],[rating_count]]/1000)</f>
        <v>0.61799999999999999</v>
      </c>
      <c r="O1178" s="4">
        <v>618</v>
      </c>
    </row>
    <row r="1179" spans="1:15">
      <c r="A1179" t="s">
        <v>9665</v>
      </c>
      <c r="B1179" t="s">
        <v>12389</v>
      </c>
      <c r="C1179" t="s">
        <v>11280</v>
      </c>
      <c r="D1179" s="5">
        <v>2590</v>
      </c>
      <c r="E1179" s="5" t="str">
        <f t="shared" si="72"/>
        <v>&gt;₹500</v>
      </c>
      <c r="F1179" s="5">
        <v>4200</v>
      </c>
      <c r="G1179" s="5">
        <f>Table2[[#This Row],[actual_price]] *Table2[[#This Row],[rating_count]]</f>
        <v>264600</v>
      </c>
      <c r="H1179" s="5">
        <f t="shared" si="73"/>
        <v>4138.333333333333</v>
      </c>
      <c r="I1179" s="1">
        <v>0.38</v>
      </c>
      <c r="J1179" s="1" t="str">
        <f t="shared" si="74"/>
        <v>31-40%</v>
      </c>
      <c r="K1179" s="1" t="str">
        <f t="shared" si="75"/>
        <v>No</v>
      </c>
      <c r="L1179">
        <v>4.0999999999999996</v>
      </c>
      <c r="M1179"/>
      <c r="N1179" s="9">
        <f>Table2[[#This Row],[Average_Rating]]+(Table2[[#This Row],[rating_count]]/1000)</f>
        <v>6.3E-2</v>
      </c>
      <c r="O1179" s="4">
        <v>63</v>
      </c>
    </row>
    <row r="1180" spans="1:15">
      <c r="A1180" t="s">
        <v>9674</v>
      </c>
      <c r="B1180" t="s">
        <v>12390</v>
      </c>
      <c r="C1180" t="s">
        <v>11280</v>
      </c>
      <c r="D1180" s="5">
        <v>899</v>
      </c>
      <c r="E1180" s="5" t="str">
        <f t="shared" si="72"/>
        <v>&gt;₹500</v>
      </c>
      <c r="F1180" s="5">
        <v>1599</v>
      </c>
      <c r="G1180" s="5">
        <f>Table2[[#This Row],[actual_price]] *Table2[[#This Row],[rating_count]]</f>
        <v>23985</v>
      </c>
      <c r="H1180" s="5">
        <f t="shared" si="73"/>
        <v>1542.7773608505315</v>
      </c>
      <c r="I1180" s="1">
        <v>0.44</v>
      </c>
      <c r="J1180" s="1" t="str">
        <f t="shared" si="74"/>
        <v>41-50%</v>
      </c>
      <c r="K1180" s="1" t="str">
        <f t="shared" si="75"/>
        <v>No</v>
      </c>
      <c r="L1180">
        <v>3.4</v>
      </c>
      <c r="M1180"/>
      <c r="N1180" s="9">
        <f>Table2[[#This Row],[Average_Rating]]+(Table2[[#This Row],[rating_count]]/1000)</f>
        <v>1.4999999999999999E-2</v>
      </c>
      <c r="O1180" s="4">
        <v>15</v>
      </c>
    </row>
    <row r="1181" spans="1:15">
      <c r="A1181" t="s">
        <v>9683</v>
      </c>
      <c r="B1181" t="s">
        <v>12391</v>
      </c>
      <c r="C1181" t="s">
        <v>11280</v>
      </c>
      <c r="D1181" s="5">
        <v>998</v>
      </c>
      <c r="E1181" s="5" t="str">
        <f t="shared" si="72"/>
        <v>&gt;₹500</v>
      </c>
      <c r="F1181" s="5">
        <v>2999</v>
      </c>
      <c r="G1181" s="5">
        <f>Table2[[#This Row],[actual_price]] *Table2[[#This Row],[rating_count]]</f>
        <v>26991</v>
      </c>
      <c r="H1181" s="5">
        <f t="shared" si="73"/>
        <v>2965.7222407469158</v>
      </c>
      <c r="I1181" s="1">
        <v>0.67</v>
      </c>
      <c r="J1181" s="1" t="str">
        <f t="shared" si="74"/>
        <v>61-70%</v>
      </c>
      <c r="K1181" s="1" t="str">
        <f t="shared" si="75"/>
        <v>Yes</v>
      </c>
      <c r="L1181">
        <v>4.5999999999999996</v>
      </c>
      <c r="M1181"/>
      <c r="N1181" s="9">
        <f>Table2[[#This Row],[Average_Rating]]+(Table2[[#This Row],[rating_count]]/1000)</f>
        <v>8.9999999999999993E-3</v>
      </c>
      <c r="O1181" s="4">
        <v>9</v>
      </c>
    </row>
    <row r="1182" spans="1:15">
      <c r="A1182" t="s">
        <v>9692</v>
      </c>
      <c r="B1182" t="s">
        <v>12392</v>
      </c>
      <c r="C1182" t="s">
        <v>11280</v>
      </c>
      <c r="D1182" s="5">
        <v>998.06</v>
      </c>
      <c r="E1182" s="5" t="str">
        <f t="shared" si="72"/>
        <v>&gt;₹500</v>
      </c>
      <c r="F1182" s="5">
        <v>1282</v>
      </c>
      <c r="G1182" s="5">
        <f>Table2[[#This Row],[actual_price]] *Table2[[#This Row],[rating_count]]</f>
        <v>9325268</v>
      </c>
      <c r="H1182" s="5">
        <f t="shared" si="73"/>
        <v>1204.1482059282371</v>
      </c>
      <c r="I1182" s="1">
        <v>0.22</v>
      </c>
      <c r="J1182" s="1" t="str">
        <f t="shared" si="74"/>
        <v>21-30%</v>
      </c>
      <c r="K1182" s="1" t="str">
        <f t="shared" si="75"/>
        <v>No</v>
      </c>
      <c r="L1182">
        <v>4.2</v>
      </c>
      <c r="M1182"/>
      <c r="N1182" s="9">
        <f>Table2[[#This Row],[Average_Rating]]+(Table2[[#This Row],[rating_count]]/1000)</f>
        <v>7.274</v>
      </c>
      <c r="O1182" s="4">
        <v>7274</v>
      </c>
    </row>
    <row r="1183" spans="1:15">
      <c r="A1183" t="s">
        <v>9701</v>
      </c>
      <c r="B1183" t="s">
        <v>12393</v>
      </c>
      <c r="C1183" t="s">
        <v>11280</v>
      </c>
      <c r="D1183" s="5">
        <v>1099</v>
      </c>
      <c r="E1183" s="5" t="str">
        <f t="shared" si="72"/>
        <v>&gt;₹500</v>
      </c>
      <c r="F1183" s="5">
        <v>1990</v>
      </c>
      <c r="G1183" s="5">
        <f>Table2[[#This Row],[actual_price]] *Table2[[#This Row],[rating_count]]</f>
        <v>11762890</v>
      </c>
      <c r="H1183" s="5">
        <f t="shared" si="73"/>
        <v>1934.7738693467336</v>
      </c>
      <c r="I1183" s="1">
        <v>0.45</v>
      </c>
      <c r="J1183" s="1" t="str">
        <f t="shared" si="74"/>
        <v>41-50%</v>
      </c>
      <c r="K1183" s="1" t="str">
        <f t="shared" si="75"/>
        <v>No</v>
      </c>
      <c r="L1183">
        <v>3.9</v>
      </c>
      <c r="M1183"/>
      <c r="N1183" s="9">
        <f>Table2[[#This Row],[Average_Rating]]+(Table2[[#This Row],[rating_count]]/1000)</f>
        <v>5.9109999999999996</v>
      </c>
      <c r="O1183" s="4">
        <v>5911</v>
      </c>
    </row>
    <row r="1184" spans="1:15">
      <c r="A1184" t="s">
        <v>9710</v>
      </c>
      <c r="B1184" t="s">
        <v>12394</v>
      </c>
      <c r="C1184" t="s">
        <v>11280</v>
      </c>
      <c r="D1184" s="5">
        <v>5999</v>
      </c>
      <c r="E1184" s="5" t="str">
        <f t="shared" si="72"/>
        <v>&gt;₹500</v>
      </c>
      <c r="F1184" s="5">
        <v>9999</v>
      </c>
      <c r="G1184" s="5">
        <f>Table2[[#This Row],[actual_price]] *Table2[[#This Row],[rating_count]]</f>
        <v>1699830</v>
      </c>
      <c r="H1184" s="5">
        <f t="shared" si="73"/>
        <v>9939.0040004000402</v>
      </c>
      <c r="I1184" s="1">
        <v>0.4</v>
      </c>
      <c r="J1184" s="1" t="str">
        <f t="shared" si="74"/>
        <v>31-40%</v>
      </c>
      <c r="K1184" s="1" t="str">
        <f t="shared" si="75"/>
        <v>No</v>
      </c>
      <c r="L1184">
        <v>4.2</v>
      </c>
      <c r="M1184"/>
      <c r="N1184" s="9">
        <f>Table2[[#This Row],[Average_Rating]]+(Table2[[#This Row],[rating_count]]/1000)</f>
        <v>0.17</v>
      </c>
      <c r="O1184" s="4">
        <v>170</v>
      </c>
    </row>
    <row r="1185" spans="1:15">
      <c r="A1185" t="s">
        <v>9719</v>
      </c>
      <c r="B1185" t="s">
        <v>12395</v>
      </c>
      <c r="C1185" t="s">
        <v>11280</v>
      </c>
      <c r="D1185" s="5">
        <v>8886</v>
      </c>
      <c r="E1185" s="5" t="str">
        <f t="shared" si="72"/>
        <v>&gt;₹500</v>
      </c>
      <c r="F1185" s="5">
        <v>11850</v>
      </c>
      <c r="G1185" s="5">
        <f>Table2[[#This Row],[actual_price]] *Table2[[#This Row],[rating_count]]</f>
        <v>36320250</v>
      </c>
      <c r="H1185" s="5">
        <f t="shared" si="73"/>
        <v>11775.012658227848</v>
      </c>
      <c r="I1185" s="1">
        <v>0.25</v>
      </c>
      <c r="J1185" s="1" t="str">
        <f t="shared" si="74"/>
        <v>21-30%</v>
      </c>
      <c r="K1185" s="1" t="str">
        <f t="shared" si="75"/>
        <v>No</v>
      </c>
      <c r="L1185">
        <v>4.2</v>
      </c>
      <c r="M1185"/>
      <c r="N1185" s="9">
        <f>Table2[[#This Row],[Average_Rating]]+(Table2[[#This Row],[rating_count]]/1000)</f>
        <v>3.0649999999999999</v>
      </c>
      <c r="O1185" s="4">
        <v>3065</v>
      </c>
    </row>
    <row r="1186" spans="1:15">
      <c r="A1186" t="s">
        <v>9728</v>
      </c>
      <c r="B1186" t="s">
        <v>12396</v>
      </c>
      <c r="C1186" t="s">
        <v>11280</v>
      </c>
      <c r="D1186" s="5">
        <v>475</v>
      </c>
      <c r="E1186" s="5" t="str">
        <f t="shared" si="72"/>
        <v>₹200 - ₹500</v>
      </c>
      <c r="F1186" s="5">
        <v>999</v>
      </c>
      <c r="G1186" s="5">
        <f>Table2[[#This Row],[actual_price]] *Table2[[#This Row],[rating_count]]</f>
        <v>1019979</v>
      </c>
      <c r="H1186" s="5">
        <f t="shared" si="73"/>
        <v>951.45245245245246</v>
      </c>
      <c r="I1186" s="1">
        <v>0.52</v>
      </c>
      <c r="J1186" s="1" t="str">
        <f t="shared" si="74"/>
        <v>51-60%</v>
      </c>
      <c r="K1186" s="1" t="str">
        <f t="shared" si="75"/>
        <v>Yes</v>
      </c>
      <c r="L1186">
        <v>4.0999999999999996</v>
      </c>
      <c r="M1186"/>
      <c r="N1186" s="9">
        <f>Table2[[#This Row],[Average_Rating]]+(Table2[[#This Row],[rating_count]]/1000)</f>
        <v>1.0209999999999999</v>
      </c>
      <c r="O1186" s="4">
        <v>1021</v>
      </c>
    </row>
    <row r="1187" spans="1:15">
      <c r="A1187" t="s">
        <v>9737</v>
      </c>
      <c r="B1187" t="s">
        <v>12397</v>
      </c>
      <c r="C1187" t="s">
        <v>11280</v>
      </c>
      <c r="D1187" s="5">
        <v>4995</v>
      </c>
      <c r="E1187" s="5" t="str">
        <f t="shared" si="72"/>
        <v>&gt;₹500</v>
      </c>
      <c r="F1187" s="5">
        <v>20049</v>
      </c>
      <c r="G1187" s="5">
        <f>Table2[[#This Row],[actual_price]] *Table2[[#This Row],[rating_count]]</f>
        <v>79474236</v>
      </c>
      <c r="H1187" s="5">
        <f t="shared" si="73"/>
        <v>20024.08603920395</v>
      </c>
      <c r="I1187" s="1">
        <v>0.75</v>
      </c>
      <c r="J1187" s="1" t="str">
        <f t="shared" si="74"/>
        <v>71-80%</v>
      </c>
      <c r="K1187" s="1" t="str">
        <f t="shared" si="75"/>
        <v>Yes</v>
      </c>
      <c r="L1187">
        <v>4.8</v>
      </c>
      <c r="M1187"/>
      <c r="N1187" s="9">
        <f>Table2[[#This Row],[Average_Rating]]+(Table2[[#This Row],[rating_count]]/1000)</f>
        <v>3.964</v>
      </c>
      <c r="O1187" s="4">
        <v>3964</v>
      </c>
    </row>
    <row r="1188" spans="1:15">
      <c r="A1188" t="s">
        <v>9746</v>
      </c>
      <c r="B1188" t="s">
        <v>12398</v>
      </c>
      <c r="C1188" t="s">
        <v>11280</v>
      </c>
      <c r="D1188" s="5">
        <v>13999</v>
      </c>
      <c r="E1188" s="5" t="str">
        <f t="shared" si="72"/>
        <v>&gt;₹500</v>
      </c>
      <c r="F1188" s="5">
        <v>24850</v>
      </c>
      <c r="G1188" s="5">
        <f>Table2[[#This Row],[actual_price]] *Table2[[#This Row],[rating_count]]</f>
        <v>222357800</v>
      </c>
      <c r="H1188" s="5">
        <f t="shared" si="73"/>
        <v>24793.665995975854</v>
      </c>
      <c r="I1188" s="1">
        <v>0.44</v>
      </c>
      <c r="J1188" s="1" t="str">
        <f t="shared" si="74"/>
        <v>41-50%</v>
      </c>
      <c r="K1188" s="1" t="str">
        <f t="shared" si="75"/>
        <v>No</v>
      </c>
      <c r="L1188">
        <v>4.4000000000000004</v>
      </c>
      <c r="M1188"/>
      <c r="N1188" s="9">
        <f>Table2[[#This Row],[Average_Rating]]+(Table2[[#This Row],[rating_count]]/1000)</f>
        <v>8.9480000000000004</v>
      </c>
      <c r="O1188" s="4">
        <v>8948</v>
      </c>
    </row>
    <row r="1189" spans="1:15">
      <c r="A1189" t="s">
        <v>9755</v>
      </c>
      <c r="B1189" t="s">
        <v>12399</v>
      </c>
      <c r="C1189" t="s">
        <v>11280</v>
      </c>
      <c r="D1189" s="5">
        <v>8499</v>
      </c>
      <c r="E1189" s="5" t="str">
        <f t="shared" si="72"/>
        <v>&gt;₹500</v>
      </c>
      <c r="F1189" s="5">
        <v>16490</v>
      </c>
      <c r="G1189" s="5">
        <f>Table2[[#This Row],[actual_price]] *Table2[[#This Row],[rating_count]]</f>
        <v>1599530</v>
      </c>
      <c r="H1189" s="5">
        <f t="shared" si="73"/>
        <v>16438.459672528807</v>
      </c>
      <c r="I1189" s="1">
        <v>0.48</v>
      </c>
      <c r="J1189" s="1" t="str">
        <f t="shared" si="74"/>
        <v>41-50%</v>
      </c>
      <c r="K1189" s="1" t="str">
        <f t="shared" si="75"/>
        <v>No</v>
      </c>
      <c r="L1189">
        <v>4.3</v>
      </c>
      <c r="M1189"/>
      <c r="N1189" s="9">
        <f>Table2[[#This Row],[Average_Rating]]+(Table2[[#This Row],[rating_count]]/1000)</f>
        <v>9.7000000000000003E-2</v>
      </c>
      <c r="O1189" s="4">
        <v>97</v>
      </c>
    </row>
    <row r="1190" spans="1:15">
      <c r="A1190" t="s">
        <v>9764</v>
      </c>
      <c r="B1190" t="s">
        <v>12400</v>
      </c>
      <c r="C1190" t="s">
        <v>11280</v>
      </c>
      <c r="D1190" s="5">
        <v>949</v>
      </c>
      <c r="E1190" s="5" t="str">
        <f t="shared" si="72"/>
        <v>&gt;₹500</v>
      </c>
      <c r="F1190" s="5">
        <v>975</v>
      </c>
      <c r="G1190" s="5">
        <f>Table2[[#This Row],[actual_price]] *Table2[[#This Row],[rating_count]]</f>
        <v>7042425</v>
      </c>
      <c r="H1190" s="5">
        <f t="shared" si="73"/>
        <v>877.66666666666663</v>
      </c>
      <c r="I1190" s="1">
        <v>0.03</v>
      </c>
      <c r="J1190" s="1" t="str">
        <f t="shared" si="74"/>
        <v>0-10%</v>
      </c>
      <c r="K1190" s="1" t="str">
        <f t="shared" si="75"/>
        <v>No</v>
      </c>
      <c r="L1190">
        <v>4.3</v>
      </c>
      <c r="M1190"/>
      <c r="N1190" s="9">
        <f>Table2[[#This Row],[Average_Rating]]+(Table2[[#This Row],[rating_count]]/1000)</f>
        <v>7.2229999999999999</v>
      </c>
      <c r="O1190" s="4">
        <v>7223</v>
      </c>
    </row>
    <row r="1191" spans="1:15">
      <c r="A1191" t="s">
        <v>9773</v>
      </c>
      <c r="B1191" t="s">
        <v>12401</v>
      </c>
      <c r="C1191" t="s">
        <v>11280</v>
      </c>
      <c r="D1191" s="5">
        <v>395</v>
      </c>
      <c r="E1191" s="5" t="str">
        <f t="shared" si="72"/>
        <v>₹200 - ₹500</v>
      </c>
      <c r="F1191" s="5">
        <v>499</v>
      </c>
      <c r="G1191" s="5">
        <f>Table2[[#This Row],[actual_price]] *Table2[[#This Row],[rating_count]]</f>
        <v>164670</v>
      </c>
      <c r="H1191" s="5">
        <f t="shared" si="73"/>
        <v>419.84168336673349</v>
      </c>
      <c r="I1191" s="1">
        <v>0.21</v>
      </c>
      <c r="J1191" s="1" t="str">
        <f t="shared" si="74"/>
        <v>21-30%</v>
      </c>
      <c r="K1191" s="1" t="str">
        <f t="shared" si="75"/>
        <v>No</v>
      </c>
      <c r="L1191">
        <v>4</v>
      </c>
      <c r="M1191"/>
      <c r="N1191" s="9">
        <f>Table2[[#This Row],[Average_Rating]]+(Table2[[#This Row],[rating_count]]/1000)</f>
        <v>0.33</v>
      </c>
      <c r="O1191" s="4">
        <v>330</v>
      </c>
    </row>
    <row r="1192" spans="1:15">
      <c r="A1192" t="s">
        <v>9782</v>
      </c>
      <c r="B1192" t="s">
        <v>12402</v>
      </c>
      <c r="C1192" t="s">
        <v>11280</v>
      </c>
      <c r="D1192" s="5">
        <v>635</v>
      </c>
      <c r="E1192" s="5" t="str">
        <f t="shared" si="72"/>
        <v>&gt;₹500</v>
      </c>
      <c r="F1192" s="5">
        <v>635</v>
      </c>
      <c r="G1192" s="5">
        <f>Table2[[#This Row],[actual_price]] *Table2[[#This Row],[rating_count]]</f>
        <v>2901950</v>
      </c>
      <c r="H1192" s="5">
        <f t="shared" si="73"/>
        <v>535</v>
      </c>
      <c r="I1192" s="1">
        <v>0</v>
      </c>
      <c r="J1192" s="1" t="str">
        <f t="shared" si="74"/>
        <v>0-10%</v>
      </c>
      <c r="K1192" s="1" t="str">
        <f t="shared" si="75"/>
        <v>No</v>
      </c>
      <c r="L1192">
        <v>4.3</v>
      </c>
      <c r="M1192"/>
      <c r="N1192" s="9">
        <f>Table2[[#This Row],[Average_Rating]]+(Table2[[#This Row],[rating_count]]/1000)</f>
        <v>4.57</v>
      </c>
      <c r="O1192" s="4">
        <v>4570</v>
      </c>
    </row>
    <row r="1193" spans="1:15">
      <c r="A1193" t="s">
        <v>9791</v>
      </c>
      <c r="B1193" t="s">
        <v>12403</v>
      </c>
      <c r="C1193" t="s">
        <v>11280</v>
      </c>
      <c r="D1193" s="5">
        <v>717</v>
      </c>
      <c r="E1193" s="5" t="str">
        <f t="shared" si="72"/>
        <v>&gt;₹500</v>
      </c>
      <c r="F1193" s="5">
        <v>1390</v>
      </c>
      <c r="G1193" s="5">
        <f>Table2[[#This Row],[actual_price]] *Table2[[#This Row],[rating_count]]</f>
        <v>6765130</v>
      </c>
      <c r="H1193" s="5">
        <f t="shared" si="73"/>
        <v>1338.4172661870502</v>
      </c>
      <c r="I1193" s="1">
        <v>0.48</v>
      </c>
      <c r="J1193" s="1" t="str">
        <f t="shared" si="74"/>
        <v>41-50%</v>
      </c>
      <c r="K1193" s="1" t="str">
        <f t="shared" si="75"/>
        <v>No</v>
      </c>
      <c r="L1193">
        <v>4</v>
      </c>
      <c r="M1193"/>
      <c r="N1193" s="9">
        <f>Table2[[#This Row],[Average_Rating]]+(Table2[[#This Row],[rating_count]]/1000)</f>
        <v>4.867</v>
      </c>
      <c r="O1193" s="4">
        <v>4867</v>
      </c>
    </row>
    <row r="1194" spans="1:15">
      <c r="A1194" t="s">
        <v>9800</v>
      </c>
      <c r="B1194" t="s">
        <v>12404</v>
      </c>
      <c r="C1194" t="s">
        <v>11280</v>
      </c>
      <c r="D1194" s="5">
        <v>27900</v>
      </c>
      <c r="E1194" s="5" t="str">
        <f t="shared" si="72"/>
        <v>&gt;₹500</v>
      </c>
      <c r="F1194" s="5">
        <v>59900</v>
      </c>
      <c r="G1194" s="5">
        <f>Table2[[#This Row],[actual_price]] *Table2[[#This Row],[rating_count]]</f>
        <v>317350200</v>
      </c>
      <c r="H1194" s="5">
        <f t="shared" si="73"/>
        <v>59853.422370617693</v>
      </c>
      <c r="I1194" s="1">
        <v>0.53</v>
      </c>
      <c r="J1194" s="1" t="str">
        <f t="shared" si="74"/>
        <v>51-60%</v>
      </c>
      <c r="K1194" s="1" t="str">
        <f t="shared" si="75"/>
        <v>Yes</v>
      </c>
      <c r="L1194">
        <v>4.4000000000000004</v>
      </c>
      <c r="M1194"/>
      <c r="N1194" s="9">
        <f>Table2[[#This Row],[Average_Rating]]+(Table2[[#This Row],[rating_count]]/1000)</f>
        <v>5.298</v>
      </c>
      <c r="O1194" s="4">
        <v>5298</v>
      </c>
    </row>
    <row r="1195" spans="1:15">
      <c r="A1195" t="s">
        <v>9809</v>
      </c>
      <c r="B1195" t="s">
        <v>12405</v>
      </c>
      <c r="C1195" t="s">
        <v>11280</v>
      </c>
      <c r="D1195" s="5">
        <v>649</v>
      </c>
      <c r="E1195" s="5" t="str">
        <f t="shared" si="72"/>
        <v>&gt;₹500</v>
      </c>
      <c r="F1195" s="5">
        <v>670</v>
      </c>
      <c r="G1195" s="5">
        <f>Table2[[#This Row],[actual_price]] *Table2[[#This Row],[rating_count]]</f>
        <v>5216620</v>
      </c>
      <c r="H1195" s="5">
        <f t="shared" si="73"/>
        <v>573.1343283582089</v>
      </c>
      <c r="I1195" s="1">
        <v>0.03</v>
      </c>
      <c r="J1195" s="1" t="str">
        <f t="shared" si="74"/>
        <v>0-10%</v>
      </c>
      <c r="K1195" s="1" t="str">
        <f t="shared" si="75"/>
        <v>No</v>
      </c>
      <c r="L1195">
        <v>4.0999999999999996</v>
      </c>
      <c r="M1195"/>
      <c r="N1195" s="9">
        <f>Table2[[#This Row],[Average_Rating]]+(Table2[[#This Row],[rating_count]]/1000)</f>
        <v>7.7859999999999996</v>
      </c>
      <c r="O1195" s="4">
        <v>7786</v>
      </c>
    </row>
    <row r="1196" spans="1:15">
      <c r="A1196" t="s">
        <v>9818</v>
      </c>
      <c r="B1196" t="s">
        <v>12406</v>
      </c>
      <c r="C1196" t="s">
        <v>11280</v>
      </c>
      <c r="D1196" s="5">
        <v>193</v>
      </c>
      <c r="E1196" s="5" t="str">
        <f t="shared" si="72"/>
        <v>&lt;₹200</v>
      </c>
      <c r="F1196" s="5">
        <v>399</v>
      </c>
      <c r="G1196" s="5">
        <f>Table2[[#This Row],[actual_price]] *Table2[[#This Row],[rating_count]]</f>
        <v>14763</v>
      </c>
      <c r="H1196" s="5">
        <f t="shared" si="73"/>
        <v>350.62907268170426</v>
      </c>
      <c r="I1196" s="1">
        <v>0.52</v>
      </c>
      <c r="J1196" s="1" t="str">
        <f t="shared" si="74"/>
        <v>51-60%</v>
      </c>
      <c r="K1196" s="1" t="str">
        <f t="shared" si="75"/>
        <v>Yes</v>
      </c>
      <c r="L1196">
        <v>3.6</v>
      </c>
      <c r="M1196"/>
      <c r="N1196" s="9">
        <f>Table2[[#This Row],[Average_Rating]]+(Table2[[#This Row],[rating_count]]/1000)</f>
        <v>3.6999999999999998E-2</v>
      </c>
      <c r="O1196" s="4">
        <v>37</v>
      </c>
    </row>
    <row r="1197" spans="1:15">
      <c r="A1197" t="s">
        <v>9827</v>
      </c>
      <c r="B1197" t="s">
        <v>12407</v>
      </c>
      <c r="C1197" t="s">
        <v>11280</v>
      </c>
      <c r="D1197" s="5">
        <v>1299</v>
      </c>
      <c r="E1197" s="5" t="str">
        <f t="shared" si="72"/>
        <v>&gt;₹500</v>
      </c>
      <c r="F1197" s="5">
        <v>2495</v>
      </c>
      <c r="G1197" s="5">
        <f>Table2[[#This Row],[actual_price]] *Table2[[#This Row],[rating_count]]</f>
        <v>4990</v>
      </c>
      <c r="H1197" s="5">
        <f t="shared" si="73"/>
        <v>2442.935871743487</v>
      </c>
      <c r="I1197" s="1">
        <v>0.48</v>
      </c>
      <c r="J1197" s="1" t="str">
        <f t="shared" si="74"/>
        <v>41-50%</v>
      </c>
      <c r="K1197" s="1" t="str">
        <f t="shared" si="75"/>
        <v>No</v>
      </c>
      <c r="L1197">
        <v>2</v>
      </c>
      <c r="M1197"/>
      <c r="N1197" s="9">
        <f>Table2[[#This Row],[Average_Rating]]+(Table2[[#This Row],[rating_count]]/1000)</f>
        <v>2E-3</v>
      </c>
      <c r="O1197" s="4">
        <v>2</v>
      </c>
    </row>
    <row r="1198" spans="1:15">
      <c r="A1198" t="s">
        <v>9836</v>
      </c>
      <c r="B1198" t="s">
        <v>12408</v>
      </c>
      <c r="C1198" t="s">
        <v>11280</v>
      </c>
      <c r="D1198" s="5">
        <v>2449</v>
      </c>
      <c r="E1198" s="5" t="str">
        <f t="shared" si="72"/>
        <v>&gt;₹500</v>
      </c>
      <c r="F1198" s="5">
        <v>3390</v>
      </c>
      <c r="G1198" s="5">
        <f>Table2[[#This Row],[actual_price]] *Table2[[#This Row],[rating_count]]</f>
        <v>17648340</v>
      </c>
      <c r="H1198" s="5">
        <f t="shared" si="73"/>
        <v>3317.7581120943951</v>
      </c>
      <c r="I1198" s="1">
        <v>0.28000000000000003</v>
      </c>
      <c r="J1198" s="1" t="str">
        <f t="shared" si="74"/>
        <v>21-30%</v>
      </c>
      <c r="K1198" s="1" t="str">
        <f t="shared" si="75"/>
        <v>No</v>
      </c>
      <c r="L1198">
        <v>4</v>
      </c>
      <c r="M1198"/>
      <c r="N1198" s="9">
        <f>Table2[[#This Row],[Average_Rating]]+(Table2[[#This Row],[rating_count]]/1000)</f>
        <v>5.2060000000000004</v>
      </c>
      <c r="O1198" s="4">
        <v>5206</v>
      </c>
    </row>
    <row r="1199" spans="1:15">
      <c r="A1199" t="s">
        <v>9845</v>
      </c>
      <c r="B1199" t="s">
        <v>12356</v>
      </c>
      <c r="C1199" t="s">
        <v>11280</v>
      </c>
      <c r="D1199" s="5">
        <v>1049</v>
      </c>
      <c r="E1199" s="5" t="str">
        <f t="shared" si="72"/>
        <v>&gt;₹500</v>
      </c>
      <c r="F1199" s="5">
        <v>2499</v>
      </c>
      <c r="G1199" s="5">
        <f>Table2[[#This Row],[actual_price]] *Table2[[#This Row],[rating_count]]</f>
        <v>1594362</v>
      </c>
      <c r="H1199" s="5">
        <f t="shared" si="73"/>
        <v>2457.0232092837136</v>
      </c>
      <c r="I1199" s="1">
        <v>0.57999999999999996</v>
      </c>
      <c r="J1199" s="1" t="str">
        <f t="shared" si="74"/>
        <v>51-60%</v>
      </c>
      <c r="K1199" s="1" t="str">
        <f t="shared" si="75"/>
        <v>Yes</v>
      </c>
      <c r="L1199">
        <v>3.7</v>
      </c>
      <c r="M1199"/>
      <c r="N1199" s="9">
        <f>Table2[[#This Row],[Average_Rating]]+(Table2[[#This Row],[rating_count]]/1000)</f>
        <v>0.63800000000000001</v>
      </c>
      <c r="O1199" s="4">
        <v>638</v>
      </c>
    </row>
    <row r="1200" spans="1:15">
      <c r="A1200" t="s">
        <v>9853</v>
      </c>
      <c r="B1200" t="s">
        <v>12409</v>
      </c>
      <c r="C1200" t="s">
        <v>11280</v>
      </c>
      <c r="D1200" s="5">
        <v>2399</v>
      </c>
      <c r="E1200" s="5" t="str">
        <f t="shared" si="72"/>
        <v>&gt;₹500</v>
      </c>
      <c r="F1200" s="5">
        <v>4200</v>
      </c>
      <c r="G1200" s="5">
        <f>Table2[[#This Row],[actual_price]] *Table2[[#This Row],[rating_count]]</f>
        <v>1667400</v>
      </c>
      <c r="H1200" s="5">
        <f t="shared" si="73"/>
        <v>4142.8809523809523</v>
      </c>
      <c r="I1200" s="1">
        <v>0.43</v>
      </c>
      <c r="J1200" s="1" t="str">
        <f t="shared" si="74"/>
        <v>41-50%</v>
      </c>
      <c r="K1200" s="1" t="str">
        <f t="shared" si="75"/>
        <v>No</v>
      </c>
      <c r="L1200">
        <v>3.8</v>
      </c>
      <c r="M1200"/>
      <c r="N1200" s="9">
        <f>Table2[[#This Row],[Average_Rating]]+(Table2[[#This Row],[rating_count]]/1000)</f>
        <v>0.39700000000000002</v>
      </c>
      <c r="O1200" s="4">
        <v>397</v>
      </c>
    </row>
    <row r="1201" spans="1:15">
      <c r="A1201" t="s">
        <v>9862</v>
      </c>
      <c r="B1201" t="s">
        <v>12410</v>
      </c>
      <c r="C1201" t="s">
        <v>11280</v>
      </c>
      <c r="D1201" s="5">
        <v>2286</v>
      </c>
      <c r="E1201" s="5" t="str">
        <f t="shared" si="72"/>
        <v>&gt;₹500</v>
      </c>
      <c r="F1201" s="5">
        <v>4495</v>
      </c>
      <c r="G1201" s="5">
        <f>Table2[[#This Row],[actual_price]] *Table2[[#This Row],[rating_count]]</f>
        <v>1465370</v>
      </c>
      <c r="H1201" s="5">
        <f t="shared" si="73"/>
        <v>4444.1434927697437</v>
      </c>
      <c r="I1201" s="1">
        <v>0.49</v>
      </c>
      <c r="J1201" s="1" t="str">
        <f t="shared" si="74"/>
        <v>41-50%</v>
      </c>
      <c r="K1201" s="1" t="str">
        <f t="shared" si="75"/>
        <v>No</v>
      </c>
      <c r="L1201">
        <v>3.9</v>
      </c>
      <c r="M1201"/>
      <c r="N1201" s="9">
        <f>Table2[[#This Row],[Average_Rating]]+(Table2[[#This Row],[rating_count]]/1000)</f>
        <v>0.32600000000000001</v>
      </c>
      <c r="O1201" s="4">
        <v>326</v>
      </c>
    </row>
    <row r="1202" spans="1:15">
      <c r="A1202" t="s">
        <v>9871</v>
      </c>
      <c r="B1202" t="s">
        <v>12310</v>
      </c>
      <c r="C1202" t="s">
        <v>11280</v>
      </c>
      <c r="D1202" s="5">
        <v>499</v>
      </c>
      <c r="E1202" s="5" t="str">
        <f t="shared" si="72"/>
        <v>₹200 - ₹500</v>
      </c>
      <c r="F1202" s="5">
        <v>2199</v>
      </c>
      <c r="G1202" s="5">
        <f>Table2[[#This Row],[actual_price]] *Table2[[#This Row],[rating_count]]</f>
        <v>7755873</v>
      </c>
      <c r="H1202" s="5">
        <f t="shared" si="73"/>
        <v>2176.3078672123693</v>
      </c>
      <c r="I1202" s="1">
        <v>0.77</v>
      </c>
      <c r="J1202" s="1" t="str">
        <f t="shared" si="74"/>
        <v>71-80%</v>
      </c>
      <c r="K1202" s="1" t="str">
        <f t="shared" si="75"/>
        <v>Yes</v>
      </c>
      <c r="L1202">
        <v>3.1</v>
      </c>
      <c r="M1202"/>
      <c r="N1202" s="9">
        <f>Table2[[#This Row],[Average_Rating]]+(Table2[[#This Row],[rating_count]]/1000)</f>
        <v>3.5270000000000001</v>
      </c>
      <c r="O1202" s="4">
        <v>3527</v>
      </c>
    </row>
    <row r="1203" spans="1:15">
      <c r="A1203" t="s">
        <v>9880</v>
      </c>
      <c r="B1203" t="s">
        <v>12411</v>
      </c>
      <c r="C1203" t="s">
        <v>11280</v>
      </c>
      <c r="D1203" s="5">
        <v>429</v>
      </c>
      <c r="E1203" s="5" t="str">
        <f t="shared" si="72"/>
        <v>₹200 - ₹500</v>
      </c>
      <c r="F1203" s="5">
        <v>999</v>
      </c>
      <c r="G1203" s="5">
        <f>Table2[[#This Row],[actual_price]] *Table2[[#This Row],[rating_count]]</f>
        <v>616383</v>
      </c>
      <c r="H1203" s="5">
        <f t="shared" si="73"/>
        <v>956.05705705705702</v>
      </c>
      <c r="I1203" s="1">
        <v>0.56999999999999995</v>
      </c>
      <c r="J1203" s="1" t="str">
        <f t="shared" si="74"/>
        <v>51-60%</v>
      </c>
      <c r="K1203" s="1" t="str">
        <f t="shared" si="75"/>
        <v>Yes</v>
      </c>
      <c r="L1203">
        <v>3</v>
      </c>
      <c r="M1203"/>
      <c r="N1203" s="9">
        <f>Table2[[#This Row],[Average_Rating]]+(Table2[[#This Row],[rating_count]]/1000)</f>
        <v>0.61699999999999999</v>
      </c>
      <c r="O1203" s="4">
        <v>617</v>
      </c>
    </row>
    <row r="1204" spans="1:15">
      <c r="A1204" t="s">
        <v>9889</v>
      </c>
      <c r="B1204" t="s">
        <v>12412</v>
      </c>
      <c r="C1204" t="s">
        <v>11280</v>
      </c>
      <c r="D1204" s="5">
        <v>299</v>
      </c>
      <c r="E1204" s="5" t="str">
        <f t="shared" si="72"/>
        <v>₹200 - ₹500</v>
      </c>
      <c r="F1204" s="5">
        <v>595</v>
      </c>
      <c r="G1204" s="5">
        <f>Table2[[#This Row],[actual_price]] *Table2[[#This Row],[rating_count]]</f>
        <v>186830</v>
      </c>
      <c r="H1204" s="5">
        <f t="shared" si="73"/>
        <v>544.74789915966392</v>
      </c>
      <c r="I1204" s="1">
        <v>0.5</v>
      </c>
      <c r="J1204" s="1" t="str">
        <f t="shared" si="74"/>
        <v>41-50%</v>
      </c>
      <c r="K1204" s="1" t="str">
        <f t="shared" si="75"/>
        <v>Yes</v>
      </c>
      <c r="L1204">
        <v>4</v>
      </c>
      <c r="M1204"/>
      <c r="N1204" s="9">
        <f>Table2[[#This Row],[Average_Rating]]+(Table2[[#This Row],[rating_count]]/1000)</f>
        <v>0.314</v>
      </c>
      <c r="O1204" s="4">
        <v>314</v>
      </c>
    </row>
    <row r="1205" spans="1:15">
      <c r="A1205" t="s">
        <v>9898</v>
      </c>
      <c r="B1205" t="s">
        <v>12413</v>
      </c>
      <c r="C1205" t="s">
        <v>11280</v>
      </c>
      <c r="D1205" s="5">
        <v>5395</v>
      </c>
      <c r="E1205" s="5" t="str">
        <f t="shared" si="72"/>
        <v>&gt;₹500</v>
      </c>
      <c r="F1205" s="5">
        <v>19990</v>
      </c>
      <c r="G1205" s="5">
        <f>Table2[[#This Row],[actual_price]] *Table2[[#This Row],[rating_count]]</f>
        <v>10694650</v>
      </c>
      <c r="H1205" s="5">
        <f t="shared" si="73"/>
        <v>19963.011505752875</v>
      </c>
      <c r="I1205" s="1">
        <v>0.73</v>
      </c>
      <c r="J1205" s="1" t="str">
        <f t="shared" si="74"/>
        <v>71-80%</v>
      </c>
      <c r="K1205" s="1" t="str">
        <f t="shared" si="75"/>
        <v>Yes</v>
      </c>
      <c r="L1205">
        <v>4.4000000000000004</v>
      </c>
      <c r="M1205"/>
      <c r="N1205" s="9">
        <f>Table2[[#This Row],[Average_Rating]]+(Table2[[#This Row],[rating_count]]/1000)</f>
        <v>0.53500000000000003</v>
      </c>
      <c r="O1205" s="4">
        <v>535</v>
      </c>
    </row>
    <row r="1206" spans="1:15">
      <c r="A1206" t="s">
        <v>9907</v>
      </c>
      <c r="B1206" t="s">
        <v>12414</v>
      </c>
      <c r="C1206" t="s">
        <v>11280</v>
      </c>
      <c r="D1206" s="5">
        <v>559</v>
      </c>
      <c r="E1206" s="5" t="str">
        <f t="shared" si="72"/>
        <v>&gt;₹500</v>
      </c>
      <c r="F1206" s="5">
        <v>1010</v>
      </c>
      <c r="G1206" s="5">
        <f>Table2[[#This Row],[actual_price]] *Table2[[#This Row],[rating_count]]</f>
        <v>17498250</v>
      </c>
      <c r="H1206" s="5">
        <f t="shared" si="73"/>
        <v>954.65346534653463</v>
      </c>
      <c r="I1206" s="1">
        <v>0.45</v>
      </c>
      <c r="J1206" s="1" t="str">
        <f t="shared" si="74"/>
        <v>41-50%</v>
      </c>
      <c r="K1206" s="1" t="str">
        <f t="shared" si="75"/>
        <v>No</v>
      </c>
      <c r="L1206">
        <v>4.0999999999999996</v>
      </c>
      <c r="M1206"/>
      <c r="N1206" s="9">
        <f>Table2[[#This Row],[Average_Rating]]+(Table2[[#This Row],[rating_count]]/1000)</f>
        <v>17.324999999999999</v>
      </c>
      <c r="O1206" s="4">
        <v>17325</v>
      </c>
    </row>
    <row r="1207" spans="1:15">
      <c r="A1207" t="s">
        <v>9916</v>
      </c>
      <c r="B1207" t="s">
        <v>12415</v>
      </c>
      <c r="C1207" t="s">
        <v>11280</v>
      </c>
      <c r="D1207" s="5">
        <v>660</v>
      </c>
      <c r="E1207" s="5" t="str">
        <f t="shared" si="72"/>
        <v>&gt;₹500</v>
      </c>
      <c r="F1207" s="5">
        <v>1100</v>
      </c>
      <c r="G1207" s="5">
        <f>Table2[[#This Row],[actual_price]] *Table2[[#This Row],[rating_count]]</f>
        <v>100100</v>
      </c>
      <c r="H1207" s="5">
        <f t="shared" si="73"/>
        <v>1040</v>
      </c>
      <c r="I1207" s="1">
        <v>0.4</v>
      </c>
      <c r="J1207" s="1" t="str">
        <f t="shared" si="74"/>
        <v>31-40%</v>
      </c>
      <c r="K1207" s="1" t="str">
        <f t="shared" si="75"/>
        <v>No</v>
      </c>
      <c r="L1207">
        <v>3.6</v>
      </c>
      <c r="M1207"/>
      <c r="N1207" s="9">
        <f>Table2[[#This Row],[Average_Rating]]+(Table2[[#This Row],[rating_count]]/1000)</f>
        <v>9.0999999999999998E-2</v>
      </c>
      <c r="O1207" s="4">
        <v>91</v>
      </c>
    </row>
    <row r="1208" spans="1:15">
      <c r="A1208" t="s">
        <v>9925</v>
      </c>
      <c r="B1208" t="s">
        <v>12416</v>
      </c>
      <c r="C1208" t="s">
        <v>11280</v>
      </c>
      <c r="D1208" s="5">
        <v>419</v>
      </c>
      <c r="E1208" s="5" t="str">
        <f t="shared" si="72"/>
        <v>₹200 - ₹500</v>
      </c>
      <c r="F1208" s="5">
        <v>999</v>
      </c>
      <c r="G1208" s="5">
        <f>Table2[[#This Row],[actual_price]] *Table2[[#This Row],[rating_count]]</f>
        <v>226773</v>
      </c>
      <c r="H1208" s="5">
        <f t="shared" si="73"/>
        <v>957.05805805805801</v>
      </c>
      <c r="I1208" s="1">
        <v>0.57999999999999996</v>
      </c>
      <c r="J1208" s="1" t="str">
        <f t="shared" si="74"/>
        <v>51-60%</v>
      </c>
      <c r="K1208" s="1" t="str">
        <f t="shared" si="75"/>
        <v>Yes</v>
      </c>
      <c r="L1208">
        <v>4.4000000000000004</v>
      </c>
      <c r="M1208"/>
      <c r="N1208" s="9">
        <f>Table2[[#This Row],[Average_Rating]]+(Table2[[#This Row],[rating_count]]/1000)</f>
        <v>0.22700000000000001</v>
      </c>
      <c r="O1208" s="4">
        <v>227</v>
      </c>
    </row>
    <row r="1209" spans="1:15">
      <c r="A1209" t="s">
        <v>9934</v>
      </c>
      <c r="B1209" t="s">
        <v>12417</v>
      </c>
      <c r="C1209" t="s">
        <v>11280</v>
      </c>
      <c r="D1209" s="5">
        <v>7349</v>
      </c>
      <c r="E1209" s="5" t="str">
        <f t="shared" si="72"/>
        <v>&gt;₹500</v>
      </c>
      <c r="F1209" s="5">
        <v>10900</v>
      </c>
      <c r="G1209" s="5">
        <f>Table2[[#This Row],[actual_price]] *Table2[[#This Row],[rating_count]]</f>
        <v>130331300</v>
      </c>
      <c r="H1209" s="5">
        <f t="shared" si="73"/>
        <v>10832.577981651377</v>
      </c>
      <c r="I1209" s="1">
        <v>0.33</v>
      </c>
      <c r="J1209" s="1" t="str">
        <f t="shared" si="74"/>
        <v>31-40%</v>
      </c>
      <c r="K1209" s="1" t="str">
        <f t="shared" si="75"/>
        <v>No</v>
      </c>
      <c r="L1209">
        <v>4.2</v>
      </c>
      <c r="M1209"/>
      <c r="N1209" s="9">
        <f>Table2[[#This Row],[Average_Rating]]+(Table2[[#This Row],[rating_count]]/1000)</f>
        <v>11.957000000000001</v>
      </c>
      <c r="O1209" s="4">
        <v>11957</v>
      </c>
    </row>
    <row r="1210" spans="1:15">
      <c r="A1210" t="s">
        <v>9943</v>
      </c>
      <c r="B1210" t="s">
        <v>12418</v>
      </c>
      <c r="C1210" t="s">
        <v>11280</v>
      </c>
      <c r="D1210" s="5">
        <v>2899</v>
      </c>
      <c r="E1210" s="5" t="str">
        <f t="shared" si="72"/>
        <v>&gt;₹500</v>
      </c>
      <c r="F1210" s="5">
        <v>4005</v>
      </c>
      <c r="G1210" s="5">
        <f>Table2[[#This Row],[actual_price]] *Table2[[#This Row],[rating_count]]</f>
        <v>28595700</v>
      </c>
      <c r="H1210" s="5">
        <f t="shared" si="73"/>
        <v>3932.6154806491886</v>
      </c>
      <c r="I1210" s="1">
        <v>0.28000000000000003</v>
      </c>
      <c r="J1210" s="1" t="str">
        <f t="shared" si="74"/>
        <v>21-30%</v>
      </c>
      <c r="K1210" s="1" t="str">
        <f t="shared" si="75"/>
        <v>No</v>
      </c>
      <c r="L1210">
        <v>4.3</v>
      </c>
      <c r="M1210"/>
      <c r="N1210" s="9">
        <f>Table2[[#This Row],[Average_Rating]]+(Table2[[#This Row],[rating_count]]/1000)</f>
        <v>7.14</v>
      </c>
      <c r="O1210" s="4">
        <v>7140</v>
      </c>
    </row>
    <row r="1211" spans="1:15">
      <c r="A1211" t="s">
        <v>9952</v>
      </c>
      <c r="B1211" t="s">
        <v>12419</v>
      </c>
      <c r="C1211" t="s">
        <v>11280</v>
      </c>
      <c r="D1211" s="5">
        <v>1799</v>
      </c>
      <c r="E1211" s="5" t="str">
        <f t="shared" si="72"/>
        <v>&gt;₹500</v>
      </c>
      <c r="F1211" s="5">
        <v>3295</v>
      </c>
      <c r="G1211" s="5">
        <f>Table2[[#This Row],[actual_price]] *Table2[[#This Row],[rating_count]]</f>
        <v>2263665</v>
      </c>
      <c r="H1211" s="5">
        <f t="shared" si="73"/>
        <v>3240.4021244309561</v>
      </c>
      <c r="I1211" s="1">
        <v>0.45</v>
      </c>
      <c r="J1211" s="1" t="str">
        <f t="shared" si="74"/>
        <v>41-50%</v>
      </c>
      <c r="K1211" s="1" t="str">
        <f t="shared" si="75"/>
        <v>No</v>
      </c>
      <c r="L1211">
        <v>3.8</v>
      </c>
      <c r="M1211"/>
      <c r="N1211" s="9">
        <f>Table2[[#This Row],[Average_Rating]]+(Table2[[#This Row],[rating_count]]/1000)</f>
        <v>0.68700000000000006</v>
      </c>
      <c r="O1211" s="4">
        <v>687</v>
      </c>
    </row>
    <row r="1212" spans="1:15">
      <c r="A1212" t="s">
        <v>9961</v>
      </c>
      <c r="B1212" t="s">
        <v>12420</v>
      </c>
      <c r="C1212" t="s">
        <v>11280</v>
      </c>
      <c r="D1212" s="5">
        <v>1474</v>
      </c>
      <c r="E1212" s="5" t="str">
        <f t="shared" si="72"/>
        <v>&gt;₹500</v>
      </c>
      <c r="F1212" s="5">
        <v>4650</v>
      </c>
      <c r="G1212" s="5">
        <f>Table2[[#This Row],[actual_price]] *Table2[[#This Row],[rating_count]]</f>
        <v>4859250</v>
      </c>
      <c r="H1212" s="5">
        <f t="shared" si="73"/>
        <v>4618.3010752688169</v>
      </c>
      <c r="I1212" s="1">
        <v>0.68</v>
      </c>
      <c r="J1212" s="1" t="str">
        <f t="shared" si="74"/>
        <v>61-70%</v>
      </c>
      <c r="K1212" s="1" t="str">
        <f t="shared" si="75"/>
        <v>Yes</v>
      </c>
      <c r="L1212">
        <v>4.0999999999999996</v>
      </c>
      <c r="M1212"/>
      <c r="N1212" s="9">
        <f>Table2[[#This Row],[Average_Rating]]+(Table2[[#This Row],[rating_count]]/1000)</f>
        <v>1.0449999999999999</v>
      </c>
      <c r="O1212" s="4">
        <v>1045</v>
      </c>
    </row>
    <row r="1213" spans="1:15">
      <c r="A1213" t="s">
        <v>9970</v>
      </c>
      <c r="B1213" t="s">
        <v>12421</v>
      </c>
      <c r="C1213" t="s">
        <v>11280</v>
      </c>
      <c r="D1213" s="5">
        <v>15999</v>
      </c>
      <c r="E1213" s="5" t="str">
        <f t="shared" si="72"/>
        <v>&gt;₹500</v>
      </c>
      <c r="F1213" s="5">
        <v>24500</v>
      </c>
      <c r="G1213" s="5">
        <f>Table2[[#This Row],[actual_price]] *Table2[[#This Row],[rating_count]]</f>
        <v>274547000</v>
      </c>
      <c r="H1213" s="5">
        <f t="shared" si="73"/>
        <v>24434.697959183675</v>
      </c>
      <c r="I1213" s="1">
        <v>0.35</v>
      </c>
      <c r="J1213" s="1" t="str">
        <f t="shared" si="74"/>
        <v>31-40%</v>
      </c>
      <c r="K1213" s="1" t="str">
        <f t="shared" si="75"/>
        <v>No</v>
      </c>
      <c r="L1213">
        <v>4</v>
      </c>
      <c r="M1213"/>
      <c r="N1213" s="9">
        <f>Table2[[#This Row],[Average_Rating]]+(Table2[[#This Row],[rating_count]]/1000)</f>
        <v>11.206</v>
      </c>
      <c r="O1213" s="4">
        <v>11206</v>
      </c>
    </row>
    <row r="1214" spans="1:15">
      <c r="A1214" t="s">
        <v>9979</v>
      </c>
      <c r="B1214" t="s">
        <v>12143</v>
      </c>
      <c r="C1214" t="s">
        <v>11280</v>
      </c>
      <c r="D1214" s="5">
        <v>3645</v>
      </c>
      <c r="E1214" s="5" t="str">
        <f t="shared" si="72"/>
        <v>&gt;₹500</v>
      </c>
      <c r="F1214" s="5">
        <v>6070</v>
      </c>
      <c r="G1214" s="5">
        <f>Table2[[#This Row],[actual_price]] *Table2[[#This Row],[rating_count]]</f>
        <v>3405270</v>
      </c>
      <c r="H1214" s="5">
        <f t="shared" si="73"/>
        <v>6009.9505766062603</v>
      </c>
      <c r="I1214" s="1">
        <v>0.4</v>
      </c>
      <c r="J1214" s="1" t="str">
        <f t="shared" si="74"/>
        <v>31-40%</v>
      </c>
      <c r="K1214" s="1" t="str">
        <f t="shared" si="75"/>
        <v>No</v>
      </c>
      <c r="L1214">
        <v>4.2</v>
      </c>
      <c r="M1214"/>
      <c r="N1214" s="9">
        <f>Table2[[#This Row],[Average_Rating]]+(Table2[[#This Row],[rating_count]]/1000)</f>
        <v>0.56100000000000005</v>
      </c>
      <c r="O1214" s="4">
        <v>561</v>
      </c>
    </row>
    <row r="1215" spans="1:15">
      <c r="A1215" t="s">
        <v>9988</v>
      </c>
      <c r="B1215" t="s">
        <v>12422</v>
      </c>
      <c r="C1215" t="s">
        <v>11280</v>
      </c>
      <c r="D1215" s="5">
        <v>375</v>
      </c>
      <c r="E1215" s="5" t="str">
        <f t="shared" si="72"/>
        <v>₹200 - ₹500</v>
      </c>
      <c r="F1215" s="5">
        <v>999</v>
      </c>
      <c r="G1215" s="5">
        <f>Table2[[#This Row],[actual_price]] *Table2[[#This Row],[rating_count]]</f>
        <v>1986012</v>
      </c>
      <c r="H1215" s="5">
        <f t="shared" si="73"/>
        <v>961.46246246246244</v>
      </c>
      <c r="I1215" s="1">
        <v>0.62</v>
      </c>
      <c r="J1215" s="1" t="str">
        <f t="shared" si="74"/>
        <v>61-70%</v>
      </c>
      <c r="K1215" s="1" t="str">
        <f t="shared" si="75"/>
        <v>Yes</v>
      </c>
      <c r="L1215">
        <v>3.6</v>
      </c>
      <c r="M1215"/>
      <c r="N1215" s="9">
        <f>Table2[[#This Row],[Average_Rating]]+(Table2[[#This Row],[rating_count]]/1000)</f>
        <v>1.988</v>
      </c>
      <c r="O1215" s="4">
        <v>1988</v>
      </c>
    </row>
    <row r="1216" spans="1:15">
      <c r="A1216" t="s">
        <v>9997</v>
      </c>
      <c r="B1216" t="s">
        <v>12423</v>
      </c>
      <c r="C1216" t="s">
        <v>11280</v>
      </c>
      <c r="D1216" s="5">
        <v>2976</v>
      </c>
      <c r="E1216" s="5" t="str">
        <f t="shared" si="72"/>
        <v>&gt;₹500</v>
      </c>
      <c r="F1216" s="5">
        <v>3945</v>
      </c>
      <c r="G1216" s="5">
        <f>Table2[[#This Row],[actual_price]] *Table2[[#This Row],[rating_count]]</f>
        <v>14754300</v>
      </c>
      <c r="H1216" s="5">
        <f t="shared" si="73"/>
        <v>3869.5627376425855</v>
      </c>
      <c r="I1216" s="1">
        <v>0.25</v>
      </c>
      <c r="J1216" s="1" t="str">
        <f t="shared" si="74"/>
        <v>21-30%</v>
      </c>
      <c r="K1216" s="1" t="str">
        <f t="shared" si="75"/>
        <v>No</v>
      </c>
      <c r="L1216">
        <v>4.2</v>
      </c>
      <c r="M1216"/>
      <c r="N1216" s="9">
        <f>Table2[[#This Row],[Average_Rating]]+(Table2[[#This Row],[rating_count]]/1000)</f>
        <v>3.74</v>
      </c>
      <c r="O1216" s="4">
        <v>3740</v>
      </c>
    </row>
    <row r="1217" spans="1:15">
      <c r="A1217" t="s">
        <v>10006</v>
      </c>
      <c r="B1217" t="s">
        <v>12424</v>
      </c>
      <c r="C1217" t="s">
        <v>11280</v>
      </c>
      <c r="D1217" s="5">
        <v>1099</v>
      </c>
      <c r="E1217" s="5" t="str">
        <f t="shared" si="72"/>
        <v>&gt;₹500</v>
      </c>
      <c r="F1217" s="5">
        <v>1499</v>
      </c>
      <c r="G1217" s="5">
        <f>Table2[[#This Row],[actual_price]] *Table2[[#This Row],[rating_count]]</f>
        <v>6597099</v>
      </c>
      <c r="H1217" s="5">
        <f t="shared" si="73"/>
        <v>1425.6844563042027</v>
      </c>
      <c r="I1217" s="1">
        <v>0.27</v>
      </c>
      <c r="J1217" s="1" t="str">
        <f t="shared" si="74"/>
        <v>21-30%</v>
      </c>
      <c r="K1217" s="1" t="str">
        <f t="shared" si="75"/>
        <v>No</v>
      </c>
      <c r="L1217">
        <v>4.0999999999999996</v>
      </c>
      <c r="M1217"/>
      <c r="N1217" s="9">
        <f>Table2[[#This Row],[Average_Rating]]+(Table2[[#This Row],[rating_count]]/1000)</f>
        <v>4.4009999999999998</v>
      </c>
      <c r="O1217" s="4">
        <v>4401</v>
      </c>
    </row>
    <row r="1218" spans="1:15">
      <c r="A1218" t="s">
        <v>10015</v>
      </c>
      <c r="B1218" t="s">
        <v>12425</v>
      </c>
      <c r="C1218" t="s">
        <v>11280</v>
      </c>
      <c r="D1218" s="5">
        <v>2575</v>
      </c>
      <c r="E1218" s="5" t="str">
        <f t="shared" ref="E1218:E1281" si="76">IF(D1218&lt;200,"&lt;₹200",IF(OR(D1218=200,D1218&lt;=500),"₹200 - ₹500","&gt;₹500"))</f>
        <v>&gt;₹500</v>
      </c>
      <c r="F1218" s="5">
        <v>6700</v>
      </c>
      <c r="G1218" s="5">
        <f>Table2[[#This Row],[actual_price]] *Table2[[#This Row],[rating_count]]</f>
        <v>4093700</v>
      </c>
      <c r="H1218" s="5">
        <f t="shared" ref="H1218:H1281" si="77">F1218-D1218/F1218*100</f>
        <v>6661.5671641791041</v>
      </c>
      <c r="I1218" s="1">
        <v>0.62</v>
      </c>
      <c r="J1218" s="1" t="str">
        <f t="shared" ref="J1218:J1281" si="78">IF(I1218&lt;=10%,"0-10%",IF(I1218&lt;=20%,"11-20%",IF(I1218&lt;=30%,"21-30%",IF(I1218&lt;=40%,"31-40%",IF(I1218&lt;=50%,"41-50%",IF(I1218&lt;=60%,"51-60%",IF(I1218&lt;=70%,"61-70%",IF(I1218&lt;=80%,"71-80%",IF(I1218&lt;=90%,"81-90%","91-100%")))))))))</f>
        <v>61-70%</v>
      </c>
      <c r="K1218" s="1" t="str">
        <f t="shared" ref="K1218:K1281" si="79">IF(I1218&gt;=50%,"Yes","No")</f>
        <v>Yes</v>
      </c>
      <c r="L1218">
        <v>4.2</v>
      </c>
      <c r="M1218"/>
      <c r="N1218" s="9">
        <f>Table2[[#This Row],[Average_Rating]]+(Table2[[#This Row],[rating_count]]/1000)</f>
        <v>0.61099999999999999</v>
      </c>
      <c r="O1218" s="4">
        <v>611</v>
      </c>
    </row>
    <row r="1219" spans="1:15">
      <c r="A1219" t="s">
        <v>10024</v>
      </c>
      <c r="B1219" t="s">
        <v>12426</v>
      </c>
      <c r="C1219" t="s">
        <v>11280</v>
      </c>
      <c r="D1219" s="5">
        <v>1649</v>
      </c>
      <c r="E1219" s="5" t="str">
        <f t="shared" si="76"/>
        <v>&gt;₹500</v>
      </c>
      <c r="F1219" s="5">
        <v>2800</v>
      </c>
      <c r="G1219" s="5">
        <f>Table2[[#This Row],[actual_price]] *Table2[[#This Row],[rating_count]]</f>
        <v>6053600</v>
      </c>
      <c r="H1219" s="5">
        <f t="shared" si="77"/>
        <v>2741.1071428571427</v>
      </c>
      <c r="I1219" s="1">
        <v>0.41</v>
      </c>
      <c r="J1219" s="1" t="str">
        <f t="shared" si="78"/>
        <v>41-50%</v>
      </c>
      <c r="K1219" s="1" t="str">
        <f t="shared" si="79"/>
        <v>No</v>
      </c>
      <c r="L1219">
        <v>3.9</v>
      </c>
      <c r="M1219"/>
      <c r="N1219" s="9">
        <f>Table2[[#This Row],[Average_Rating]]+(Table2[[#This Row],[rating_count]]/1000)</f>
        <v>2.1619999999999999</v>
      </c>
      <c r="O1219" s="4">
        <v>2162</v>
      </c>
    </row>
    <row r="1220" spans="1:15">
      <c r="A1220" t="s">
        <v>10033</v>
      </c>
      <c r="B1220" t="s">
        <v>12427</v>
      </c>
      <c r="C1220" t="s">
        <v>11280</v>
      </c>
      <c r="D1220" s="5">
        <v>799</v>
      </c>
      <c r="E1220" s="5" t="str">
        <f t="shared" si="76"/>
        <v>&gt;₹500</v>
      </c>
      <c r="F1220" s="5">
        <v>1699</v>
      </c>
      <c r="G1220" s="5">
        <f>Table2[[#This Row],[actual_price]] *Table2[[#This Row],[rating_count]]</f>
        <v>164803</v>
      </c>
      <c r="H1220" s="5">
        <f t="shared" si="77"/>
        <v>1651.9723366686287</v>
      </c>
      <c r="I1220" s="1">
        <v>0.53</v>
      </c>
      <c r="J1220" s="1" t="str">
        <f t="shared" si="78"/>
        <v>51-60%</v>
      </c>
      <c r="K1220" s="1" t="str">
        <f t="shared" si="79"/>
        <v>Yes</v>
      </c>
      <c r="L1220">
        <v>4</v>
      </c>
      <c r="M1220"/>
      <c r="N1220" s="9">
        <f>Table2[[#This Row],[Average_Rating]]+(Table2[[#This Row],[rating_count]]/1000)</f>
        <v>9.7000000000000003E-2</v>
      </c>
      <c r="O1220" s="4">
        <v>97</v>
      </c>
    </row>
    <row r="1221" spans="1:15">
      <c r="A1221" t="s">
        <v>10042</v>
      </c>
      <c r="B1221" t="s">
        <v>12428</v>
      </c>
      <c r="C1221" t="s">
        <v>11280</v>
      </c>
      <c r="D1221" s="5">
        <v>765</v>
      </c>
      <c r="E1221" s="5" t="str">
        <f t="shared" si="76"/>
        <v>&gt;₹500</v>
      </c>
      <c r="F1221" s="5">
        <v>970</v>
      </c>
      <c r="G1221" s="5">
        <f>Table2[[#This Row],[actual_price]] *Table2[[#This Row],[rating_count]]</f>
        <v>5873350</v>
      </c>
      <c r="H1221" s="5">
        <f t="shared" si="77"/>
        <v>891.13402061855675</v>
      </c>
      <c r="I1221" s="1">
        <v>0.21</v>
      </c>
      <c r="J1221" s="1" t="str">
        <f t="shared" si="78"/>
        <v>21-30%</v>
      </c>
      <c r="K1221" s="1" t="str">
        <f t="shared" si="79"/>
        <v>No</v>
      </c>
      <c r="L1221">
        <v>4.2</v>
      </c>
      <c r="M1221"/>
      <c r="N1221" s="9">
        <f>Table2[[#This Row],[Average_Rating]]+(Table2[[#This Row],[rating_count]]/1000)</f>
        <v>6.0549999999999997</v>
      </c>
      <c r="O1221" s="4">
        <v>6055</v>
      </c>
    </row>
    <row r="1222" spans="1:15">
      <c r="A1222" t="s">
        <v>10051</v>
      </c>
      <c r="B1222" t="s">
        <v>12429</v>
      </c>
      <c r="C1222" t="s">
        <v>11280</v>
      </c>
      <c r="D1222" s="5">
        <v>999</v>
      </c>
      <c r="E1222" s="5" t="str">
        <f t="shared" si="76"/>
        <v>&gt;₹500</v>
      </c>
      <c r="F1222" s="5">
        <v>1500</v>
      </c>
      <c r="G1222" s="5">
        <f>Table2[[#This Row],[actual_price]] *Table2[[#This Row],[rating_count]]</f>
        <v>579000</v>
      </c>
      <c r="H1222" s="5">
        <f t="shared" si="77"/>
        <v>1433.4</v>
      </c>
      <c r="I1222" s="1">
        <v>0.33</v>
      </c>
      <c r="J1222" s="1" t="str">
        <f t="shared" si="78"/>
        <v>31-40%</v>
      </c>
      <c r="K1222" s="1" t="str">
        <f t="shared" si="79"/>
        <v>No</v>
      </c>
      <c r="L1222">
        <v>4.2</v>
      </c>
      <c r="M1222"/>
      <c r="N1222" s="9">
        <f>Table2[[#This Row],[Average_Rating]]+(Table2[[#This Row],[rating_count]]/1000)</f>
        <v>0.38600000000000001</v>
      </c>
      <c r="O1222" s="4">
        <v>386</v>
      </c>
    </row>
    <row r="1223" spans="1:15">
      <c r="A1223" t="s">
        <v>10060</v>
      </c>
      <c r="B1223" t="s">
        <v>12430</v>
      </c>
      <c r="C1223" t="s">
        <v>11280</v>
      </c>
      <c r="D1223" s="5">
        <v>587</v>
      </c>
      <c r="E1223" s="5" t="str">
        <f t="shared" si="76"/>
        <v>&gt;₹500</v>
      </c>
      <c r="F1223" s="5">
        <v>1295</v>
      </c>
      <c r="G1223" s="5">
        <f>Table2[[#This Row],[actual_price]] *Table2[[#This Row],[rating_count]]</f>
        <v>721315</v>
      </c>
      <c r="H1223" s="5">
        <f t="shared" si="77"/>
        <v>1249.6718146718147</v>
      </c>
      <c r="I1223" s="1">
        <v>0.55000000000000004</v>
      </c>
      <c r="J1223" s="1" t="str">
        <f t="shared" si="78"/>
        <v>51-60%</v>
      </c>
      <c r="K1223" s="1" t="str">
        <f t="shared" si="79"/>
        <v>Yes</v>
      </c>
      <c r="L1223">
        <v>4.0999999999999996</v>
      </c>
      <c r="M1223"/>
      <c r="N1223" s="9">
        <f>Table2[[#This Row],[Average_Rating]]+(Table2[[#This Row],[rating_count]]/1000)</f>
        <v>0.55700000000000005</v>
      </c>
      <c r="O1223" s="4">
        <v>557</v>
      </c>
    </row>
    <row r="1224" spans="1:15">
      <c r="A1224" t="s">
        <v>10069</v>
      </c>
      <c r="B1224" t="s">
        <v>12431</v>
      </c>
      <c r="C1224" t="s">
        <v>11280</v>
      </c>
      <c r="D1224" s="5">
        <v>12609</v>
      </c>
      <c r="E1224" s="5" t="str">
        <f t="shared" si="76"/>
        <v>&gt;₹500</v>
      </c>
      <c r="F1224" s="5">
        <v>23999</v>
      </c>
      <c r="G1224" s="5">
        <f>Table2[[#This Row],[actual_price]] *Table2[[#This Row],[rating_count]]</f>
        <v>54909712</v>
      </c>
      <c r="H1224" s="5">
        <f t="shared" si="77"/>
        <v>23946.460310846287</v>
      </c>
      <c r="I1224" s="1">
        <v>0.47</v>
      </c>
      <c r="J1224" s="1" t="str">
        <f t="shared" si="78"/>
        <v>41-50%</v>
      </c>
      <c r="K1224" s="1" t="str">
        <f t="shared" si="79"/>
        <v>No</v>
      </c>
      <c r="L1224">
        <v>4.4000000000000004</v>
      </c>
      <c r="M1224"/>
      <c r="N1224" s="9">
        <f>Table2[[#This Row],[Average_Rating]]+(Table2[[#This Row],[rating_count]]/1000)</f>
        <v>2.2879999999999998</v>
      </c>
      <c r="O1224" s="4">
        <v>2288</v>
      </c>
    </row>
    <row r="1225" spans="1:15">
      <c r="A1225" t="s">
        <v>10078</v>
      </c>
      <c r="B1225" t="s">
        <v>12432</v>
      </c>
      <c r="C1225" t="s">
        <v>11280</v>
      </c>
      <c r="D1225" s="5">
        <v>699</v>
      </c>
      <c r="E1225" s="5" t="str">
        <f t="shared" si="76"/>
        <v>&gt;₹500</v>
      </c>
      <c r="F1225" s="5">
        <v>850</v>
      </c>
      <c r="G1225" s="5">
        <f>Table2[[#This Row],[actual_price]] *Table2[[#This Row],[rating_count]]</f>
        <v>940100</v>
      </c>
      <c r="H1225" s="5">
        <f t="shared" si="77"/>
        <v>767.76470588235293</v>
      </c>
      <c r="I1225" s="1">
        <v>0.18</v>
      </c>
      <c r="J1225" s="1" t="str">
        <f t="shared" si="78"/>
        <v>11-20%</v>
      </c>
      <c r="K1225" s="1" t="str">
        <f t="shared" si="79"/>
        <v>No</v>
      </c>
      <c r="L1225">
        <v>4.0999999999999996</v>
      </c>
      <c r="M1225"/>
      <c r="N1225" s="9">
        <f>Table2[[#This Row],[Average_Rating]]+(Table2[[#This Row],[rating_count]]/1000)</f>
        <v>1.1060000000000001</v>
      </c>
      <c r="O1225" s="4">
        <v>1106</v>
      </c>
    </row>
    <row r="1226" spans="1:15">
      <c r="A1226" t="s">
        <v>10085</v>
      </c>
      <c r="B1226" t="s">
        <v>12627</v>
      </c>
      <c r="C1226" t="s">
        <v>11280</v>
      </c>
      <c r="D1226" s="5">
        <v>3799</v>
      </c>
      <c r="E1226" s="5" t="str">
        <f t="shared" si="76"/>
        <v>&gt;₹500</v>
      </c>
      <c r="F1226" s="5">
        <v>6000</v>
      </c>
      <c r="G1226" s="5">
        <f>Table2[[#This Row],[actual_price]] *Table2[[#This Row],[rating_count]]</f>
        <v>71610000</v>
      </c>
      <c r="H1226" s="5">
        <f t="shared" si="77"/>
        <v>5936.6833333333334</v>
      </c>
      <c r="I1226" s="1">
        <v>0.37</v>
      </c>
      <c r="J1226" s="1" t="str">
        <f t="shared" si="78"/>
        <v>31-40%</v>
      </c>
      <c r="K1226" s="1" t="str">
        <f t="shared" si="79"/>
        <v>No</v>
      </c>
      <c r="L1226">
        <v>4.2</v>
      </c>
      <c r="M1226"/>
      <c r="N1226" s="9">
        <f>Table2[[#This Row],[Average_Rating]]+(Table2[[#This Row],[rating_count]]/1000)</f>
        <v>11.935</v>
      </c>
      <c r="O1226" s="4">
        <v>11935</v>
      </c>
    </row>
    <row r="1227" spans="1:15">
      <c r="A1227" t="s">
        <v>10094</v>
      </c>
      <c r="B1227" t="s">
        <v>12434</v>
      </c>
      <c r="C1227" t="s">
        <v>11280</v>
      </c>
      <c r="D1227" s="5">
        <v>640</v>
      </c>
      <c r="E1227" s="5" t="str">
        <f t="shared" si="76"/>
        <v>&gt;₹500</v>
      </c>
      <c r="F1227" s="5">
        <v>1020</v>
      </c>
      <c r="G1227" s="5">
        <f>Table2[[#This Row],[actual_price]] *Table2[[#This Row],[rating_count]]</f>
        <v>5160180</v>
      </c>
      <c r="H1227" s="5">
        <f t="shared" si="77"/>
        <v>957.25490196078431</v>
      </c>
      <c r="I1227" s="1">
        <v>0.37</v>
      </c>
      <c r="J1227" s="1" t="str">
        <f t="shared" si="78"/>
        <v>31-40%</v>
      </c>
      <c r="K1227" s="1" t="str">
        <f t="shared" si="79"/>
        <v>No</v>
      </c>
      <c r="L1227">
        <v>4.0999999999999996</v>
      </c>
      <c r="M1227"/>
      <c r="N1227" s="9">
        <f>Table2[[#This Row],[Average_Rating]]+(Table2[[#This Row],[rating_count]]/1000)</f>
        <v>5.0590000000000002</v>
      </c>
      <c r="O1227" s="4">
        <v>5059</v>
      </c>
    </row>
    <row r="1228" spans="1:15">
      <c r="A1228" t="s">
        <v>10103</v>
      </c>
      <c r="B1228" t="s">
        <v>12435</v>
      </c>
      <c r="C1228" t="s">
        <v>11280</v>
      </c>
      <c r="D1228" s="5">
        <v>979</v>
      </c>
      <c r="E1228" s="5" t="str">
        <f t="shared" si="76"/>
        <v>&gt;₹500</v>
      </c>
      <c r="F1228" s="5">
        <v>1999</v>
      </c>
      <c r="G1228" s="5">
        <f>Table2[[#This Row],[actual_price]] *Table2[[#This Row],[rating_count]]</f>
        <v>313843</v>
      </c>
      <c r="H1228" s="5">
        <f t="shared" si="77"/>
        <v>1950.0255127563782</v>
      </c>
      <c r="I1228" s="1">
        <v>0.51</v>
      </c>
      <c r="J1228" s="1" t="str">
        <f t="shared" si="78"/>
        <v>51-60%</v>
      </c>
      <c r="K1228" s="1" t="str">
        <f t="shared" si="79"/>
        <v>Yes</v>
      </c>
      <c r="L1228">
        <v>3.9</v>
      </c>
      <c r="M1228"/>
      <c r="N1228" s="9">
        <f>Table2[[#This Row],[Average_Rating]]+(Table2[[#This Row],[rating_count]]/1000)</f>
        <v>0.157</v>
      </c>
      <c r="O1228" s="4">
        <v>157</v>
      </c>
    </row>
    <row r="1229" spans="1:15">
      <c r="A1229" t="s">
        <v>10112</v>
      </c>
      <c r="B1229" t="s">
        <v>12436</v>
      </c>
      <c r="C1229" t="s">
        <v>11280</v>
      </c>
      <c r="D1229" s="5">
        <v>5365</v>
      </c>
      <c r="E1229" s="5" t="str">
        <f t="shared" si="76"/>
        <v>&gt;₹500</v>
      </c>
      <c r="F1229" s="5">
        <v>7445</v>
      </c>
      <c r="G1229" s="5">
        <f>Table2[[#This Row],[actual_price]] *Table2[[#This Row],[rating_count]]</f>
        <v>26682880</v>
      </c>
      <c r="H1229" s="5">
        <f t="shared" si="77"/>
        <v>7372.9382135661517</v>
      </c>
      <c r="I1229" s="1">
        <v>0.28000000000000003</v>
      </c>
      <c r="J1229" s="1" t="str">
        <f t="shared" si="78"/>
        <v>21-30%</v>
      </c>
      <c r="K1229" s="1" t="str">
        <f t="shared" si="79"/>
        <v>No</v>
      </c>
      <c r="L1229">
        <v>3.9</v>
      </c>
      <c r="M1229"/>
      <c r="N1229" s="9">
        <f>Table2[[#This Row],[Average_Rating]]+(Table2[[#This Row],[rating_count]]/1000)</f>
        <v>3.5840000000000001</v>
      </c>
      <c r="O1229" s="4">
        <v>3584</v>
      </c>
    </row>
    <row r="1230" spans="1:15">
      <c r="A1230" t="s">
        <v>10121</v>
      </c>
      <c r="B1230" t="s">
        <v>12437</v>
      </c>
      <c r="C1230" t="s">
        <v>11280</v>
      </c>
      <c r="D1230" s="5">
        <v>3199</v>
      </c>
      <c r="E1230" s="5" t="str">
        <f t="shared" si="76"/>
        <v>&gt;₹500</v>
      </c>
      <c r="F1230" s="5">
        <v>3500</v>
      </c>
      <c r="G1230" s="5">
        <f>Table2[[#This Row],[actual_price]] *Table2[[#This Row],[rating_count]]</f>
        <v>6646500</v>
      </c>
      <c r="H1230" s="5">
        <f t="shared" si="77"/>
        <v>3408.6</v>
      </c>
      <c r="I1230" s="1">
        <v>0.09</v>
      </c>
      <c r="J1230" s="1" t="str">
        <f t="shared" si="78"/>
        <v>0-10%</v>
      </c>
      <c r="K1230" s="1" t="str">
        <f t="shared" si="79"/>
        <v>No</v>
      </c>
      <c r="L1230">
        <v>4.2</v>
      </c>
      <c r="M1230"/>
      <c r="N1230" s="9">
        <f>Table2[[#This Row],[Average_Rating]]+(Table2[[#This Row],[rating_count]]/1000)</f>
        <v>1.899</v>
      </c>
      <c r="O1230" s="4">
        <v>1899</v>
      </c>
    </row>
    <row r="1231" spans="1:15">
      <c r="A1231" t="s">
        <v>10130</v>
      </c>
      <c r="B1231" t="s">
        <v>12438</v>
      </c>
      <c r="C1231" t="s">
        <v>11280</v>
      </c>
      <c r="D1231" s="5">
        <v>979</v>
      </c>
      <c r="E1231" s="5" t="str">
        <f t="shared" si="76"/>
        <v>&gt;₹500</v>
      </c>
      <c r="F1231" s="5">
        <v>1395</v>
      </c>
      <c r="G1231" s="5">
        <f>Table2[[#This Row],[actual_price]] *Table2[[#This Row],[rating_count]]</f>
        <v>21276540</v>
      </c>
      <c r="H1231" s="5">
        <f t="shared" si="77"/>
        <v>1324.820788530466</v>
      </c>
      <c r="I1231" s="1">
        <v>0.3</v>
      </c>
      <c r="J1231" s="1" t="str">
        <f t="shared" si="78"/>
        <v>21-30%</v>
      </c>
      <c r="K1231" s="1" t="str">
        <f t="shared" si="79"/>
        <v>No</v>
      </c>
      <c r="L1231">
        <v>4.2</v>
      </c>
      <c r="M1231"/>
      <c r="N1231" s="9">
        <f>Table2[[#This Row],[Average_Rating]]+(Table2[[#This Row],[rating_count]]/1000)</f>
        <v>15.252000000000001</v>
      </c>
      <c r="O1231" s="4">
        <v>15252</v>
      </c>
    </row>
    <row r="1232" spans="1:15">
      <c r="A1232" t="s">
        <v>10139</v>
      </c>
      <c r="B1232" t="s">
        <v>12439</v>
      </c>
      <c r="C1232" t="s">
        <v>11280</v>
      </c>
      <c r="D1232" s="5">
        <v>929</v>
      </c>
      <c r="E1232" s="5" t="str">
        <f t="shared" si="76"/>
        <v>&gt;₹500</v>
      </c>
      <c r="F1232" s="5">
        <v>2199</v>
      </c>
      <c r="G1232" s="5">
        <f>Table2[[#This Row],[actual_price]] *Table2[[#This Row],[rating_count]]</f>
        <v>8796</v>
      </c>
      <c r="H1232" s="5">
        <f t="shared" si="77"/>
        <v>2156.7535243292405</v>
      </c>
      <c r="I1232" s="1">
        <v>0.57999999999999996</v>
      </c>
      <c r="J1232" s="1" t="str">
        <f t="shared" si="78"/>
        <v>51-60%</v>
      </c>
      <c r="K1232" s="1" t="str">
        <f t="shared" si="79"/>
        <v>Yes</v>
      </c>
      <c r="L1232">
        <v>3.7</v>
      </c>
      <c r="M1232"/>
      <c r="N1232" s="9">
        <f>Table2[[#This Row],[Average_Rating]]+(Table2[[#This Row],[rating_count]]/1000)</f>
        <v>4.0000000000000001E-3</v>
      </c>
      <c r="O1232" s="4">
        <v>4</v>
      </c>
    </row>
    <row r="1233" spans="1:15">
      <c r="A1233" t="s">
        <v>10148</v>
      </c>
      <c r="B1233" t="s">
        <v>12440</v>
      </c>
      <c r="C1233" t="s">
        <v>11280</v>
      </c>
      <c r="D1233" s="5">
        <v>3710</v>
      </c>
      <c r="E1233" s="5" t="str">
        <f t="shared" si="76"/>
        <v>&gt;₹500</v>
      </c>
      <c r="F1233" s="5">
        <v>4330</v>
      </c>
      <c r="G1233" s="5">
        <f>Table2[[#This Row],[actual_price]] *Table2[[#This Row],[rating_count]]</f>
        <v>7196460</v>
      </c>
      <c r="H1233" s="5">
        <f t="shared" si="77"/>
        <v>4244.3187066974597</v>
      </c>
      <c r="I1233" s="1">
        <v>0.14000000000000001</v>
      </c>
      <c r="J1233" s="1" t="str">
        <f t="shared" si="78"/>
        <v>11-20%</v>
      </c>
      <c r="K1233" s="1" t="str">
        <f t="shared" si="79"/>
        <v>No</v>
      </c>
      <c r="L1233">
        <v>3.7</v>
      </c>
      <c r="M1233"/>
      <c r="N1233" s="9">
        <f>Table2[[#This Row],[Average_Rating]]+(Table2[[#This Row],[rating_count]]/1000)</f>
        <v>1.6619999999999999</v>
      </c>
      <c r="O1233" s="4">
        <v>1662</v>
      </c>
    </row>
    <row r="1234" spans="1:15">
      <c r="A1234" t="s">
        <v>10157</v>
      </c>
      <c r="B1234" t="s">
        <v>12441</v>
      </c>
      <c r="C1234" t="s">
        <v>11280</v>
      </c>
      <c r="D1234" s="5">
        <v>2033</v>
      </c>
      <c r="E1234" s="5" t="str">
        <f t="shared" si="76"/>
        <v>&gt;₹500</v>
      </c>
      <c r="F1234" s="5">
        <v>4295</v>
      </c>
      <c r="G1234" s="5">
        <f>Table2[[#This Row],[actual_price]] *Table2[[#This Row],[rating_count]]</f>
        <v>1812490</v>
      </c>
      <c r="H1234" s="5">
        <f t="shared" si="77"/>
        <v>4247.6658905704307</v>
      </c>
      <c r="I1234" s="1">
        <v>0.53</v>
      </c>
      <c r="J1234" s="1" t="str">
        <f t="shared" si="78"/>
        <v>51-60%</v>
      </c>
      <c r="K1234" s="1" t="str">
        <f t="shared" si="79"/>
        <v>Yes</v>
      </c>
      <c r="L1234">
        <v>3.4</v>
      </c>
      <c r="M1234"/>
      <c r="N1234" s="9">
        <f>Table2[[#This Row],[Average_Rating]]+(Table2[[#This Row],[rating_count]]/1000)</f>
        <v>0.42199999999999999</v>
      </c>
      <c r="O1234" s="4">
        <v>422</v>
      </c>
    </row>
    <row r="1235" spans="1:15">
      <c r="A1235" t="s">
        <v>10166</v>
      </c>
      <c r="B1235" t="s">
        <v>12442</v>
      </c>
      <c r="C1235" t="s">
        <v>11280</v>
      </c>
      <c r="D1235" s="5">
        <v>9495</v>
      </c>
      <c r="E1235" s="5" t="str">
        <f t="shared" si="76"/>
        <v>&gt;₹500</v>
      </c>
      <c r="F1235" s="5">
        <v>18990</v>
      </c>
      <c r="G1235" s="5">
        <f>Table2[[#This Row],[actual_price]] *Table2[[#This Row],[rating_count]]</f>
        <v>1500210</v>
      </c>
      <c r="H1235" s="5">
        <f t="shared" si="77"/>
        <v>18940</v>
      </c>
      <c r="I1235" s="1">
        <v>0.5</v>
      </c>
      <c r="J1235" s="1" t="str">
        <f t="shared" si="78"/>
        <v>41-50%</v>
      </c>
      <c r="K1235" s="1" t="str">
        <f t="shared" si="79"/>
        <v>Yes</v>
      </c>
      <c r="L1235">
        <v>4.2</v>
      </c>
      <c r="M1235"/>
      <c r="N1235" s="9">
        <f>Table2[[#This Row],[Average_Rating]]+(Table2[[#This Row],[rating_count]]/1000)</f>
        <v>7.9000000000000001E-2</v>
      </c>
      <c r="O1235" s="4">
        <v>79</v>
      </c>
    </row>
    <row r="1236" spans="1:15">
      <c r="A1236" t="s">
        <v>10175</v>
      </c>
      <c r="B1236" t="s">
        <v>12443</v>
      </c>
      <c r="C1236" t="s">
        <v>11280</v>
      </c>
      <c r="D1236" s="5">
        <v>7799</v>
      </c>
      <c r="E1236" s="5" t="str">
        <f t="shared" si="76"/>
        <v>&gt;₹500</v>
      </c>
      <c r="F1236" s="5">
        <v>12500</v>
      </c>
      <c r="G1236" s="5">
        <f>Table2[[#This Row],[actual_price]] *Table2[[#This Row],[rating_count]]</f>
        <v>64500000</v>
      </c>
      <c r="H1236" s="5">
        <f t="shared" si="77"/>
        <v>12437.608</v>
      </c>
      <c r="I1236" s="1">
        <v>0.38</v>
      </c>
      <c r="J1236" s="1" t="str">
        <f t="shared" si="78"/>
        <v>31-40%</v>
      </c>
      <c r="K1236" s="1" t="str">
        <f t="shared" si="79"/>
        <v>No</v>
      </c>
      <c r="L1236">
        <v>4</v>
      </c>
      <c r="M1236"/>
      <c r="N1236" s="9">
        <f>Table2[[#This Row],[Average_Rating]]+(Table2[[#This Row],[rating_count]]/1000)</f>
        <v>5.16</v>
      </c>
      <c r="O1236" s="4">
        <v>5160</v>
      </c>
    </row>
    <row r="1237" spans="1:15">
      <c r="A1237" t="s">
        <v>10184</v>
      </c>
      <c r="B1237" t="s">
        <v>12444</v>
      </c>
      <c r="C1237" t="s">
        <v>11280</v>
      </c>
      <c r="D1237" s="5">
        <v>949</v>
      </c>
      <c r="E1237" s="5" t="str">
        <f t="shared" si="76"/>
        <v>&gt;₹500</v>
      </c>
      <c r="F1237" s="5">
        <v>2385</v>
      </c>
      <c r="G1237" s="5">
        <f>Table2[[#This Row],[actual_price]] *Table2[[#This Row],[rating_count]]</f>
        <v>5511735</v>
      </c>
      <c r="H1237" s="5">
        <f t="shared" si="77"/>
        <v>2345.20964360587</v>
      </c>
      <c r="I1237" s="1">
        <v>0.6</v>
      </c>
      <c r="J1237" s="1" t="str">
        <f t="shared" si="78"/>
        <v>51-60%</v>
      </c>
      <c r="K1237" s="1" t="str">
        <f t="shared" si="79"/>
        <v>Yes</v>
      </c>
      <c r="L1237">
        <v>4.0999999999999996</v>
      </c>
      <c r="M1237"/>
      <c r="N1237" s="9">
        <f>Table2[[#This Row],[Average_Rating]]+(Table2[[#This Row],[rating_count]]/1000)</f>
        <v>2.3109999999999999</v>
      </c>
      <c r="O1237" s="4">
        <v>2311</v>
      </c>
    </row>
    <row r="1238" spans="1:15">
      <c r="A1238" t="s">
        <v>10193</v>
      </c>
      <c r="B1238" t="s">
        <v>12445</v>
      </c>
      <c r="C1238" t="s">
        <v>11280</v>
      </c>
      <c r="D1238" s="5">
        <v>2790</v>
      </c>
      <c r="E1238" s="5" t="str">
        <f t="shared" si="76"/>
        <v>&gt;₹500</v>
      </c>
      <c r="F1238" s="5">
        <v>4890</v>
      </c>
      <c r="G1238" s="5">
        <f>Table2[[#This Row],[actual_price]] *Table2[[#This Row],[rating_count]]</f>
        <v>2875320</v>
      </c>
      <c r="H1238" s="5">
        <f t="shared" si="77"/>
        <v>4832.9447852760732</v>
      </c>
      <c r="I1238" s="1">
        <v>0.43</v>
      </c>
      <c r="J1238" s="1" t="str">
        <f t="shared" si="78"/>
        <v>41-50%</v>
      </c>
      <c r="K1238" s="1" t="str">
        <f t="shared" si="79"/>
        <v>No</v>
      </c>
      <c r="L1238">
        <v>3.9</v>
      </c>
      <c r="M1238"/>
      <c r="N1238" s="9">
        <f>Table2[[#This Row],[Average_Rating]]+(Table2[[#This Row],[rating_count]]/1000)</f>
        <v>0.58799999999999997</v>
      </c>
      <c r="O1238" s="4">
        <v>588</v>
      </c>
    </row>
    <row r="1239" spans="1:15">
      <c r="A1239" t="s">
        <v>10202</v>
      </c>
      <c r="B1239" t="s">
        <v>12446</v>
      </c>
      <c r="C1239" t="s">
        <v>11280</v>
      </c>
      <c r="D1239" s="5">
        <v>645</v>
      </c>
      <c r="E1239" s="5" t="str">
        <f t="shared" si="76"/>
        <v>&gt;₹500</v>
      </c>
      <c r="F1239" s="5">
        <v>1100</v>
      </c>
      <c r="G1239" s="5">
        <f>Table2[[#This Row],[actual_price]] *Table2[[#This Row],[rating_count]]</f>
        <v>3598100</v>
      </c>
      <c r="H1239" s="5">
        <f t="shared" si="77"/>
        <v>1041.3636363636363</v>
      </c>
      <c r="I1239" s="1">
        <v>0.41</v>
      </c>
      <c r="J1239" s="1" t="str">
        <f t="shared" si="78"/>
        <v>41-50%</v>
      </c>
      <c r="K1239" s="1" t="str">
        <f t="shared" si="79"/>
        <v>No</v>
      </c>
      <c r="L1239">
        <v>4</v>
      </c>
      <c r="M1239"/>
      <c r="N1239" s="9">
        <f>Table2[[#This Row],[Average_Rating]]+(Table2[[#This Row],[rating_count]]/1000)</f>
        <v>3.2709999999999999</v>
      </c>
      <c r="O1239" s="4">
        <v>3271</v>
      </c>
    </row>
    <row r="1240" spans="1:15">
      <c r="A1240" t="s">
        <v>10211</v>
      </c>
      <c r="B1240" t="s">
        <v>12447</v>
      </c>
      <c r="C1240" t="s">
        <v>11280</v>
      </c>
      <c r="D1240" s="5">
        <v>2237.81</v>
      </c>
      <c r="E1240" s="5" t="str">
        <f t="shared" si="76"/>
        <v>&gt;₹500</v>
      </c>
      <c r="F1240" s="5">
        <v>3899</v>
      </c>
      <c r="G1240" s="5">
        <f>Table2[[#This Row],[actual_price]] *Table2[[#This Row],[rating_count]]</f>
        <v>42904596</v>
      </c>
      <c r="H1240" s="5">
        <f t="shared" si="77"/>
        <v>3841.6055398820208</v>
      </c>
      <c r="I1240" s="1">
        <v>0.43</v>
      </c>
      <c r="J1240" s="1" t="str">
        <f t="shared" si="78"/>
        <v>41-50%</v>
      </c>
      <c r="K1240" s="1" t="str">
        <f t="shared" si="79"/>
        <v>No</v>
      </c>
      <c r="L1240">
        <v>3.9</v>
      </c>
      <c r="M1240"/>
      <c r="N1240" s="9">
        <f>Table2[[#This Row],[Average_Rating]]+(Table2[[#This Row],[rating_count]]/1000)</f>
        <v>11.004</v>
      </c>
      <c r="O1240" s="4">
        <v>11004</v>
      </c>
    </row>
    <row r="1241" spans="1:15">
      <c r="A1241" t="s">
        <v>10220</v>
      </c>
      <c r="B1241" t="s">
        <v>12448</v>
      </c>
      <c r="C1241" t="s">
        <v>11280</v>
      </c>
      <c r="D1241" s="5">
        <v>8699</v>
      </c>
      <c r="E1241" s="5" t="str">
        <f t="shared" si="76"/>
        <v>&gt;₹500</v>
      </c>
      <c r="F1241" s="5">
        <v>16899</v>
      </c>
      <c r="G1241" s="5">
        <f>Table2[[#This Row],[actual_price]] *Table2[[#This Row],[rating_count]]</f>
        <v>53992305</v>
      </c>
      <c r="H1241" s="5">
        <f t="shared" si="77"/>
        <v>16847.523581276997</v>
      </c>
      <c r="I1241" s="1">
        <v>0.49</v>
      </c>
      <c r="J1241" s="1" t="str">
        <f t="shared" si="78"/>
        <v>41-50%</v>
      </c>
      <c r="K1241" s="1" t="str">
        <f t="shared" si="79"/>
        <v>No</v>
      </c>
      <c r="L1241">
        <v>4.2</v>
      </c>
      <c r="M1241"/>
      <c r="N1241" s="9">
        <f>Table2[[#This Row],[Average_Rating]]+(Table2[[#This Row],[rating_count]]/1000)</f>
        <v>3.1949999999999998</v>
      </c>
      <c r="O1241" s="4">
        <v>3195</v>
      </c>
    </row>
    <row r="1242" spans="1:15">
      <c r="A1242" t="s">
        <v>10229</v>
      </c>
      <c r="B1242" t="s">
        <v>12449</v>
      </c>
      <c r="C1242" t="s">
        <v>11280</v>
      </c>
      <c r="D1242" s="5">
        <v>42990</v>
      </c>
      <c r="E1242" s="5" t="str">
        <f t="shared" si="76"/>
        <v>&gt;₹500</v>
      </c>
      <c r="F1242" s="5">
        <v>75990</v>
      </c>
      <c r="G1242" s="5">
        <f>Table2[[#This Row],[actual_price]] *Table2[[#This Row],[rating_count]]</f>
        <v>245523690</v>
      </c>
      <c r="H1242" s="5">
        <f t="shared" si="77"/>
        <v>75933.426766679826</v>
      </c>
      <c r="I1242" s="1">
        <v>0.43</v>
      </c>
      <c r="J1242" s="1" t="str">
        <f t="shared" si="78"/>
        <v>41-50%</v>
      </c>
      <c r="K1242" s="1" t="str">
        <f t="shared" si="79"/>
        <v>No</v>
      </c>
      <c r="L1242">
        <v>4.3</v>
      </c>
      <c r="M1242"/>
      <c r="N1242" s="9">
        <f>Table2[[#This Row],[Average_Rating]]+(Table2[[#This Row],[rating_count]]/1000)</f>
        <v>3.2309999999999999</v>
      </c>
      <c r="O1242" s="4">
        <v>3231</v>
      </c>
    </row>
    <row r="1243" spans="1:15">
      <c r="A1243" t="s">
        <v>10238</v>
      </c>
      <c r="B1243" t="s">
        <v>12450</v>
      </c>
      <c r="C1243" t="s">
        <v>11280</v>
      </c>
      <c r="D1243" s="5">
        <v>825</v>
      </c>
      <c r="E1243" s="5" t="str">
        <f t="shared" si="76"/>
        <v>&gt;₹500</v>
      </c>
      <c r="F1243" s="5">
        <v>825</v>
      </c>
      <c r="G1243" s="5">
        <f>Table2[[#This Row],[actual_price]] *Table2[[#This Row],[rating_count]]</f>
        <v>2677950</v>
      </c>
      <c r="H1243" s="5">
        <f t="shared" si="77"/>
        <v>725</v>
      </c>
      <c r="I1243" s="1">
        <v>0</v>
      </c>
      <c r="J1243" s="1" t="str">
        <f t="shared" si="78"/>
        <v>0-10%</v>
      </c>
      <c r="K1243" s="1" t="str">
        <f t="shared" si="79"/>
        <v>No</v>
      </c>
      <c r="L1243">
        <v>4</v>
      </c>
      <c r="M1243"/>
      <c r="N1243" s="9">
        <f>Table2[[#This Row],[Average_Rating]]+(Table2[[#This Row],[rating_count]]/1000)</f>
        <v>3.246</v>
      </c>
      <c r="O1243" s="4">
        <v>3246</v>
      </c>
    </row>
    <row r="1244" spans="1:15">
      <c r="A1244" t="s">
        <v>10247</v>
      </c>
      <c r="B1244" t="s">
        <v>12451</v>
      </c>
      <c r="C1244" t="s">
        <v>11280</v>
      </c>
      <c r="D1244" s="5">
        <v>161</v>
      </c>
      <c r="E1244" s="5" t="str">
        <f t="shared" si="76"/>
        <v>&lt;₹200</v>
      </c>
      <c r="F1244" s="5">
        <v>300</v>
      </c>
      <c r="G1244" s="5">
        <f>Table2[[#This Row],[actual_price]] *Table2[[#This Row],[rating_count]]</f>
        <v>7200</v>
      </c>
      <c r="H1244" s="5">
        <f t="shared" si="77"/>
        <v>246.33333333333334</v>
      </c>
      <c r="I1244" s="1">
        <v>0.46</v>
      </c>
      <c r="J1244" s="1" t="str">
        <f t="shared" si="78"/>
        <v>41-50%</v>
      </c>
      <c r="K1244" s="1" t="str">
        <f t="shared" si="79"/>
        <v>No</v>
      </c>
      <c r="L1244">
        <v>2.6</v>
      </c>
      <c r="M1244"/>
      <c r="N1244" s="9">
        <f>Table2[[#This Row],[Average_Rating]]+(Table2[[#This Row],[rating_count]]/1000)</f>
        <v>2.4E-2</v>
      </c>
      <c r="O1244" s="4">
        <v>24</v>
      </c>
    </row>
    <row r="1245" spans="1:15">
      <c r="A1245" t="s">
        <v>10256</v>
      </c>
      <c r="B1245" t="s">
        <v>12452</v>
      </c>
      <c r="C1245" t="s">
        <v>11280</v>
      </c>
      <c r="D1245" s="5">
        <v>697</v>
      </c>
      <c r="E1245" s="5" t="str">
        <f t="shared" si="76"/>
        <v>&gt;₹500</v>
      </c>
      <c r="F1245" s="5">
        <v>1499</v>
      </c>
      <c r="G1245" s="5">
        <f>Table2[[#This Row],[actual_price]] *Table2[[#This Row],[rating_count]]</f>
        <v>215856</v>
      </c>
      <c r="H1245" s="5">
        <f t="shared" si="77"/>
        <v>1452.5023348899267</v>
      </c>
      <c r="I1245" s="1">
        <v>0.54</v>
      </c>
      <c r="J1245" s="1" t="str">
        <f t="shared" si="78"/>
        <v>51-60%</v>
      </c>
      <c r="K1245" s="1" t="str">
        <f t="shared" si="79"/>
        <v>Yes</v>
      </c>
      <c r="L1245">
        <v>3.8</v>
      </c>
      <c r="M1245"/>
      <c r="N1245" s="9">
        <f>Table2[[#This Row],[Average_Rating]]+(Table2[[#This Row],[rating_count]]/1000)</f>
        <v>0.14399999999999999</v>
      </c>
      <c r="O1245" s="4">
        <v>144</v>
      </c>
    </row>
    <row r="1246" spans="1:15">
      <c r="A1246" t="s">
        <v>10265</v>
      </c>
      <c r="B1246" t="s">
        <v>12453</v>
      </c>
      <c r="C1246" t="s">
        <v>11280</v>
      </c>
      <c r="D1246" s="5">
        <v>688</v>
      </c>
      <c r="E1246" s="5" t="str">
        <f t="shared" si="76"/>
        <v>&gt;₹500</v>
      </c>
      <c r="F1246" s="5">
        <v>747</v>
      </c>
      <c r="G1246" s="5">
        <f>Table2[[#This Row],[actual_price]] *Table2[[#This Row],[rating_count]]</f>
        <v>1703160</v>
      </c>
      <c r="H1246" s="5">
        <f t="shared" si="77"/>
        <v>654.89825970548861</v>
      </c>
      <c r="I1246" s="1">
        <v>0.08</v>
      </c>
      <c r="J1246" s="1" t="str">
        <f t="shared" si="78"/>
        <v>0-10%</v>
      </c>
      <c r="K1246" s="1" t="str">
        <f t="shared" si="79"/>
        <v>No</v>
      </c>
      <c r="L1246">
        <v>4.5</v>
      </c>
      <c r="M1246"/>
      <c r="N1246" s="9">
        <f>Table2[[#This Row],[Average_Rating]]+(Table2[[#This Row],[rating_count]]/1000)</f>
        <v>2.2799999999999998</v>
      </c>
      <c r="O1246" s="4">
        <v>2280</v>
      </c>
    </row>
    <row r="1247" spans="1:15">
      <c r="A1247" t="s">
        <v>10274</v>
      </c>
      <c r="B1247" t="s">
        <v>12454</v>
      </c>
      <c r="C1247" t="s">
        <v>11280</v>
      </c>
      <c r="D1247" s="5">
        <v>2199</v>
      </c>
      <c r="E1247" s="5" t="str">
        <f t="shared" si="76"/>
        <v>&gt;₹500</v>
      </c>
      <c r="F1247" s="5">
        <v>3999</v>
      </c>
      <c r="G1247" s="5">
        <f>Table2[[#This Row],[actual_price]] *Table2[[#This Row],[rating_count]]</f>
        <v>1359660</v>
      </c>
      <c r="H1247" s="5">
        <f t="shared" si="77"/>
        <v>3944.0112528132031</v>
      </c>
      <c r="I1247" s="1">
        <v>0.45</v>
      </c>
      <c r="J1247" s="1" t="str">
        <f t="shared" si="78"/>
        <v>41-50%</v>
      </c>
      <c r="K1247" s="1" t="str">
        <f t="shared" si="79"/>
        <v>No</v>
      </c>
      <c r="L1247">
        <v>3.5</v>
      </c>
      <c r="M1247"/>
      <c r="N1247" s="9">
        <f>Table2[[#This Row],[Average_Rating]]+(Table2[[#This Row],[rating_count]]/1000)</f>
        <v>0.34</v>
      </c>
      <c r="O1247" s="4">
        <v>340</v>
      </c>
    </row>
    <row r="1248" spans="1:15">
      <c r="A1248" t="s">
        <v>10283</v>
      </c>
      <c r="B1248" t="s">
        <v>12455</v>
      </c>
      <c r="C1248" t="s">
        <v>11280</v>
      </c>
      <c r="D1248" s="5">
        <v>6850</v>
      </c>
      <c r="E1248" s="5" t="str">
        <f t="shared" si="76"/>
        <v>&gt;₹500</v>
      </c>
      <c r="F1248" s="5">
        <v>11990</v>
      </c>
      <c r="G1248" s="5">
        <f>Table2[[#This Row],[actual_price]] *Table2[[#This Row],[rating_count]]</f>
        <v>1726560</v>
      </c>
      <c r="H1248" s="5">
        <f t="shared" si="77"/>
        <v>11932.869057547956</v>
      </c>
      <c r="I1248" s="1">
        <v>0.43</v>
      </c>
      <c r="J1248" s="1" t="str">
        <f t="shared" si="78"/>
        <v>41-50%</v>
      </c>
      <c r="K1248" s="1" t="str">
        <f t="shared" si="79"/>
        <v>No</v>
      </c>
      <c r="L1248">
        <v>3.9</v>
      </c>
      <c r="M1248"/>
      <c r="N1248" s="9">
        <f>Table2[[#This Row],[Average_Rating]]+(Table2[[#This Row],[rating_count]]/1000)</f>
        <v>0.14399999999999999</v>
      </c>
      <c r="O1248" s="4">
        <v>144</v>
      </c>
    </row>
    <row r="1249" spans="1:15">
      <c r="A1249" t="s">
        <v>10292</v>
      </c>
      <c r="B1249" t="s">
        <v>12456</v>
      </c>
      <c r="C1249" t="s">
        <v>11280</v>
      </c>
      <c r="D1249" s="5">
        <v>2699</v>
      </c>
      <c r="E1249" s="5" t="str">
        <f t="shared" si="76"/>
        <v>&gt;₹500</v>
      </c>
      <c r="F1249" s="5">
        <v>3799</v>
      </c>
      <c r="G1249" s="5">
        <f>Table2[[#This Row],[actual_price]] *Table2[[#This Row],[rating_count]]</f>
        <v>2761873</v>
      </c>
      <c r="H1249" s="5">
        <f t="shared" si="77"/>
        <v>3727.9549881547778</v>
      </c>
      <c r="I1249" s="1">
        <v>0.28999999999999998</v>
      </c>
      <c r="J1249" s="1" t="str">
        <f t="shared" si="78"/>
        <v>21-30%</v>
      </c>
      <c r="K1249" s="1" t="str">
        <f t="shared" si="79"/>
        <v>No</v>
      </c>
      <c r="L1249">
        <v>4</v>
      </c>
      <c r="M1249"/>
      <c r="N1249" s="9">
        <f>Table2[[#This Row],[Average_Rating]]+(Table2[[#This Row],[rating_count]]/1000)</f>
        <v>0.72699999999999998</v>
      </c>
      <c r="O1249" s="4">
        <v>727</v>
      </c>
    </row>
    <row r="1250" spans="1:15">
      <c r="A1250" t="s">
        <v>10301</v>
      </c>
      <c r="B1250" t="s">
        <v>12457</v>
      </c>
      <c r="C1250" t="s">
        <v>11280</v>
      </c>
      <c r="D1250" s="5">
        <v>899</v>
      </c>
      <c r="E1250" s="5" t="str">
        <f t="shared" si="76"/>
        <v>&gt;₹500</v>
      </c>
      <c r="F1250" s="5">
        <v>1999</v>
      </c>
      <c r="G1250" s="5">
        <f>Table2[[#This Row],[actual_price]] *Table2[[#This Row],[rating_count]]</f>
        <v>1663168</v>
      </c>
      <c r="H1250" s="5">
        <f t="shared" si="77"/>
        <v>1954.0275137568785</v>
      </c>
      <c r="I1250" s="1">
        <v>0.55000000000000004</v>
      </c>
      <c r="J1250" s="1" t="str">
        <f t="shared" si="78"/>
        <v>51-60%</v>
      </c>
      <c r="K1250" s="1" t="str">
        <f t="shared" si="79"/>
        <v>Yes</v>
      </c>
      <c r="L1250">
        <v>4</v>
      </c>
      <c r="M1250"/>
      <c r="N1250" s="9">
        <f>Table2[[#This Row],[Average_Rating]]+(Table2[[#This Row],[rating_count]]/1000)</f>
        <v>0.83199999999999996</v>
      </c>
      <c r="O1250" s="4">
        <v>832</v>
      </c>
    </row>
    <row r="1251" spans="1:15">
      <c r="A1251" t="s">
        <v>10310</v>
      </c>
      <c r="B1251" t="s">
        <v>12458</v>
      </c>
      <c r="C1251" t="s">
        <v>11280</v>
      </c>
      <c r="D1251" s="5">
        <v>1090</v>
      </c>
      <c r="E1251" s="5" t="str">
        <f t="shared" si="76"/>
        <v>&gt;₹500</v>
      </c>
      <c r="F1251" s="5">
        <v>2999</v>
      </c>
      <c r="G1251" s="5">
        <f>Table2[[#This Row],[actual_price]] *Table2[[#This Row],[rating_count]]</f>
        <v>170943</v>
      </c>
      <c r="H1251" s="5">
        <f t="shared" si="77"/>
        <v>2962.6545515171724</v>
      </c>
      <c r="I1251" s="1">
        <v>0.64</v>
      </c>
      <c r="J1251" s="1" t="str">
        <f t="shared" si="78"/>
        <v>61-70%</v>
      </c>
      <c r="K1251" s="1" t="str">
        <f t="shared" si="79"/>
        <v>Yes</v>
      </c>
      <c r="L1251">
        <v>3.5</v>
      </c>
      <c r="M1251"/>
      <c r="N1251" s="9">
        <f>Table2[[#This Row],[Average_Rating]]+(Table2[[#This Row],[rating_count]]/1000)</f>
        <v>5.7000000000000002E-2</v>
      </c>
      <c r="O1251" s="4">
        <v>57</v>
      </c>
    </row>
    <row r="1252" spans="1:15">
      <c r="A1252" t="s">
        <v>10319</v>
      </c>
      <c r="B1252" t="s">
        <v>12459</v>
      </c>
      <c r="C1252" t="s">
        <v>11280</v>
      </c>
      <c r="D1252" s="5">
        <v>295</v>
      </c>
      <c r="E1252" s="5" t="str">
        <f t="shared" si="76"/>
        <v>₹200 - ₹500</v>
      </c>
      <c r="F1252" s="5">
        <v>599</v>
      </c>
      <c r="G1252" s="5">
        <f>Table2[[#This Row],[actual_price]] *Table2[[#This Row],[rating_count]]</f>
        <v>984756</v>
      </c>
      <c r="H1252" s="5">
        <f t="shared" si="77"/>
        <v>549.75125208681141</v>
      </c>
      <c r="I1252" s="1">
        <v>0.51</v>
      </c>
      <c r="J1252" s="1" t="str">
        <f t="shared" si="78"/>
        <v>51-60%</v>
      </c>
      <c r="K1252" s="1" t="str">
        <f t="shared" si="79"/>
        <v>Yes</v>
      </c>
      <c r="L1252">
        <v>4</v>
      </c>
      <c r="M1252"/>
      <c r="N1252" s="9">
        <f>Table2[[#This Row],[Average_Rating]]+(Table2[[#This Row],[rating_count]]/1000)</f>
        <v>1.6439999999999999</v>
      </c>
      <c r="O1252" s="4">
        <v>1644</v>
      </c>
    </row>
    <row r="1253" spans="1:15">
      <c r="A1253" t="s">
        <v>10328</v>
      </c>
      <c r="B1253" t="s">
        <v>12460</v>
      </c>
      <c r="C1253" t="s">
        <v>11280</v>
      </c>
      <c r="D1253" s="5">
        <v>479</v>
      </c>
      <c r="E1253" s="5" t="str">
        <f t="shared" si="76"/>
        <v>₹200 - ₹500</v>
      </c>
      <c r="F1253" s="5">
        <v>1999</v>
      </c>
      <c r="G1253" s="5">
        <f>Table2[[#This Row],[actual_price]] *Table2[[#This Row],[rating_count]]</f>
        <v>2130934</v>
      </c>
      <c r="H1253" s="5">
        <f t="shared" si="77"/>
        <v>1975.0380190095048</v>
      </c>
      <c r="I1253" s="1">
        <v>0.76</v>
      </c>
      <c r="J1253" s="1" t="str">
        <f t="shared" si="78"/>
        <v>71-80%</v>
      </c>
      <c r="K1253" s="1" t="str">
        <f t="shared" si="79"/>
        <v>Yes</v>
      </c>
      <c r="L1253">
        <v>3.4</v>
      </c>
      <c r="M1253"/>
      <c r="N1253" s="9">
        <f>Table2[[#This Row],[Average_Rating]]+(Table2[[#This Row],[rating_count]]/1000)</f>
        <v>1.0660000000000001</v>
      </c>
      <c r="O1253" s="4">
        <v>1066</v>
      </c>
    </row>
    <row r="1254" spans="1:15">
      <c r="A1254" t="s">
        <v>10337</v>
      </c>
      <c r="B1254" t="s">
        <v>12461</v>
      </c>
      <c r="C1254" t="s">
        <v>11280</v>
      </c>
      <c r="D1254" s="5">
        <v>2949</v>
      </c>
      <c r="E1254" s="5" t="str">
        <f t="shared" si="76"/>
        <v>&gt;₹500</v>
      </c>
      <c r="F1254" s="5">
        <v>4849</v>
      </c>
      <c r="G1254" s="5">
        <f>Table2[[#This Row],[actual_price]] *Table2[[#This Row],[rating_count]]</f>
        <v>38636832</v>
      </c>
      <c r="H1254" s="5">
        <f t="shared" si="77"/>
        <v>4788.1833367704685</v>
      </c>
      <c r="I1254" s="1">
        <v>0.39</v>
      </c>
      <c r="J1254" s="1" t="str">
        <f t="shared" si="78"/>
        <v>31-40%</v>
      </c>
      <c r="K1254" s="1" t="str">
        <f t="shared" si="79"/>
        <v>No</v>
      </c>
      <c r="L1254">
        <v>4.2</v>
      </c>
      <c r="M1254"/>
      <c r="N1254" s="9">
        <f>Table2[[#This Row],[Average_Rating]]+(Table2[[#This Row],[rating_count]]/1000)</f>
        <v>7.968</v>
      </c>
      <c r="O1254" s="4">
        <v>7968</v>
      </c>
    </row>
    <row r="1255" spans="1:15">
      <c r="A1255" t="s">
        <v>10346</v>
      </c>
      <c r="B1255" t="s">
        <v>12462</v>
      </c>
      <c r="C1255" t="s">
        <v>11280</v>
      </c>
      <c r="D1255" s="5">
        <v>335</v>
      </c>
      <c r="E1255" s="5" t="str">
        <f t="shared" si="76"/>
        <v>₹200 - ₹500</v>
      </c>
      <c r="F1255" s="5">
        <v>510</v>
      </c>
      <c r="G1255" s="5">
        <f>Table2[[#This Row],[actual_price]] *Table2[[#This Row],[rating_count]]</f>
        <v>1629450</v>
      </c>
      <c r="H1255" s="5">
        <f t="shared" si="77"/>
        <v>444.31372549019608</v>
      </c>
      <c r="I1255" s="1">
        <v>0.34</v>
      </c>
      <c r="J1255" s="1" t="str">
        <f t="shared" si="78"/>
        <v>31-40%</v>
      </c>
      <c r="K1255" s="1" t="str">
        <f t="shared" si="79"/>
        <v>No</v>
      </c>
      <c r="L1255">
        <v>3.8</v>
      </c>
      <c r="M1255"/>
      <c r="N1255" s="9">
        <f>Table2[[#This Row],[Average_Rating]]+(Table2[[#This Row],[rating_count]]/1000)</f>
        <v>3.1949999999999998</v>
      </c>
      <c r="O1255" s="4">
        <v>3195</v>
      </c>
    </row>
    <row r="1256" spans="1:15">
      <c r="A1256" t="s">
        <v>10355</v>
      </c>
      <c r="B1256" t="s">
        <v>12463</v>
      </c>
      <c r="C1256" t="s">
        <v>11280</v>
      </c>
      <c r="D1256" s="5">
        <v>293</v>
      </c>
      <c r="E1256" s="5" t="str">
        <f t="shared" si="76"/>
        <v>₹200 - ₹500</v>
      </c>
      <c r="F1256" s="5">
        <v>499</v>
      </c>
      <c r="G1256" s="5">
        <f>Table2[[#This Row],[actual_price]] *Table2[[#This Row],[rating_count]]</f>
        <v>726544</v>
      </c>
      <c r="H1256" s="5">
        <f t="shared" si="77"/>
        <v>440.28256513026054</v>
      </c>
      <c r="I1256" s="1">
        <v>0.41</v>
      </c>
      <c r="J1256" s="1" t="str">
        <f t="shared" si="78"/>
        <v>41-50%</v>
      </c>
      <c r="K1256" s="1" t="str">
        <f t="shared" si="79"/>
        <v>No</v>
      </c>
      <c r="L1256">
        <v>4.0999999999999996</v>
      </c>
      <c r="M1256"/>
      <c r="N1256" s="9">
        <f>Table2[[#This Row],[Average_Rating]]+(Table2[[#This Row],[rating_count]]/1000)</f>
        <v>1.456</v>
      </c>
      <c r="O1256" s="4">
        <v>1456</v>
      </c>
    </row>
    <row r="1257" spans="1:15">
      <c r="A1257" t="s">
        <v>10364</v>
      </c>
      <c r="B1257" t="s">
        <v>12464</v>
      </c>
      <c r="C1257" t="s">
        <v>11280</v>
      </c>
      <c r="D1257" s="5">
        <v>599</v>
      </c>
      <c r="E1257" s="5" t="str">
        <f t="shared" si="76"/>
        <v>&gt;₹500</v>
      </c>
      <c r="F1257" s="5">
        <v>1299</v>
      </c>
      <c r="G1257" s="5">
        <f>Table2[[#This Row],[actual_price]] *Table2[[#This Row],[rating_count]]</f>
        <v>766410</v>
      </c>
      <c r="H1257" s="5">
        <f t="shared" si="77"/>
        <v>1252.8876058506544</v>
      </c>
      <c r="I1257" s="1">
        <v>0.54</v>
      </c>
      <c r="J1257" s="1" t="str">
        <f t="shared" si="78"/>
        <v>51-60%</v>
      </c>
      <c r="K1257" s="1" t="str">
        <f t="shared" si="79"/>
        <v>Yes</v>
      </c>
      <c r="L1257">
        <v>4.2</v>
      </c>
      <c r="M1257"/>
      <c r="N1257" s="9">
        <f>Table2[[#This Row],[Average_Rating]]+(Table2[[#This Row],[rating_count]]/1000)</f>
        <v>0.59</v>
      </c>
      <c r="O1257" s="4">
        <v>590</v>
      </c>
    </row>
    <row r="1258" spans="1:15">
      <c r="A1258" t="s">
        <v>10373</v>
      </c>
      <c r="B1258" t="s">
        <v>12465</v>
      </c>
      <c r="C1258" t="s">
        <v>11280</v>
      </c>
      <c r="D1258" s="5">
        <v>499</v>
      </c>
      <c r="E1258" s="5" t="str">
        <f t="shared" si="76"/>
        <v>₹200 - ₹500</v>
      </c>
      <c r="F1258" s="5">
        <v>999</v>
      </c>
      <c r="G1258" s="5">
        <f>Table2[[#This Row],[actual_price]] *Table2[[#This Row],[rating_count]]</f>
        <v>1434564</v>
      </c>
      <c r="H1258" s="5">
        <f t="shared" si="77"/>
        <v>949.05005005005</v>
      </c>
      <c r="I1258" s="1">
        <v>0.5</v>
      </c>
      <c r="J1258" s="1" t="str">
        <f t="shared" si="78"/>
        <v>41-50%</v>
      </c>
      <c r="K1258" s="1" t="str">
        <f t="shared" si="79"/>
        <v>Yes</v>
      </c>
      <c r="L1258">
        <v>4.3</v>
      </c>
      <c r="M1258"/>
      <c r="N1258" s="9">
        <f>Table2[[#This Row],[Average_Rating]]+(Table2[[#This Row],[rating_count]]/1000)</f>
        <v>1.4359999999999999</v>
      </c>
      <c r="O1258" s="4">
        <v>1436</v>
      </c>
    </row>
    <row r="1259" spans="1:15">
      <c r="A1259" t="s">
        <v>10382</v>
      </c>
      <c r="B1259" t="s">
        <v>12466</v>
      </c>
      <c r="C1259" t="s">
        <v>11280</v>
      </c>
      <c r="D1259" s="5">
        <v>849</v>
      </c>
      <c r="E1259" s="5" t="str">
        <f t="shared" si="76"/>
        <v>&gt;₹500</v>
      </c>
      <c r="F1259" s="5">
        <v>1190</v>
      </c>
      <c r="G1259" s="5">
        <f>Table2[[#This Row],[actual_price]] *Table2[[#This Row],[rating_count]]</f>
        <v>4978960</v>
      </c>
      <c r="H1259" s="5">
        <f t="shared" si="77"/>
        <v>1118.6554621848741</v>
      </c>
      <c r="I1259" s="1">
        <v>0.28999999999999998</v>
      </c>
      <c r="J1259" s="1" t="str">
        <f t="shared" si="78"/>
        <v>21-30%</v>
      </c>
      <c r="K1259" s="1" t="str">
        <f t="shared" si="79"/>
        <v>No</v>
      </c>
      <c r="L1259">
        <v>4.2</v>
      </c>
      <c r="M1259"/>
      <c r="N1259" s="9">
        <f>Table2[[#This Row],[Average_Rating]]+(Table2[[#This Row],[rating_count]]/1000)</f>
        <v>4.1840000000000002</v>
      </c>
      <c r="O1259" s="4">
        <v>4184</v>
      </c>
    </row>
    <row r="1260" spans="1:15">
      <c r="A1260" t="s">
        <v>10391</v>
      </c>
      <c r="B1260" t="s">
        <v>12467</v>
      </c>
      <c r="C1260" t="s">
        <v>11280</v>
      </c>
      <c r="D1260" s="5">
        <v>249</v>
      </c>
      <c r="E1260" s="5" t="str">
        <f t="shared" si="76"/>
        <v>₹200 - ₹500</v>
      </c>
      <c r="F1260" s="5">
        <v>400</v>
      </c>
      <c r="G1260" s="5">
        <f>Table2[[#This Row],[actual_price]] *Table2[[#This Row],[rating_count]]</f>
        <v>277200</v>
      </c>
      <c r="H1260" s="5">
        <f t="shared" si="77"/>
        <v>337.75</v>
      </c>
      <c r="I1260" s="1">
        <v>0.38</v>
      </c>
      <c r="J1260" s="1" t="str">
        <f t="shared" si="78"/>
        <v>31-40%</v>
      </c>
      <c r="K1260" s="1" t="str">
        <f t="shared" si="79"/>
        <v>No</v>
      </c>
      <c r="L1260">
        <v>4.0999999999999996</v>
      </c>
      <c r="M1260"/>
      <c r="N1260" s="9">
        <f>Table2[[#This Row],[Average_Rating]]+(Table2[[#This Row],[rating_count]]/1000)</f>
        <v>0.69299999999999995</v>
      </c>
      <c r="O1260" s="4">
        <v>693</v>
      </c>
    </row>
    <row r="1261" spans="1:15">
      <c r="A1261" t="s">
        <v>10400</v>
      </c>
      <c r="B1261" t="s">
        <v>12468</v>
      </c>
      <c r="C1261" t="s">
        <v>11280</v>
      </c>
      <c r="D1261" s="5">
        <v>185</v>
      </c>
      <c r="E1261" s="5" t="str">
        <f t="shared" si="76"/>
        <v>&lt;₹200</v>
      </c>
      <c r="F1261" s="5">
        <v>599</v>
      </c>
      <c r="G1261" s="5">
        <f>Table2[[#This Row],[actual_price]] *Table2[[#This Row],[rating_count]]</f>
        <v>782294</v>
      </c>
      <c r="H1261" s="5">
        <f t="shared" si="77"/>
        <v>568.11519198664439</v>
      </c>
      <c r="I1261" s="1">
        <v>0.69</v>
      </c>
      <c r="J1261" s="1" t="str">
        <f t="shared" si="78"/>
        <v>61-70%</v>
      </c>
      <c r="K1261" s="1" t="str">
        <f t="shared" si="79"/>
        <v>Yes</v>
      </c>
      <c r="L1261">
        <v>3.9</v>
      </c>
      <c r="M1261"/>
      <c r="N1261" s="9">
        <f>Table2[[#This Row],[Average_Rating]]+(Table2[[#This Row],[rating_count]]/1000)</f>
        <v>1.306</v>
      </c>
      <c r="O1261" s="4">
        <v>1306</v>
      </c>
    </row>
    <row r="1262" spans="1:15">
      <c r="A1262" t="s">
        <v>10409</v>
      </c>
      <c r="B1262" t="s">
        <v>12469</v>
      </c>
      <c r="C1262" t="s">
        <v>11280</v>
      </c>
      <c r="D1262" s="5">
        <v>778</v>
      </c>
      <c r="E1262" s="5" t="str">
        <f t="shared" si="76"/>
        <v>&gt;₹500</v>
      </c>
      <c r="F1262" s="5">
        <v>999</v>
      </c>
      <c r="G1262" s="5">
        <f>Table2[[#This Row],[actual_price]] *Table2[[#This Row],[rating_count]]</f>
        <v>7992</v>
      </c>
      <c r="H1262" s="5">
        <f t="shared" si="77"/>
        <v>921.12212212212216</v>
      </c>
      <c r="I1262" s="1">
        <v>0.22</v>
      </c>
      <c r="J1262" s="1" t="str">
        <f t="shared" si="78"/>
        <v>21-30%</v>
      </c>
      <c r="K1262" s="1" t="str">
        <f t="shared" si="79"/>
        <v>No</v>
      </c>
      <c r="L1262">
        <v>3.3</v>
      </c>
      <c r="M1262"/>
      <c r="N1262" s="9">
        <f>Table2[[#This Row],[Average_Rating]]+(Table2[[#This Row],[rating_count]]/1000)</f>
        <v>8.0000000000000002E-3</v>
      </c>
      <c r="O1262" s="4">
        <v>8</v>
      </c>
    </row>
    <row r="1263" spans="1:15">
      <c r="A1263" t="s">
        <v>10418</v>
      </c>
      <c r="B1263" t="s">
        <v>12470</v>
      </c>
      <c r="C1263" t="s">
        <v>11280</v>
      </c>
      <c r="D1263" s="5">
        <v>279</v>
      </c>
      <c r="E1263" s="5" t="str">
        <f t="shared" si="76"/>
        <v>₹200 - ₹500</v>
      </c>
      <c r="F1263" s="5">
        <v>699</v>
      </c>
      <c r="G1263" s="5">
        <f>Table2[[#This Row],[actual_price]] *Table2[[#This Row],[rating_count]]</f>
        <v>1625874</v>
      </c>
      <c r="H1263" s="5">
        <f t="shared" si="77"/>
        <v>659.0858369098712</v>
      </c>
      <c r="I1263" s="1">
        <v>0.6</v>
      </c>
      <c r="J1263" s="1" t="str">
        <f t="shared" si="78"/>
        <v>51-60%</v>
      </c>
      <c r="K1263" s="1" t="str">
        <f t="shared" si="79"/>
        <v>Yes</v>
      </c>
      <c r="L1263">
        <v>4.3</v>
      </c>
      <c r="M1263"/>
      <c r="N1263" s="9">
        <f>Table2[[#This Row],[Average_Rating]]+(Table2[[#This Row],[rating_count]]/1000)</f>
        <v>2.3260000000000001</v>
      </c>
      <c r="O1263" s="4">
        <v>2326</v>
      </c>
    </row>
    <row r="1264" spans="1:15">
      <c r="A1264" t="s">
        <v>10427</v>
      </c>
      <c r="B1264" t="s">
        <v>12471</v>
      </c>
      <c r="C1264" t="s">
        <v>11280</v>
      </c>
      <c r="D1264" s="5">
        <v>215</v>
      </c>
      <c r="E1264" s="5" t="str">
        <f t="shared" si="76"/>
        <v>₹200 - ₹500</v>
      </c>
      <c r="F1264" s="5">
        <v>1499</v>
      </c>
      <c r="G1264" s="5">
        <f>Table2[[#This Row],[actual_price]] *Table2[[#This Row],[rating_count]]</f>
        <v>1504996</v>
      </c>
      <c r="H1264" s="5">
        <f t="shared" si="77"/>
        <v>1484.657104736491</v>
      </c>
      <c r="I1264" s="1">
        <v>0.86</v>
      </c>
      <c r="J1264" s="1" t="str">
        <f t="shared" si="78"/>
        <v>81-90%</v>
      </c>
      <c r="K1264" s="1" t="str">
        <f t="shared" si="79"/>
        <v>Yes</v>
      </c>
      <c r="L1264">
        <v>3.9</v>
      </c>
      <c r="M1264"/>
      <c r="N1264" s="9">
        <f>Table2[[#This Row],[Average_Rating]]+(Table2[[#This Row],[rating_count]]/1000)</f>
        <v>1.004</v>
      </c>
      <c r="O1264" s="4">
        <v>1004</v>
      </c>
    </row>
    <row r="1265" spans="1:15">
      <c r="A1265" t="s">
        <v>10436</v>
      </c>
      <c r="B1265" t="s">
        <v>12472</v>
      </c>
      <c r="C1265" t="s">
        <v>11280</v>
      </c>
      <c r="D1265" s="5">
        <v>889</v>
      </c>
      <c r="E1265" s="5" t="str">
        <f t="shared" si="76"/>
        <v>&gt;₹500</v>
      </c>
      <c r="F1265" s="5">
        <v>1295</v>
      </c>
      <c r="G1265" s="5">
        <f>Table2[[#This Row],[actual_price]] *Table2[[#This Row],[rating_count]]</f>
        <v>8288000</v>
      </c>
      <c r="H1265" s="5">
        <f t="shared" si="77"/>
        <v>1226.3513513513512</v>
      </c>
      <c r="I1265" s="1">
        <v>0.31</v>
      </c>
      <c r="J1265" s="1" t="str">
        <f t="shared" si="78"/>
        <v>31-40%</v>
      </c>
      <c r="K1265" s="1" t="str">
        <f t="shared" si="79"/>
        <v>No</v>
      </c>
      <c r="L1265">
        <v>4.3</v>
      </c>
      <c r="M1265"/>
      <c r="N1265" s="9">
        <f>Table2[[#This Row],[Average_Rating]]+(Table2[[#This Row],[rating_count]]/1000)</f>
        <v>6.4</v>
      </c>
      <c r="O1265" s="4">
        <v>6400</v>
      </c>
    </row>
    <row r="1266" spans="1:15">
      <c r="A1266" t="s">
        <v>10445</v>
      </c>
      <c r="B1266" t="s">
        <v>12473</v>
      </c>
      <c r="C1266" t="s">
        <v>11280</v>
      </c>
      <c r="D1266" s="5">
        <v>1449</v>
      </c>
      <c r="E1266" s="5" t="str">
        <f t="shared" si="76"/>
        <v>&gt;₹500</v>
      </c>
      <c r="F1266" s="5">
        <v>4999</v>
      </c>
      <c r="G1266" s="5">
        <f>Table2[[#This Row],[actual_price]] *Table2[[#This Row],[rating_count]]</f>
        <v>314937</v>
      </c>
      <c r="H1266" s="5">
        <f t="shared" si="77"/>
        <v>4970.014202840568</v>
      </c>
      <c r="I1266" s="1">
        <v>0.71</v>
      </c>
      <c r="J1266" s="1" t="str">
        <f t="shared" si="78"/>
        <v>71-80%</v>
      </c>
      <c r="K1266" s="1" t="str">
        <f t="shared" si="79"/>
        <v>Yes</v>
      </c>
      <c r="L1266">
        <v>3.6</v>
      </c>
      <c r="M1266"/>
      <c r="N1266" s="9">
        <f>Table2[[#This Row],[Average_Rating]]+(Table2[[#This Row],[rating_count]]/1000)</f>
        <v>6.3E-2</v>
      </c>
      <c r="O1266" s="4">
        <v>63</v>
      </c>
    </row>
    <row r="1267" spans="1:15">
      <c r="A1267" t="s">
        <v>10454</v>
      </c>
      <c r="B1267" t="s">
        <v>12474</v>
      </c>
      <c r="C1267" t="s">
        <v>11280</v>
      </c>
      <c r="D1267" s="5">
        <v>1190</v>
      </c>
      <c r="E1267" s="5" t="str">
        <f t="shared" si="76"/>
        <v>&gt;₹500</v>
      </c>
      <c r="F1267" s="5">
        <v>2550</v>
      </c>
      <c r="G1267" s="5">
        <f>Table2[[#This Row],[actual_price]] *Table2[[#This Row],[rating_count]]</f>
        <v>3011550</v>
      </c>
      <c r="H1267" s="5">
        <f t="shared" si="77"/>
        <v>2503.3333333333335</v>
      </c>
      <c r="I1267" s="1">
        <v>0.53</v>
      </c>
      <c r="J1267" s="1" t="str">
        <f t="shared" si="78"/>
        <v>51-60%</v>
      </c>
      <c r="K1267" s="1" t="str">
        <f t="shared" si="79"/>
        <v>Yes</v>
      </c>
      <c r="L1267">
        <v>3.8</v>
      </c>
      <c r="M1267"/>
      <c r="N1267" s="9">
        <f>Table2[[#This Row],[Average_Rating]]+(Table2[[#This Row],[rating_count]]/1000)</f>
        <v>1.181</v>
      </c>
      <c r="O1267" s="4">
        <v>1181</v>
      </c>
    </row>
    <row r="1268" spans="1:15">
      <c r="A1268" t="s">
        <v>10463</v>
      </c>
      <c r="B1268" t="s">
        <v>12475</v>
      </c>
      <c r="C1268" t="s">
        <v>11280</v>
      </c>
      <c r="D1268" s="5">
        <v>1799</v>
      </c>
      <c r="E1268" s="5" t="str">
        <f t="shared" si="76"/>
        <v>&gt;₹500</v>
      </c>
      <c r="F1268" s="5">
        <v>1950</v>
      </c>
      <c r="G1268" s="5">
        <f>Table2[[#This Row],[actual_price]] *Table2[[#This Row],[rating_count]]</f>
        <v>3681600</v>
      </c>
      <c r="H1268" s="5">
        <f t="shared" si="77"/>
        <v>1857.7435897435898</v>
      </c>
      <c r="I1268" s="1">
        <v>0.08</v>
      </c>
      <c r="J1268" s="1" t="str">
        <f t="shared" si="78"/>
        <v>0-10%</v>
      </c>
      <c r="K1268" s="1" t="str">
        <f t="shared" si="79"/>
        <v>No</v>
      </c>
      <c r="L1268">
        <v>3.9</v>
      </c>
      <c r="M1268"/>
      <c r="N1268" s="9">
        <f>Table2[[#This Row],[Average_Rating]]+(Table2[[#This Row],[rating_count]]/1000)</f>
        <v>1.8879999999999999</v>
      </c>
      <c r="O1268" s="4">
        <v>1888</v>
      </c>
    </row>
    <row r="1269" spans="1:15">
      <c r="A1269" t="s">
        <v>10472</v>
      </c>
      <c r="B1269" t="s">
        <v>12476</v>
      </c>
      <c r="C1269" t="s">
        <v>11280</v>
      </c>
      <c r="D1269" s="5">
        <v>6120</v>
      </c>
      <c r="E1269" s="5" t="str">
        <f t="shared" si="76"/>
        <v>&gt;₹500</v>
      </c>
      <c r="F1269" s="5">
        <v>8478</v>
      </c>
      <c r="G1269" s="5">
        <f>Table2[[#This Row],[actual_price]] *Table2[[#This Row],[rating_count]]</f>
        <v>55530900</v>
      </c>
      <c r="H1269" s="5">
        <f t="shared" si="77"/>
        <v>8405.8131634819529</v>
      </c>
      <c r="I1269" s="1">
        <v>0.28000000000000003</v>
      </c>
      <c r="J1269" s="1" t="str">
        <f t="shared" si="78"/>
        <v>21-30%</v>
      </c>
      <c r="K1269" s="1" t="str">
        <f t="shared" si="79"/>
        <v>No</v>
      </c>
      <c r="L1269">
        <v>4.5999999999999996</v>
      </c>
      <c r="M1269"/>
      <c r="N1269" s="9">
        <f>Table2[[#This Row],[Average_Rating]]+(Table2[[#This Row],[rating_count]]/1000)</f>
        <v>6.55</v>
      </c>
      <c r="O1269" s="4">
        <v>6550</v>
      </c>
    </row>
    <row r="1270" spans="1:15">
      <c r="A1270" t="s">
        <v>10481</v>
      </c>
      <c r="B1270" t="s">
        <v>12477</v>
      </c>
      <c r="C1270" t="s">
        <v>11280</v>
      </c>
      <c r="D1270" s="5">
        <v>1799</v>
      </c>
      <c r="E1270" s="5" t="str">
        <f t="shared" si="76"/>
        <v>&gt;₹500</v>
      </c>
      <c r="F1270" s="5">
        <v>3299</v>
      </c>
      <c r="G1270" s="5">
        <f>Table2[[#This Row],[actual_price]] *Table2[[#This Row],[rating_count]]</f>
        <v>6089954</v>
      </c>
      <c r="H1270" s="5">
        <f t="shared" si="77"/>
        <v>3244.4683237344648</v>
      </c>
      <c r="I1270" s="1">
        <v>0.45</v>
      </c>
      <c r="J1270" s="1" t="str">
        <f t="shared" si="78"/>
        <v>41-50%</v>
      </c>
      <c r="K1270" s="1" t="str">
        <f t="shared" si="79"/>
        <v>No</v>
      </c>
      <c r="L1270">
        <v>3.8</v>
      </c>
      <c r="M1270"/>
      <c r="N1270" s="9">
        <f>Table2[[#This Row],[Average_Rating]]+(Table2[[#This Row],[rating_count]]/1000)</f>
        <v>1.8460000000000001</v>
      </c>
      <c r="O1270" s="4">
        <v>1846</v>
      </c>
    </row>
    <row r="1271" spans="1:15">
      <c r="A1271" t="s">
        <v>10490</v>
      </c>
      <c r="B1271" t="s">
        <v>12478</v>
      </c>
      <c r="C1271" t="s">
        <v>11280</v>
      </c>
      <c r="D1271" s="5">
        <v>2199</v>
      </c>
      <c r="E1271" s="5" t="str">
        <f t="shared" si="76"/>
        <v>&gt;₹500</v>
      </c>
      <c r="F1271" s="5">
        <v>3895</v>
      </c>
      <c r="G1271" s="5">
        <f>Table2[[#This Row],[actual_price]] *Table2[[#This Row],[rating_count]]</f>
        <v>4226075</v>
      </c>
      <c r="H1271" s="5">
        <f t="shared" si="77"/>
        <v>3838.5430038510913</v>
      </c>
      <c r="I1271" s="1">
        <v>0.44</v>
      </c>
      <c r="J1271" s="1" t="str">
        <f t="shared" si="78"/>
        <v>41-50%</v>
      </c>
      <c r="K1271" s="1" t="str">
        <f t="shared" si="79"/>
        <v>No</v>
      </c>
      <c r="L1271">
        <v>3.9</v>
      </c>
      <c r="M1271"/>
      <c r="N1271" s="9">
        <f>Table2[[#This Row],[Average_Rating]]+(Table2[[#This Row],[rating_count]]/1000)</f>
        <v>1.085</v>
      </c>
      <c r="O1271" s="4">
        <v>1085</v>
      </c>
    </row>
    <row r="1272" spans="1:15">
      <c r="A1272" t="s">
        <v>10499</v>
      </c>
      <c r="B1272" t="s">
        <v>12479</v>
      </c>
      <c r="C1272" t="s">
        <v>11280</v>
      </c>
      <c r="D1272" s="5">
        <v>3685</v>
      </c>
      <c r="E1272" s="5" t="str">
        <f t="shared" si="76"/>
        <v>&gt;₹500</v>
      </c>
      <c r="F1272" s="5">
        <v>5495</v>
      </c>
      <c r="G1272" s="5">
        <f>Table2[[#This Row],[actual_price]] *Table2[[#This Row],[rating_count]]</f>
        <v>1593550</v>
      </c>
      <c r="H1272" s="5">
        <f t="shared" si="77"/>
        <v>5427.9390354868065</v>
      </c>
      <c r="I1272" s="1">
        <v>0.33</v>
      </c>
      <c r="J1272" s="1" t="str">
        <f t="shared" si="78"/>
        <v>31-40%</v>
      </c>
      <c r="K1272" s="1" t="str">
        <f t="shared" si="79"/>
        <v>No</v>
      </c>
      <c r="L1272">
        <v>4.0999999999999996</v>
      </c>
      <c r="M1272"/>
      <c r="N1272" s="9">
        <f>Table2[[#This Row],[Average_Rating]]+(Table2[[#This Row],[rating_count]]/1000)</f>
        <v>0.28999999999999998</v>
      </c>
      <c r="O1272" s="4">
        <v>290</v>
      </c>
    </row>
    <row r="1273" spans="1:15">
      <c r="A1273" t="s">
        <v>10508</v>
      </c>
      <c r="B1273" t="s">
        <v>12480</v>
      </c>
      <c r="C1273" t="s">
        <v>11280</v>
      </c>
      <c r="D1273" s="5">
        <v>649</v>
      </c>
      <c r="E1273" s="5" t="str">
        <f t="shared" si="76"/>
        <v>&gt;₹500</v>
      </c>
      <c r="F1273" s="5">
        <v>999</v>
      </c>
      <c r="G1273" s="5">
        <f>Table2[[#This Row],[actual_price]] *Table2[[#This Row],[rating_count]]</f>
        <v>3996</v>
      </c>
      <c r="H1273" s="5">
        <f t="shared" si="77"/>
        <v>934.03503503503498</v>
      </c>
      <c r="I1273" s="1">
        <v>0.35</v>
      </c>
      <c r="J1273" s="1" t="str">
        <f t="shared" si="78"/>
        <v>31-40%</v>
      </c>
      <c r="K1273" s="1" t="str">
        <f t="shared" si="79"/>
        <v>No</v>
      </c>
      <c r="L1273">
        <v>3.6</v>
      </c>
      <c r="M1273"/>
      <c r="N1273" s="9">
        <f>Table2[[#This Row],[Average_Rating]]+(Table2[[#This Row],[rating_count]]/1000)</f>
        <v>4.0000000000000001E-3</v>
      </c>
      <c r="O1273" s="4">
        <v>4</v>
      </c>
    </row>
    <row r="1274" spans="1:15">
      <c r="A1274" t="s">
        <v>10517</v>
      </c>
      <c r="B1274" t="s">
        <v>12481</v>
      </c>
      <c r="C1274" t="s">
        <v>11280</v>
      </c>
      <c r="D1274" s="5">
        <v>8599</v>
      </c>
      <c r="E1274" s="5" t="str">
        <f t="shared" si="76"/>
        <v>&gt;₹500</v>
      </c>
      <c r="F1274" s="5">
        <v>8995</v>
      </c>
      <c r="G1274" s="5">
        <f>Table2[[#This Row],[actual_price]] *Table2[[#This Row],[rating_count]]</f>
        <v>87557330</v>
      </c>
      <c r="H1274" s="5">
        <f t="shared" si="77"/>
        <v>8899.4024458032236</v>
      </c>
      <c r="I1274" s="1">
        <v>0.04</v>
      </c>
      <c r="J1274" s="1" t="str">
        <f t="shared" si="78"/>
        <v>0-10%</v>
      </c>
      <c r="K1274" s="1" t="str">
        <f t="shared" si="79"/>
        <v>No</v>
      </c>
      <c r="L1274">
        <v>4.4000000000000004</v>
      </c>
      <c r="M1274"/>
      <c r="N1274" s="9">
        <f>Table2[[#This Row],[Average_Rating]]+(Table2[[#This Row],[rating_count]]/1000)</f>
        <v>9.734</v>
      </c>
      <c r="O1274" s="4">
        <v>9734</v>
      </c>
    </row>
    <row r="1275" spans="1:15">
      <c r="A1275" t="s">
        <v>10526</v>
      </c>
      <c r="B1275" t="s">
        <v>12482</v>
      </c>
      <c r="C1275" t="s">
        <v>11280</v>
      </c>
      <c r="D1275" s="5">
        <v>1110</v>
      </c>
      <c r="E1275" s="5" t="str">
        <f t="shared" si="76"/>
        <v>&gt;₹500</v>
      </c>
      <c r="F1275" s="5">
        <v>1599</v>
      </c>
      <c r="G1275" s="5">
        <f>Table2[[#This Row],[actual_price]] *Table2[[#This Row],[rating_count]]</f>
        <v>6431178</v>
      </c>
      <c r="H1275" s="5">
        <f t="shared" si="77"/>
        <v>1529.5816135084428</v>
      </c>
      <c r="I1275" s="1">
        <v>0.31</v>
      </c>
      <c r="J1275" s="1" t="str">
        <f t="shared" si="78"/>
        <v>31-40%</v>
      </c>
      <c r="K1275" s="1" t="str">
        <f t="shared" si="79"/>
        <v>No</v>
      </c>
      <c r="L1275">
        <v>4.3</v>
      </c>
      <c r="M1275"/>
      <c r="N1275" s="9">
        <f>Table2[[#This Row],[Average_Rating]]+(Table2[[#This Row],[rating_count]]/1000)</f>
        <v>4.0220000000000002</v>
      </c>
      <c r="O1275" s="4">
        <v>4022</v>
      </c>
    </row>
    <row r="1276" spans="1:15">
      <c r="A1276" t="s">
        <v>10535</v>
      </c>
      <c r="B1276" t="s">
        <v>12483</v>
      </c>
      <c r="C1276" t="s">
        <v>11280</v>
      </c>
      <c r="D1276" s="5">
        <v>1499</v>
      </c>
      <c r="E1276" s="5" t="str">
        <f t="shared" si="76"/>
        <v>&gt;₹500</v>
      </c>
      <c r="F1276" s="5">
        <v>3500</v>
      </c>
      <c r="G1276" s="5">
        <f>Table2[[#This Row],[actual_price]] *Table2[[#This Row],[rating_count]]</f>
        <v>9068500</v>
      </c>
      <c r="H1276" s="5">
        <f t="shared" si="77"/>
        <v>3457.1714285714284</v>
      </c>
      <c r="I1276" s="1">
        <v>0.56999999999999995</v>
      </c>
      <c r="J1276" s="1" t="str">
        <f t="shared" si="78"/>
        <v>51-60%</v>
      </c>
      <c r="K1276" s="1" t="str">
        <f t="shared" si="79"/>
        <v>Yes</v>
      </c>
      <c r="L1276">
        <v>4.7</v>
      </c>
      <c r="M1276"/>
      <c r="N1276" s="9">
        <f>Table2[[#This Row],[Average_Rating]]+(Table2[[#This Row],[rating_count]]/1000)</f>
        <v>2.5910000000000002</v>
      </c>
      <c r="O1276" s="4">
        <v>2591</v>
      </c>
    </row>
    <row r="1277" spans="1:15">
      <c r="A1277" t="s">
        <v>10544</v>
      </c>
      <c r="B1277" t="s">
        <v>12484</v>
      </c>
      <c r="C1277" t="s">
        <v>11280</v>
      </c>
      <c r="D1277" s="5">
        <v>759</v>
      </c>
      <c r="E1277" s="5" t="str">
        <f t="shared" si="76"/>
        <v>&gt;₹500</v>
      </c>
      <c r="F1277" s="5">
        <v>1999</v>
      </c>
      <c r="G1277" s="5">
        <f>Table2[[#This Row],[actual_price]] *Table2[[#This Row],[rating_count]]</f>
        <v>1063468</v>
      </c>
      <c r="H1277" s="5">
        <f t="shared" si="77"/>
        <v>1961.0310155077539</v>
      </c>
      <c r="I1277" s="1">
        <v>0.62</v>
      </c>
      <c r="J1277" s="1" t="str">
        <f t="shared" si="78"/>
        <v>61-70%</v>
      </c>
      <c r="K1277" s="1" t="str">
        <f t="shared" si="79"/>
        <v>Yes</v>
      </c>
      <c r="L1277">
        <v>4.3</v>
      </c>
      <c r="M1277"/>
      <c r="N1277" s="9">
        <f>Table2[[#This Row],[Average_Rating]]+(Table2[[#This Row],[rating_count]]/1000)</f>
        <v>0.53200000000000003</v>
      </c>
      <c r="O1277" s="4">
        <v>532</v>
      </c>
    </row>
    <row r="1278" spans="1:15">
      <c r="A1278" t="s">
        <v>10553</v>
      </c>
      <c r="B1278" t="s">
        <v>12485</v>
      </c>
      <c r="C1278" t="s">
        <v>11280</v>
      </c>
      <c r="D1278" s="5">
        <v>2669</v>
      </c>
      <c r="E1278" s="5" t="str">
        <f t="shared" si="76"/>
        <v>&gt;₹500</v>
      </c>
      <c r="F1278" s="5">
        <v>3199</v>
      </c>
      <c r="G1278" s="5">
        <f>Table2[[#This Row],[actual_price]] *Table2[[#This Row],[rating_count]]</f>
        <v>831740</v>
      </c>
      <c r="H1278" s="5">
        <f t="shared" si="77"/>
        <v>3115.5676773991872</v>
      </c>
      <c r="I1278" s="1">
        <v>0.17</v>
      </c>
      <c r="J1278" s="1" t="str">
        <f t="shared" si="78"/>
        <v>11-20%</v>
      </c>
      <c r="K1278" s="1" t="str">
        <f t="shared" si="79"/>
        <v>No</v>
      </c>
      <c r="L1278">
        <v>3.9</v>
      </c>
      <c r="M1278"/>
      <c r="N1278" s="9">
        <f>Table2[[#This Row],[Average_Rating]]+(Table2[[#This Row],[rating_count]]/1000)</f>
        <v>0.26</v>
      </c>
      <c r="O1278" s="4">
        <v>260</v>
      </c>
    </row>
    <row r="1279" spans="1:15">
      <c r="A1279" t="s">
        <v>10562</v>
      </c>
      <c r="B1279" t="s">
        <v>12486</v>
      </c>
      <c r="C1279" t="s">
        <v>11280</v>
      </c>
      <c r="D1279" s="5">
        <v>929</v>
      </c>
      <c r="E1279" s="5" t="str">
        <f t="shared" si="76"/>
        <v>&gt;₹500</v>
      </c>
      <c r="F1279" s="5">
        <v>1300</v>
      </c>
      <c r="G1279" s="5">
        <f>Table2[[#This Row],[actual_price]] *Table2[[#This Row],[rating_count]]</f>
        <v>2173600</v>
      </c>
      <c r="H1279" s="5">
        <f t="shared" si="77"/>
        <v>1228.5384615384614</v>
      </c>
      <c r="I1279" s="1">
        <v>0.28999999999999998</v>
      </c>
      <c r="J1279" s="1" t="str">
        <f t="shared" si="78"/>
        <v>21-30%</v>
      </c>
      <c r="K1279" s="1" t="str">
        <f t="shared" si="79"/>
        <v>No</v>
      </c>
      <c r="L1279">
        <v>3.9</v>
      </c>
      <c r="M1279"/>
      <c r="N1279" s="9">
        <f>Table2[[#This Row],[Average_Rating]]+(Table2[[#This Row],[rating_count]]/1000)</f>
        <v>1.6719999999999999</v>
      </c>
      <c r="O1279" s="4">
        <v>1672</v>
      </c>
    </row>
    <row r="1280" spans="1:15">
      <c r="A1280" t="s">
        <v>10571</v>
      </c>
      <c r="B1280" t="s">
        <v>12487</v>
      </c>
      <c r="C1280" t="s">
        <v>11280</v>
      </c>
      <c r="D1280" s="5">
        <v>199</v>
      </c>
      <c r="E1280" s="5" t="str">
        <f t="shared" si="76"/>
        <v>&lt;₹200</v>
      </c>
      <c r="F1280" s="5">
        <v>399</v>
      </c>
      <c r="G1280" s="5">
        <f>Table2[[#This Row],[actual_price]] *Table2[[#This Row],[rating_count]]</f>
        <v>3170055</v>
      </c>
      <c r="H1280" s="5">
        <f t="shared" si="77"/>
        <v>349.12531328320802</v>
      </c>
      <c r="I1280" s="1">
        <v>0.5</v>
      </c>
      <c r="J1280" s="1" t="str">
        <f t="shared" si="78"/>
        <v>41-50%</v>
      </c>
      <c r="K1280" s="1" t="str">
        <f t="shared" si="79"/>
        <v>Yes</v>
      </c>
      <c r="L1280">
        <v>3.7</v>
      </c>
      <c r="M1280"/>
      <c r="N1280" s="9">
        <f>Table2[[#This Row],[Average_Rating]]+(Table2[[#This Row],[rating_count]]/1000)</f>
        <v>7.9450000000000003</v>
      </c>
      <c r="O1280" s="4">
        <v>7945</v>
      </c>
    </row>
    <row r="1281" spans="1:15">
      <c r="A1281" t="s">
        <v>10580</v>
      </c>
      <c r="B1281" t="s">
        <v>12488</v>
      </c>
      <c r="C1281" t="s">
        <v>11280</v>
      </c>
      <c r="D1281" s="5">
        <v>279</v>
      </c>
      <c r="E1281" s="5" t="str">
        <f t="shared" si="76"/>
        <v>₹200 - ₹500</v>
      </c>
      <c r="F1281" s="5">
        <v>599</v>
      </c>
      <c r="G1281" s="5">
        <f>Table2[[#This Row],[actual_price]] *Table2[[#This Row],[rating_count]]</f>
        <v>818833</v>
      </c>
      <c r="H1281" s="5">
        <f t="shared" si="77"/>
        <v>552.42237061769617</v>
      </c>
      <c r="I1281" s="1">
        <v>0.53</v>
      </c>
      <c r="J1281" s="1" t="str">
        <f t="shared" si="78"/>
        <v>51-60%</v>
      </c>
      <c r="K1281" s="1" t="str">
        <f t="shared" si="79"/>
        <v>Yes</v>
      </c>
      <c r="L1281">
        <v>3.5</v>
      </c>
      <c r="M1281"/>
      <c r="N1281" s="9">
        <f>Table2[[#This Row],[Average_Rating]]+(Table2[[#This Row],[rating_count]]/1000)</f>
        <v>1.367</v>
      </c>
      <c r="O1281" s="4">
        <v>1367</v>
      </c>
    </row>
    <row r="1282" spans="1:15">
      <c r="A1282" t="s">
        <v>10589</v>
      </c>
      <c r="B1282" t="s">
        <v>12489</v>
      </c>
      <c r="C1282" t="s">
        <v>11280</v>
      </c>
      <c r="D1282" s="5">
        <v>549</v>
      </c>
      <c r="E1282" s="5" t="str">
        <f t="shared" ref="E1282:E1345" si="80">IF(D1282&lt;200,"&lt;₹200",IF(OR(D1282=200,D1282&lt;=500),"₹200 - ₹500","&gt;₹500"))</f>
        <v>&gt;₹500</v>
      </c>
      <c r="F1282" s="5">
        <v>999</v>
      </c>
      <c r="G1282" s="5">
        <f>Table2[[#This Row],[actual_price]] *Table2[[#This Row],[rating_count]]</f>
        <v>1311687</v>
      </c>
      <c r="H1282" s="5">
        <f t="shared" ref="H1282:H1345" si="81">F1282-D1282/F1282*100</f>
        <v>944.04504504504507</v>
      </c>
      <c r="I1282" s="1">
        <v>0.45</v>
      </c>
      <c r="J1282" s="1" t="str">
        <f t="shared" ref="J1282:J1345" si="82">IF(I1282&lt;=10%,"0-10%",IF(I1282&lt;=20%,"11-20%",IF(I1282&lt;=30%,"21-30%",IF(I1282&lt;=40%,"31-40%",IF(I1282&lt;=50%,"41-50%",IF(I1282&lt;=60%,"51-60%",IF(I1282&lt;=70%,"61-70%",IF(I1282&lt;=80%,"71-80%",IF(I1282&lt;=90%,"81-90%","91-100%")))))))))</f>
        <v>41-50%</v>
      </c>
      <c r="K1282" s="1" t="str">
        <f t="shared" ref="K1282:K1345" si="83">IF(I1282&gt;=50%,"Yes","No")</f>
        <v>No</v>
      </c>
      <c r="L1282">
        <v>4</v>
      </c>
      <c r="M1282"/>
      <c r="N1282" s="9">
        <f>Table2[[#This Row],[Average_Rating]]+(Table2[[#This Row],[rating_count]]/1000)</f>
        <v>1.3129999999999999</v>
      </c>
      <c r="O1282" s="4">
        <v>1313</v>
      </c>
    </row>
    <row r="1283" spans="1:15">
      <c r="A1283" t="s">
        <v>10598</v>
      </c>
      <c r="B1283" t="s">
        <v>12490</v>
      </c>
      <c r="C1283" t="s">
        <v>11280</v>
      </c>
      <c r="D1283" s="5">
        <v>85</v>
      </c>
      <c r="E1283" s="5" t="str">
        <f t="shared" si="80"/>
        <v>&lt;₹200</v>
      </c>
      <c r="F1283" s="5">
        <v>199</v>
      </c>
      <c r="G1283" s="5">
        <f>Table2[[#This Row],[actual_price]] *Table2[[#This Row],[rating_count]]</f>
        <v>42188</v>
      </c>
      <c r="H1283" s="5">
        <f t="shared" si="81"/>
        <v>156.28643216080403</v>
      </c>
      <c r="I1283" s="1">
        <v>0.56999999999999995</v>
      </c>
      <c r="J1283" s="1" t="str">
        <f t="shared" si="82"/>
        <v>51-60%</v>
      </c>
      <c r="K1283" s="1" t="str">
        <f t="shared" si="83"/>
        <v>Yes</v>
      </c>
      <c r="L1283">
        <v>4.0999999999999996</v>
      </c>
      <c r="M1283"/>
      <c r="N1283" s="9">
        <f>Table2[[#This Row],[Average_Rating]]+(Table2[[#This Row],[rating_count]]/1000)</f>
        <v>0.21199999999999999</v>
      </c>
      <c r="O1283" s="4">
        <v>212</v>
      </c>
    </row>
    <row r="1284" spans="1:15">
      <c r="A1284" t="s">
        <v>10607</v>
      </c>
      <c r="B1284" t="s">
        <v>12491</v>
      </c>
      <c r="C1284" t="s">
        <v>11280</v>
      </c>
      <c r="D1284" s="5">
        <v>499</v>
      </c>
      <c r="E1284" s="5" t="str">
        <f t="shared" si="80"/>
        <v>₹200 - ₹500</v>
      </c>
      <c r="F1284" s="5">
        <v>1299</v>
      </c>
      <c r="G1284" s="5">
        <f>Table2[[#This Row],[actual_price]] *Table2[[#This Row],[rating_count]]</f>
        <v>84435</v>
      </c>
      <c r="H1284" s="5">
        <f t="shared" si="81"/>
        <v>1260.5858352578907</v>
      </c>
      <c r="I1284" s="1">
        <v>0.62</v>
      </c>
      <c r="J1284" s="1" t="str">
        <f t="shared" si="82"/>
        <v>61-70%</v>
      </c>
      <c r="K1284" s="1" t="str">
        <f t="shared" si="83"/>
        <v>Yes</v>
      </c>
      <c r="L1284">
        <v>3.9</v>
      </c>
      <c r="M1284"/>
      <c r="N1284" s="9">
        <f>Table2[[#This Row],[Average_Rating]]+(Table2[[#This Row],[rating_count]]/1000)</f>
        <v>6.5000000000000002E-2</v>
      </c>
      <c r="O1284" s="4">
        <v>65</v>
      </c>
    </row>
    <row r="1285" spans="1:15">
      <c r="A1285" t="s">
        <v>10616</v>
      </c>
      <c r="B1285" t="s">
        <v>12492</v>
      </c>
      <c r="C1285" t="s">
        <v>11280</v>
      </c>
      <c r="D1285" s="5">
        <v>5865</v>
      </c>
      <c r="E1285" s="5" t="str">
        <f t="shared" si="80"/>
        <v>&gt;₹500</v>
      </c>
      <c r="F1285" s="5">
        <v>7776</v>
      </c>
      <c r="G1285" s="5">
        <f>Table2[[#This Row],[actual_price]] *Table2[[#This Row],[rating_count]]</f>
        <v>21282912</v>
      </c>
      <c r="H1285" s="5">
        <f t="shared" si="81"/>
        <v>7700.575617283951</v>
      </c>
      <c r="I1285" s="1">
        <v>0.25</v>
      </c>
      <c r="J1285" s="1" t="str">
        <f t="shared" si="82"/>
        <v>21-30%</v>
      </c>
      <c r="K1285" s="1" t="str">
        <f t="shared" si="83"/>
        <v>No</v>
      </c>
      <c r="L1285">
        <v>4.4000000000000004</v>
      </c>
      <c r="M1285"/>
      <c r="N1285" s="9">
        <f>Table2[[#This Row],[Average_Rating]]+(Table2[[#This Row],[rating_count]]/1000)</f>
        <v>2.7370000000000001</v>
      </c>
      <c r="O1285" s="4">
        <v>2737</v>
      </c>
    </row>
    <row r="1286" spans="1:15">
      <c r="A1286" t="s">
        <v>10625</v>
      </c>
      <c r="B1286" t="s">
        <v>12493</v>
      </c>
      <c r="C1286" t="s">
        <v>11280</v>
      </c>
      <c r="D1286" s="5">
        <v>1260</v>
      </c>
      <c r="E1286" s="5" t="str">
        <f t="shared" si="80"/>
        <v>&gt;₹500</v>
      </c>
      <c r="F1286" s="5">
        <v>2299</v>
      </c>
      <c r="G1286" s="5">
        <f>Table2[[#This Row],[actual_price]] *Table2[[#This Row],[rating_count]]</f>
        <v>126445</v>
      </c>
      <c r="H1286" s="5">
        <f t="shared" si="81"/>
        <v>2244.193562418443</v>
      </c>
      <c r="I1286" s="1">
        <v>0.45</v>
      </c>
      <c r="J1286" s="1" t="str">
        <f t="shared" si="82"/>
        <v>41-50%</v>
      </c>
      <c r="K1286" s="1" t="str">
        <f t="shared" si="83"/>
        <v>No</v>
      </c>
      <c r="L1286">
        <v>4.3</v>
      </c>
      <c r="M1286"/>
      <c r="N1286" s="9">
        <f>Table2[[#This Row],[Average_Rating]]+(Table2[[#This Row],[rating_count]]/1000)</f>
        <v>5.5E-2</v>
      </c>
      <c r="O1286" s="4">
        <v>55</v>
      </c>
    </row>
    <row r="1287" spans="1:15">
      <c r="A1287" t="s">
        <v>10634</v>
      </c>
      <c r="B1287" t="s">
        <v>12494</v>
      </c>
      <c r="C1287" t="s">
        <v>11280</v>
      </c>
      <c r="D1287" s="5">
        <v>1099</v>
      </c>
      <c r="E1287" s="5" t="str">
        <f t="shared" si="80"/>
        <v>&gt;₹500</v>
      </c>
      <c r="F1287" s="5">
        <v>1500</v>
      </c>
      <c r="G1287" s="5">
        <f>Table2[[#This Row],[actual_price]] *Table2[[#This Row],[rating_count]]</f>
        <v>1597500</v>
      </c>
      <c r="H1287" s="5">
        <f t="shared" si="81"/>
        <v>1426.7333333333333</v>
      </c>
      <c r="I1287" s="1">
        <v>0.27</v>
      </c>
      <c r="J1287" s="1" t="str">
        <f t="shared" si="82"/>
        <v>21-30%</v>
      </c>
      <c r="K1287" s="1" t="str">
        <f t="shared" si="83"/>
        <v>No</v>
      </c>
      <c r="L1287">
        <v>4.5</v>
      </c>
      <c r="M1287"/>
      <c r="N1287" s="9">
        <f>Table2[[#This Row],[Average_Rating]]+(Table2[[#This Row],[rating_count]]/1000)</f>
        <v>1.0649999999999999</v>
      </c>
      <c r="O1287" s="4">
        <v>1065</v>
      </c>
    </row>
    <row r="1288" spans="1:15">
      <c r="A1288" t="s">
        <v>10643</v>
      </c>
      <c r="B1288" t="s">
        <v>12495</v>
      </c>
      <c r="C1288" t="s">
        <v>11280</v>
      </c>
      <c r="D1288" s="5">
        <v>1928</v>
      </c>
      <c r="E1288" s="5" t="str">
        <f t="shared" si="80"/>
        <v>&gt;₹500</v>
      </c>
      <c r="F1288" s="5">
        <v>2590</v>
      </c>
      <c r="G1288" s="5">
        <f>Table2[[#This Row],[actual_price]] *Table2[[#This Row],[rating_count]]</f>
        <v>6156430</v>
      </c>
      <c r="H1288" s="5">
        <f t="shared" si="81"/>
        <v>2515.5598455598456</v>
      </c>
      <c r="I1288" s="1">
        <v>0.26</v>
      </c>
      <c r="J1288" s="1" t="str">
        <f t="shared" si="82"/>
        <v>21-30%</v>
      </c>
      <c r="K1288" s="1" t="str">
        <f t="shared" si="83"/>
        <v>No</v>
      </c>
      <c r="L1288">
        <v>4</v>
      </c>
      <c r="M1288"/>
      <c r="N1288" s="9">
        <f>Table2[[#This Row],[Average_Rating]]+(Table2[[#This Row],[rating_count]]/1000)</f>
        <v>2.3769999999999998</v>
      </c>
      <c r="O1288" s="4">
        <v>2377</v>
      </c>
    </row>
    <row r="1289" spans="1:15">
      <c r="A1289" t="s">
        <v>10652</v>
      </c>
      <c r="B1289" t="s">
        <v>12496</v>
      </c>
      <c r="C1289" t="s">
        <v>11280</v>
      </c>
      <c r="D1289" s="5">
        <v>3249</v>
      </c>
      <c r="E1289" s="5" t="str">
        <f t="shared" si="80"/>
        <v>&gt;₹500</v>
      </c>
      <c r="F1289" s="5">
        <v>6299</v>
      </c>
      <c r="G1289" s="5">
        <f>Table2[[#This Row],[actual_price]] *Table2[[#This Row],[rating_count]]</f>
        <v>16182131</v>
      </c>
      <c r="H1289" s="5">
        <f t="shared" si="81"/>
        <v>6247.4203841879662</v>
      </c>
      <c r="I1289" s="1">
        <v>0.48</v>
      </c>
      <c r="J1289" s="1" t="str">
        <f t="shared" si="82"/>
        <v>41-50%</v>
      </c>
      <c r="K1289" s="1" t="str">
        <f t="shared" si="83"/>
        <v>No</v>
      </c>
      <c r="L1289">
        <v>3.9</v>
      </c>
      <c r="M1289"/>
      <c r="N1289" s="9">
        <f>Table2[[#This Row],[Average_Rating]]+(Table2[[#This Row],[rating_count]]/1000)</f>
        <v>2.569</v>
      </c>
      <c r="O1289" s="4">
        <v>2569</v>
      </c>
    </row>
    <row r="1290" spans="1:15">
      <c r="A1290" t="s">
        <v>10661</v>
      </c>
      <c r="B1290" t="s">
        <v>12497</v>
      </c>
      <c r="C1290" t="s">
        <v>11280</v>
      </c>
      <c r="D1290" s="5">
        <v>1199</v>
      </c>
      <c r="E1290" s="5" t="str">
        <f t="shared" si="80"/>
        <v>&gt;₹500</v>
      </c>
      <c r="F1290" s="5">
        <v>1795</v>
      </c>
      <c r="G1290" s="5">
        <f>Table2[[#This Row],[actual_price]] *Table2[[#This Row],[rating_count]]</f>
        <v>10710765</v>
      </c>
      <c r="H1290" s="5">
        <f t="shared" si="81"/>
        <v>1728.2033426183843</v>
      </c>
      <c r="I1290" s="1">
        <v>0.33</v>
      </c>
      <c r="J1290" s="1" t="str">
        <f t="shared" si="82"/>
        <v>31-40%</v>
      </c>
      <c r="K1290" s="1" t="str">
        <f t="shared" si="83"/>
        <v>No</v>
      </c>
      <c r="L1290">
        <v>4.2</v>
      </c>
      <c r="M1290"/>
      <c r="N1290" s="9">
        <f>Table2[[#This Row],[Average_Rating]]+(Table2[[#This Row],[rating_count]]/1000)</f>
        <v>5.9669999999999996</v>
      </c>
      <c r="O1290" s="4">
        <v>5967</v>
      </c>
    </row>
    <row r="1291" spans="1:15">
      <c r="A1291" t="s">
        <v>10670</v>
      </c>
      <c r="B1291" t="s">
        <v>12498</v>
      </c>
      <c r="C1291" t="s">
        <v>11280</v>
      </c>
      <c r="D1291" s="5">
        <v>1456</v>
      </c>
      <c r="E1291" s="5" t="str">
        <f t="shared" si="80"/>
        <v>&gt;₹500</v>
      </c>
      <c r="F1291" s="5">
        <v>3190</v>
      </c>
      <c r="G1291" s="5">
        <f>Table2[[#This Row],[actual_price]] *Table2[[#This Row],[rating_count]]</f>
        <v>5665440</v>
      </c>
      <c r="H1291" s="5">
        <f t="shared" si="81"/>
        <v>3144.3573667711598</v>
      </c>
      <c r="I1291" s="1">
        <v>0.54</v>
      </c>
      <c r="J1291" s="1" t="str">
        <f t="shared" si="82"/>
        <v>51-60%</v>
      </c>
      <c r="K1291" s="1" t="str">
        <f t="shared" si="83"/>
        <v>Yes</v>
      </c>
      <c r="L1291">
        <v>4.0999999999999996</v>
      </c>
      <c r="M1291"/>
      <c r="N1291" s="9">
        <f>Table2[[#This Row],[Average_Rating]]+(Table2[[#This Row],[rating_count]]/1000)</f>
        <v>1.776</v>
      </c>
      <c r="O1291" s="4">
        <v>1776</v>
      </c>
    </row>
    <row r="1292" spans="1:15">
      <c r="A1292" t="s">
        <v>10679</v>
      </c>
      <c r="B1292" t="s">
        <v>12499</v>
      </c>
      <c r="C1292" t="s">
        <v>11280</v>
      </c>
      <c r="D1292" s="5">
        <v>3349</v>
      </c>
      <c r="E1292" s="5" t="str">
        <f t="shared" si="80"/>
        <v>&gt;₹500</v>
      </c>
      <c r="F1292" s="5">
        <v>4799</v>
      </c>
      <c r="G1292" s="5">
        <f>Table2[[#This Row],[actual_price]] *Table2[[#This Row],[rating_count]]</f>
        <v>20155800</v>
      </c>
      <c r="H1292" s="5">
        <f t="shared" si="81"/>
        <v>4729.2146280475099</v>
      </c>
      <c r="I1292" s="1">
        <v>0.3</v>
      </c>
      <c r="J1292" s="1" t="str">
        <f t="shared" si="82"/>
        <v>21-30%</v>
      </c>
      <c r="K1292" s="1" t="str">
        <f t="shared" si="83"/>
        <v>No</v>
      </c>
      <c r="L1292">
        <v>3.7</v>
      </c>
      <c r="M1292"/>
      <c r="N1292" s="9">
        <f>Table2[[#This Row],[Average_Rating]]+(Table2[[#This Row],[rating_count]]/1000)</f>
        <v>4.2</v>
      </c>
      <c r="O1292" s="4">
        <v>4200</v>
      </c>
    </row>
    <row r="1293" spans="1:15">
      <c r="A1293" t="s">
        <v>10688</v>
      </c>
      <c r="B1293" t="s">
        <v>12500</v>
      </c>
      <c r="C1293" t="s">
        <v>11280</v>
      </c>
      <c r="D1293" s="5">
        <v>4899</v>
      </c>
      <c r="E1293" s="5" t="str">
        <f t="shared" si="80"/>
        <v>&gt;₹500</v>
      </c>
      <c r="F1293" s="5">
        <v>8999</v>
      </c>
      <c r="G1293" s="5">
        <f>Table2[[#This Row],[actual_price]] *Table2[[#This Row],[rating_count]]</f>
        <v>2672703</v>
      </c>
      <c r="H1293" s="5">
        <f t="shared" si="81"/>
        <v>8944.5606178464277</v>
      </c>
      <c r="I1293" s="1">
        <v>0.46</v>
      </c>
      <c r="J1293" s="1" t="str">
        <f t="shared" si="82"/>
        <v>41-50%</v>
      </c>
      <c r="K1293" s="1" t="str">
        <f t="shared" si="83"/>
        <v>No</v>
      </c>
      <c r="L1293">
        <v>4.0999999999999996</v>
      </c>
      <c r="M1293"/>
      <c r="N1293" s="9">
        <f>Table2[[#This Row],[Average_Rating]]+(Table2[[#This Row],[rating_count]]/1000)</f>
        <v>0.29699999999999999</v>
      </c>
      <c r="O1293" s="4">
        <v>297</v>
      </c>
    </row>
    <row r="1294" spans="1:15">
      <c r="A1294" t="s">
        <v>10697</v>
      </c>
      <c r="B1294" t="s">
        <v>12501</v>
      </c>
      <c r="C1294" t="s">
        <v>11280</v>
      </c>
      <c r="D1294" s="5">
        <v>1199</v>
      </c>
      <c r="E1294" s="5" t="str">
        <f t="shared" si="80"/>
        <v>&gt;₹500</v>
      </c>
      <c r="F1294" s="5">
        <v>1899</v>
      </c>
      <c r="G1294" s="5">
        <f>Table2[[#This Row],[actual_price]] *Table2[[#This Row],[rating_count]]</f>
        <v>7326342</v>
      </c>
      <c r="H1294" s="5">
        <f t="shared" si="81"/>
        <v>1835.8615060558188</v>
      </c>
      <c r="I1294" s="1">
        <v>0.37</v>
      </c>
      <c r="J1294" s="1" t="str">
        <f t="shared" si="82"/>
        <v>31-40%</v>
      </c>
      <c r="K1294" s="1" t="str">
        <f t="shared" si="83"/>
        <v>No</v>
      </c>
      <c r="L1294">
        <v>4.2</v>
      </c>
      <c r="M1294"/>
      <c r="N1294" s="9">
        <f>Table2[[#This Row],[Average_Rating]]+(Table2[[#This Row],[rating_count]]/1000)</f>
        <v>3.8580000000000001</v>
      </c>
      <c r="O1294" s="4">
        <v>3858</v>
      </c>
    </row>
    <row r="1295" spans="1:15">
      <c r="A1295" t="s">
        <v>10706</v>
      </c>
      <c r="B1295" t="s">
        <v>12502</v>
      </c>
      <c r="C1295" t="s">
        <v>11280</v>
      </c>
      <c r="D1295" s="5">
        <v>3290</v>
      </c>
      <c r="E1295" s="5" t="str">
        <f t="shared" si="80"/>
        <v>&gt;₹500</v>
      </c>
      <c r="F1295" s="5">
        <v>5799</v>
      </c>
      <c r="G1295" s="5">
        <f>Table2[[#This Row],[actual_price]] *Table2[[#This Row],[rating_count]]</f>
        <v>974232</v>
      </c>
      <c r="H1295" s="5">
        <f t="shared" si="81"/>
        <v>5742.2660803586823</v>
      </c>
      <c r="I1295" s="1">
        <v>0.43</v>
      </c>
      <c r="J1295" s="1" t="str">
        <f t="shared" si="82"/>
        <v>41-50%</v>
      </c>
      <c r="K1295" s="1" t="str">
        <f t="shared" si="83"/>
        <v>No</v>
      </c>
      <c r="L1295">
        <v>4.3</v>
      </c>
      <c r="M1295"/>
      <c r="N1295" s="9">
        <f>Table2[[#This Row],[Average_Rating]]+(Table2[[#This Row],[rating_count]]/1000)</f>
        <v>0.16800000000000001</v>
      </c>
      <c r="O1295" s="4">
        <v>168</v>
      </c>
    </row>
    <row r="1296" spans="1:15">
      <c r="A1296" t="s">
        <v>10715</v>
      </c>
      <c r="B1296" t="s">
        <v>12503</v>
      </c>
      <c r="C1296" t="s">
        <v>11280</v>
      </c>
      <c r="D1296" s="5">
        <v>179</v>
      </c>
      <c r="E1296" s="5" t="str">
        <f t="shared" si="80"/>
        <v>&lt;₹200</v>
      </c>
      <c r="F1296" s="5">
        <v>799</v>
      </c>
      <c r="G1296" s="5">
        <f>Table2[[#This Row],[actual_price]] *Table2[[#This Row],[rating_count]]</f>
        <v>80699</v>
      </c>
      <c r="H1296" s="5">
        <f t="shared" si="81"/>
        <v>776.59699624530663</v>
      </c>
      <c r="I1296" s="1">
        <v>0.78</v>
      </c>
      <c r="J1296" s="1" t="str">
        <f t="shared" si="82"/>
        <v>71-80%</v>
      </c>
      <c r="K1296" s="1" t="str">
        <f t="shared" si="83"/>
        <v>Yes</v>
      </c>
      <c r="L1296">
        <v>3.6</v>
      </c>
      <c r="M1296"/>
      <c r="N1296" s="9">
        <f>Table2[[#This Row],[Average_Rating]]+(Table2[[#This Row],[rating_count]]/1000)</f>
        <v>0.10100000000000001</v>
      </c>
      <c r="O1296" s="4">
        <v>101</v>
      </c>
    </row>
    <row r="1297" spans="1:15">
      <c r="A1297" t="s">
        <v>10724</v>
      </c>
      <c r="B1297" t="s">
        <v>12504</v>
      </c>
      <c r="C1297" t="s">
        <v>11280</v>
      </c>
      <c r="D1297" s="5">
        <v>149</v>
      </c>
      <c r="E1297" s="5" t="str">
        <f t="shared" si="80"/>
        <v>&lt;₹200</v>
      </c>
      <c r="F1297" s="5">
        <v>300</v>
      </c>
      <c r="G1297" s="5">
        <f>Table2[[#This Row],[actual_price]] *Table2[[#This Row],[rating_count]]</f>
        <v>1222200</v>
      </c>
      <c r="H1297" s="5">
        <f t="shared" si="81"/>
        <v>250.33333333333334</v>
      </c>
      <c r="I1297" s="1">
        <v>0.5</v>
      </c>
      <c r="J1297" s="1" t="str">
        <f t="shared" si="82"/>
        <v>41-50%</v>
      </c>
      <c r="K1297" s="1" t="str">
        <f t="shared" si="83"/>
        <v>Yes</v>
      </c>
      <c r="L1297">
        <v>4.0999999999999996</v>
      </c>
      <c r="M1297"/>
      <c r="N1297" s="9">
        <f>Table2[[#This Row],[Average_Rating]]+(Table2[[#This Row],[rating_count]]/1000)</f>
        <v>4.0739999999999998</v>
      </c>
      <c r="O1297" s="4">
        <v>4074</v>
      </c>
    </row>
    <row r="1298" spans="1:15">
      <c r="A1298" t="s">
        <v>10733</v>
      </c>
      <c r="B1298" t="s">
        <v>12505</v>
      </c>
      <c r="C1298" t="s">
        <v>11280</v>
      </c>
      <c r="D1298" s="5">
        <v>5490</v>
      </c>
      <c r="E1298" s="5" t="str">
        <f t="shared" si="80"/>
        <v>&gt;₹500</v>
      </c>
      <c r="F1298" s="5">
        <v>7200</v>
      </c>
      <c r="G1298" s="5">
        <f>Table2[[#This Row],[actual_price]] *Table2[[#This Row],[rating_count]]</f>
        <v>10137600</v>
      </c>
      <c r="H1298" s="5">
        <f t="shared" si="81"/>
        <v>7123.75</v>
      </c>
      <c r="I1298" s="1">
        <v>0.24</v>
      </c>
      <c r="J1298" s="1" t="str">
        <f t="shared" si="82"/>
        <v>21-30%</v>
      </c>
      <c r="K1298" s="1" t="str">
        <f t="shared" si="83"/>
        <v>No</v>
      </c>
      <c r="L1298">
        <v>4.5</v>
      </c>
      <c r="M1298"/>
      <c r="N1298" s="9">
        <f>Table2[[#This Row],[Average_Rating]]+(Table2[[#This Row],[rating_count]]/1000)</f>
        <v>1.4079999999999999</v>
      </c>
      <c r="O1298" s="4">
        <v>1408</v>
      </c>
    </row>
    <row r="1299" spans="1:15">
      <c r="A1299" t="s">
        <v>10742</v>
      </c>
      <c r="B1299" t="s">
        <v>12506</v>
      </c>
      <c r="C1299" t="s">
        <v>11280</v>
      </c>
      <c r="D1299" s="5">
        <v>379</v>
      </c>
      <c r="E1299" s="5" t="str">
        <f t="shared" si="80"/>
        <v>₹200 - ₹500</v>
      </c>
      <c r="F1299" s="5">
        <v>389</v>
      </c>
      <c r="G1299" s="5">
        <f>Table2[[#This Row],[actual_price]] *Table2[[#This Row],[rating_count]]</f>
        <v>1454471</v>
      </c>
      <c r="H1299" s="5">
        <f t="shared" si="81"/>
        <v>291.57069408740358</v>
      </c>
      <c r="I1299" s="1">
        <v>0.03</v>
      </c>
      <c r="J1299" s="1" t="str">
        <f t="shared" si="82"/>
        <v>0-10%</v>
      </c>
      <c r="K1299" s="1" t="str">
        <f t="shared" si="83"/>
        <v>No</v>
      </c>
      <c r="L1299">
        <v>4.2</v>
      </c>
      <c r="M1299"/>
      <c r="N1299" s="9">
        <f>Table2[[#This Row],[Average_Rating]]+(Table2[[#This Row],[rating_count]]/1000)</f>
        <v>3.7389999999999999</v>
      </c>
      <c r="O1299" s="4">
        <v>3739</v>
      </c>
    </row>
    <row r="1300" spans="1:15">
      <c r="A1300" t="s">
        <v>10751</v>
      </c>
      <c r="B1300" t="s">
        <v>12507</v>
      </c>
      <c r="C1300" t="s">
        <v>11280</v>
      </c>
      <c r="D1300" s="5">
        <v>8699</v>
      </c>
      <c r="E1300" s="5" t="str">
        <f t="shared" si="80"/>
        <v>&gt;₹500</v>
      </c>
      <c r="F1300" s="5">
        <v>13049</v>
      </c>
      <c r="G1300" s="5">
        <f>Table2[[#This Row],[actual_price]] *Table2[[#This Row],[rating_count]]</f>
        <v>76871659</v>
      </c>
      <c r="H1300" s="5">
        <f t="shared" si="81"/>
        <v>12982.335887807494</v>
      </c>
      <c r="I1300" s="1">
        <v>0.33</v>
      </c>
      <c r="J1300" s="1" t="str">
        <f t="shared" si="82"/>
        <v>31-40%</v>
      </c>
      <c r="K1300" s="1" t="str">
        <f t="shared" si="83"/>
        <v>No</v>
      </c>
      <c r="L1300">
        <v>4.3</v>
      </c>
      <c r="M1300"/>
      <c r="N1300" s="9">
        <f>Table2[[#This Row],[Average_Rating]]+(Table2[[#This Row],[rating_count]]/1000)</f>
        <v>5.891</v>
      </c>
      <c r="O1300" s="4">
        <v>5891</v>
      </c>
    </row>
    <row r="1301" spans="1:15">
      <c r="A1301" t="s">
        <v>10760</v>
      </c>
      <c r="B1301" t="s">
        <v>12508</v>
      </c>
      <c r="C1301" t="s">
        <v>11280</v>
      </c>
      <c r="D1301" s="5">
        <v>3041.67</v>
      </c>
      <c r="E1301" s="5" t="str">
        <f t="shared" si="80"/>
        <v>&gt;₹500</v>
      </c>
      <c r="F1301" s="5">
        <v>5999</v>
      </c>
      <c r="G1301" s="5">
        <f>Table2[[#This Row],[actual_price]] *Table2[[#This Row],[rating_count]]</f>
        <v>4661223</v>
      </c>
      <c r="H1301" s="5">
        <f t="shared" si="81"/>
        <v>5948.2970495082518</v>
      </c>
      <c r="I1301" s="1">
        <v>0.49</v>
      </c>
      <c r="J1301" s="1" t="str">
        <f t="shared" si="82"/>
        <v>41-50%</v>
      </c>
      <c r="K1301" s="1" t="str">
        <f t="shared" si="83"/>
        <v>No</v>
      </c>
      <c r="L1301">
        <v>4</v>
      </c>
      <c r="M1301"/>
      <c r="N1301" s="9">
        <f>Table2[[#This Row],[Average_Rating]]+(Table2[[#This Row],[rating_count]]/1000)</f>
        <v>0.77700000000000002</v>
      </c>
      <c r="O1301" s="4">
        <v>777</v>
      </c>
    </row>
    <row r="1302" spans="1:15">
      <c r="A1302" t="s">
        <v>10769</v>
      </c>
      <c r="B1302" t="s">
        <v>12509</v>
      </c>
      <c r="C1302" t="s">
        <v>11280</v>
      </c>
      <c r="D1302" s="5">
        <v>1745</v>
      </c>
      <c r="E1302" s="5" t="str">
        <f t="shared" si="80"/>
        <v>&gt;₹500</v>
      </c>
      <c r="F1302" s="5">
        <v>2400</v>
      </c>
      <c r="G1302" s="5">
        <f>Table2[[#This Row],[actual_price]] *Table2[[#This Row],[rating_count]]</f>
        <v>33984000</v>
      </c>
      <c r="H1302" s="5">
        <f t="shared" si="81"/>
        <v>2327.2916666666665</v>
      </c>
      <c r="I1302" s="1">
        <v>0.27</v>
      </c>
      <c r="J1302" s="1" t="str">
        <f t="shared" si="82"/>
        <v>21-30%</v>
      </c>
      <c r="K1302" s="1" t="str">
        <f t="shared" si="83"/>
        <v>No</v>
      </c>
      <c r="L1302">
        <v>4.2</v>
      </c>
      <c r="M1302"/>
      <c r="N1302" s="9">
        <f>Table2[[#This Row],[Average_Rating]]+(Table2[[#This Row],[rating_count]]/1000)</f>
        <v>14.16</v>
      </c>
      <c r="O1302" s="4">
        <v>14160</v>
      </c>
    </row>
    <row r="1303" spans="1:15">
      <c r="A1303" t="s">
        <v>10778</v>
      </c>
      <c r="B1303" t="s">
        <v>12510</v>
      </c>
      <c r="C1303" t="s">
        <v>11280</v>
      </c>
      <c r="D1303" s="5">
        <v>3180</v>
      </c>
      <c r="E1303" s="5" t="str">
        <f t="shared" si="80"/>
        <v>&gt;₹500</v>
      </c>
      <c r="F1303" s="5">
        <v>5295</v>
      </c>
      <c r="G1303" s="5">
        <f>Table2[[#This Row],[actual_price]] *Table2[[#This Row],[rating_count]]</f>
        <v>36636105</v>
      </c>
      <c r="H1303" s="5">
        <f t="shared" si="81"/>
        <v>5234.9433427762042</v>
      </c>
      <c r="I1303" s="1">
        <v>0.4</v>
      </c>
      <c r="J1303" s="1" t="str">
        <f t="shared" si="82"/>
        <v>31-40%</v>
      </c>
      <c r="K1303" s="1" t="str">
        <f t="shared" si="83"/>
        <v>No</v>
      </c>
      <c r="L1303">
        <v>4.2</v>
      </c>
      <c r="M1303"/>
      <c r="N1303" s="9">
        <f>Table2[[#This Row],[Average_Rating]]+(Table2[[#This Row],[rating_count]]/1000)</f>
        <v>6.9189999999999996</v>
      </c>
      <c r="O1303" s="4">
        <v>6919</v>
      </c>
    </row>
    <row r="1304" spans="1:15">
      <c r="A1304" t="s">
        <v>10787</v>
      </c>
      <c r="B1304" t="s">
        <v>12511</v>
      </c>
      <c r="C1304" t="s">
        <v>11280</v>
      </c>
      <c r="D1304" s="5">
        <v>4999</v>
      </c>
      <c r="E1304" s="5" t="str">
        <f t="shared" si="80"/>
        <v>&gt;₹500</v>
      </c>
      <c r="F1304" s="5">
        <v>24999</v>
      </c>
      <c r="G1304" s="5">
        <f>Table2[[#This Row],[actual_price]] *Table2[[#This Row],[rating_count]]</f>
        <v>7174713</v>
      </c>
      <c r="H1304" s="5">
        <f t="shared" si="81"/>
        <v>24979.003200128005</v>
      </c>
      <c r="I1304" s="1">
        <v>0.8</v>
      </c>
      <c r="J1304" s="1" t="str">
        <f t="shared" si="82"/>
        <v>71-80%</v>
      </c>
      <c r="K1304" s="1" t="str">
        <f t="shared" si="83"/>
        <v>Yes</v>
      </c>
      <c r="L1304">
        <v>4.5</v>
      </c>
      <c r="M1304"/>
      <c r="N1304" s="9">
        <f>Table2[[#This Row],[Average_Rating]]+(Table2[[#This Row],[rating_count]]/1000)</f>
        <v>0.28699999999999998</v>
      </c>
      <c r="O1304" s="4">
        <v>287</v>
      </c>
    </row>
    <row r="1305" spans="1:15">
      <c r="A1305" t="s">
        <v>10796</v>
      </c>
      <c r="B1305" t="s">
        <v>12512</v>
      </c>
      <c r="C1305" t="s">
        <v>11280</v>
      </c>
      <c r="D1305" s="5">
        <v>390</v>
      </c>
      <c r="E1305" s="5" t="str">
        <f t="shared" si="80"/>
        <v>₹200 - ₹500</v>
      </c>
      <c r="F1305" s="5">
        <v>799</v>
      </c>
      <c r="G1305" s="5">
        <f>Table2[[#This Row],[actual_price]] *Table2[[#This Row],[rating_count]]</f>
        <v>229313</v>
      </c>
      <c r="H1305" s="5">
        <f t="shared" si="81"/>
        <v>750.18898623279097</v>
      </c>
      <c r="I1305" s="1">
        <v>0.51</v>
      </c>
      <c r="J1305" s="1" t="str">
        <f t="shared" si="82"/>
        <v>51-60%</v>
      </c>
      <c r="K1305" s="1" t="str">
        <f t="shared" si="83"/>
        <v>Yes</v>
      </c>
      <c r="L1305">
        <v>3.8</v>
      </c>
      <c r="M1305"/>
      <c r="N1305" s="9">
        <f>Table2[[#This Row],[Average_Rating]]+(Table2[[#This Row],[rating_count]]/1000)</f>
        <v>0.28699999999999998</v>
      </c>
      <c r="O1305" s="4">
        <v>287</v>
      </c>
    </row>
    <row r="1306" spans="1:15">
      <c r="A1306" t="s">
        <v>10805</v>
      </c>
      <c r="B1306" t="s">
        <v>12513</v>
      </c>
      <c r="C1306" t="s">
        <v>11280</v>
      </c>
      <c r="D1306" s="5">
        <v>1999</v>
      </c>
      <c r="E1306" s="5" t="str">
        <f t="shared" si="80"/>
        <v>&gt;₹500</v>
      </c>
      <c r="F1306" s="5">
        <v>2999</v>
      </c>
      <c r="G1306" s="5">
        <f>Table2[[#This Row],[actual_price]] *Table2[[#This Row],[rating_count]]</f>
        <v>1163612</v>
      </c>
      <c r="H1306" s="5">
        <f t="shared" si="81"/>
        <v>2932.344448149383</v>
      </c>
      <c r="I1306" s="1">
        <v>0.33</v>
      </c>
      <c r="J1306" s="1" t="str">
        <f t="shared" si="82"/>
        <v>31-40%</v>
      </c>
      <c r="K1306" s="1" t="str">
        <f t="shared" si="83"/>
        <v>No</v>
      </c>
      <c r="L1306">
        <v>4.4000000000000004</v>
      </c>
      <c r="M1306"/>
      <c r="N1306" s="9">
        <f>Table2[[#This Row],[Average_Rating]]+(Table2[[#This Row],[rating_count]]/1000)</f>
        <v>0.38800000000000001</v>
      </c>
      <c r="O1306" s="4">
        <v>388</v>
      </c>
    </row>
    <row r="1307" spans="1:15">
      <c r="A1307" t="s">
        <v>10814</v>
      </c>
      <c r="B1307" t="s">
        <v>12514</v>
      </c>
      <c r="C1307" t="s">
        <v>11280</v>
      </c>
      <c r="D1307" s="5">
        <v>1624</v>
      </c>
      <c r="E1307" s="5" t="str">
        <f t="shared" si="80"/>
        <v>&gt;₹500</v>
      </c>
      <c r="F1307" s="5">
        <v>2495</v>
      </c>
      <c r="G1307" s="5">
        <f>Table2[[#This Row],[actual_price]] *Table2[[#This Row],[rating_count]]</f>
        <v>2063365</v>
      </c>
      <c r="H1307" s="5">
        <f t="shared" si="81"/>
        <v>2429.9098196392788</v>
      </c>
      <c r="I1307" s="1">
        <v>0.35</v>
      </c>
      <c r="J1307" s="1" t="str">
        <f t="shared" si="82"/>
        <v>31-40%</v>
      </c>
      <c r="K1307" s="1" t="str">
        <f t="shared" si="83"/>
        <v>No</v>
      </c>
      <c r="L1307">
        <v>4.0999999999999996</v>
      </c>
      <c r="M1307"/>
      <c r="N1307" s="9">
        <f>Table2[[#This Row],[Average_Rating]]+(Table2[[#This Row],[rating_count]]/1000)</f>
        <v>0.82699999999999996</v>
      </c>
      <c r="O1307" s="4">
        <v>827</v>
      </c>
    </row>
    <row r="1308" spans="1:15">
      <c r="A1308" t="s">
        <v>10823</v>
      </c>
      <c r="B1308" t="s">
        <v>12515</v>
      </c>
      <c r="C1308" t="s">
        <v>11280</v>
      </c>
      <c r="D1308" s="5">
        <v>184</v>
      </c>
      <c r="E1308" s="5" t="str">
        <f t="shared" si="80"/>
        <v>&lt;₹200</v>
      </c>
      <c r="F1308" s="5">
        <v>450</v>
      </c>
      <c r="G1308" s="5">
        <f>Table2[[#This Row],[actual_price]] *Table2[[#This Row],[rating_count]]</f>
        <v>2236950</v>
      </c>
      <c r="H1308" s="5">
        <f t="shared" si="81"/>
        <v>409.11111111111109</v>
      </c>
      <c r="I1308" s="1">
        <v>0.59</v>
      </c>
      <c r="J1308" s="1" t="str">
        <f t="shared" si="82"/>
        <v>51-60%</v>
      </c>
      <c r="K1308" s="1" t="str">
        <f t="shared" si="83"/>
        <v>Yes</v>
      </c>
      <c r="L1308">
        <v>4.2</v>
      </c>
      <c r="M1308"/>
      <c r="N1308" s="9">
        <f>Table2[[#This Row],[Average_Rating]]+(Table2[[#This Row],[rating_count]]/1000)</f>
        <v>4.9710000000000001</v>
      </c>
      <c r="O1308" s="4">
        <v>4971</v>
      </c>
    </row>
    <row r="1309" spans="1:15">
      <c r="A1309" t="s">
        <v>10832</v>
      </c>
      <c r="B1309" t="s">
        <v>12242</v>
      </c>
      <c r="C1309" t="s">
        <v>11280</v>
      </c>
      <c r="D1309" s="5">
        <v>445</v>
      </c>
      <c r="E1309" s="5" t="str">
        <f t="shared" si="80"/>
        <v>₹200 - ₹500</v>
      </c>
      <c r="F1309" s="5">
        <v>999</v>
      </c>
      <c r="G1309" s="5">
        <f>Table2[[#This Row],[actual_price]] *Table2[[#This Row],[rating_count]]</f>
        <v>228771</v>
      </c>
      <c r="H1309" s="5">
        <f t="shared" si="81"/>
        <v>954.45545545545542</v>
      </c>
      <c r="I1309" s="1">
        <v>0.55000000000000004</v>
      </c>
      <c r="J1309" s="1" t="str">
        <f t="shared" si="82"/>
        <v>51-60%</v>
      </c>
      <c r="K1309" s="1" t="str">
        <f t="shared" si="83"/>
        <v>Yes</v>
      </c>
      <c r="L1309">
        <v>4.3</v>
      </c>
      <c r="M1309"/>
      <c r="N1309" s="9">
        <f>Table2[[#This Row],[Average_Rating]]+(Table2[[#This Row],[rating_count]]/1000)</f>
        <v>0.22900000000000001</v>
      </c>
      <c r="O1309" s="4">
        <v>229</v>
      </c>
    </row>
    <row r="1310" spans="1:15">
      <c r="A1310" t="s">
        <v>10841</v>
      </c>
      <c r="B1310" t="s">
        <v>12516</v>
      </c>
      <c r="C1310" t="s">
        <v>11280</v>
      </c>
      <c r="D1310" s="5">
        <v>699</v>
      </c>
      <c r="E1310" s="5" t="str">
        <f t="shared" si="80"/>
        <v>&gt;₹500</v>
      </c>
      <c r="F1310" s="5">
        <v>1690</v>
      </c>
      <c r="G1310" s="5">
        <f>Table2[[#This Row],[actual_price]] *Table2[[#This Row],[rating_count]]</f>
        <v>5955560</v>
      </c>
      <c r="H1310" s="5">
        <f t="shared" si="81"/>
        <v>1648.6390532544378</v>
      </c>
      <c r="I1310" s="1">
        <v>0.59</v>
      </c>
      <c r="J1310" s="1" t="str">
        <f t="shared" si="82"/>
        <v>51-60%</v>
      </c>
      <c r="K1310" s="1" t="str">
        <f t="shared" si="83"/>
        <v>Yes</v>
      </c>
      <c r="L1310">
        <v>4.0999999999999996</v>
      </c>
      <c r="M1310"/>
      <c r="N1310" s="9">
        <f>Table2[[#This Row],[Average_Rating]]+(Table2[[#This Row],[rating_count]]/1000)</f>
        <v>3.524</v>
      </c>
      <c r="O1310" s="4">
        <v>3524</v>
      </c>
    </row>
    <row r="1311" spans="1:15">
      <c r="A1311" t="s">
        <v>10850</v>
      </c>
      <c r="B1311" t="s">
        <v>12517</v>
      </c>
      <c r="C1311" t="s">
        <v>11280</v>
      </c>
      <c r="D1311" s="5">
        <v>1601</v>
      </c>
      <c r="E1311" s="5" t="str">
        <f t="shared" si="80"/>
        <v>&gt;₹500</v>
      </c>
      <c r="F1311" s="5">
        <v>3890</v>
      </c>
      <c r="G1311" s="5">
        <f>Table2[[#This Row],[actual_price]] *Table2[[#This Row],[rating_count]]</f>
        <v>606840</v>
      </c>
      <c r="H1311" s="5">
        <f t="shared" si="81"/>
        <v>3848.8431876606683</v>
      </c>
      <c r="I1311" s="1">
        <v>0.59</v>
      </c>
      <c r="J1311" s="1" t="str">
        <f t="shared" si="82"/>
        <v>51-60%</v>
      </c>
      <c r="K1311" s="1" t="str">
        <f t="shared" si="83"/>
        <v>Yes</v>
      </c>
      <c r="L1311">
        <v>4.2</v>
      </c>
      <c r="M1311"/>
      <c r="N1311" s="9">
        <f>Table2[[#This Row],[Average_Rating]]+(Table2[[#This Row],[rating_count]]/1000)</f>
        <v>0.156</v>
      </c>
      <c r="O1311" s="4">
        <v>156</v>
      </c>
    </row>
    <row r="1312" spans="1:15">
      <c r="A1312" t="s">
        <v>10859</v>
      </c>
      <c r="B1312" t="s">
        <v>12518</v>
      </c>
      <c r="C1312" t="s">
        <v>11280</v>
      </c>
      <c r="D1312" s="5">
        <v>231</v>
      </c>
      <c r="E1312" s="5" t="str">
        <f t="shared" si="80"/>
        <v>₹200 - ₹500</v>
      </c>
      <c r="F1312" s="5">
        <v>260</v>
      </c>
      <c r="G1312" s="5">
        <f>Table2[[#This Row],[actual_price]] *Table2[[#This Row],[rating_count]]</f>
        <v>127400</v>
      </c>
      <c r="H1312" s="5">
        <f t="shared" si="81"/>
        <v>171.15384615384616</v>
      </c>
      <c r="I1312" s="1">
        <v>0.11</v>
      </c>
      <c r="J1312" s="1" t="str">
        <f t="shared" si="82"/>
        <v>11-20%</v>
      </c>
      <c r="K1312" s="1" t="str">
        <f t="shared" si="83"/>
        <v>No</v>
      </c>
      <c r="L1312">
        <v>4.0999999999999996</v>
      </c>
      <c r="M1312"/>
      <c r="N1312" s="9">
        <f>Table2[[#This Row],[Average_Rating]]+(Table2[[#This Row],[rating_count]]/1000)</f>
        <v>0.49</v>
      </c>
      <c r="O1312" s="4">
        <v>490</v>
      </c>
    </row>
    <row r="1313" spans="1:15">
      <c r="A1313" t="s">
        <v>10867</v>
      </c>
      <c r="B1313" t="s">
        <v>12519</v>
      </c>
      <c r="C1313" t="s">
        <v>11280</v>
      </c>
      <c r="D1313" s="5">
        <v>369</v>
      </c>
      <c r="E1313" s="5" t="str">
        <f t="shared" si="80"/>
        <v>₹200 - ₹500</v>
      </c>
      <c r="F1313" s="5">
        <v>599</v>
      </c>
      <c r="G1313" s="5">
        <f>Table2[[#This Row],[actual_price]] *Table2[[#This Row],[rating_count]]</f>
        <v>49118</v>
      </c>
      <c r="H1313" s="5">
        <f t="shared" si="81"/>
        <v>537.39732888146909</v>
      </c>
      <c r="I1313" s="1">
        <v>0.38</v>
      </c>
      <c r="J1313" s="1" t="str">
        <f t="shared" si="82"/>
        <v>31-40%</v>
      </c>
      <c r="K1313" s="1" t="str">
        <f t="shared" si="83"/>
        <v>No</v>
      </c>
      <c r="L1313">
        <v>3.9</v>
      </c>
      <c r="M1313"/>
      <c r="N1313" s="9">
        <f>Table2[[#This Row],[Average_Rating]]+(Table2[[#This Row],[rating_count]]/1000)</f>
        <v>8.2000000000000003E-2</v>
      </c>
      <c r="O1313" s="4">
        <v>82</v>
      </c>
    </row>
    <row r="1314" spans="1:15">
      <c r="A1314" t="s">
        <v>10876</v>
      </c>
      <c r="B1314" t="s">
        <v>12520</v>
      </c>
      <c r="C1314" t="s">
        <v>11280</v>
      </c>
      <c r="D1314" s="5">
        <v>809</v>
      </c>
      <c r="E1314" s="5" t="str">
        <f t="shared" si="80"/>
        <v>&gt;₹500</v>
      </c>
      <c r="F1314" s="5">
        <v>1950</v>
      </c>
      <c r="G1314" s="5">
        <f>Table2[[#This Row],[actual_price]] *Table2[[#This Row],[rating_count]]</f>
        <v>1384500</v>
      </c>
      <c r="H1314" s="5">
        <f t="shared" si="81"/>
        <v>1908.5128205128206</v>
      </c>
      <c r="I1314" s="1">
        <v>0.59</v>
      </c>
      <c r="J1314" s="1" t="str">
        <f t="shared" si="82"/>
        <v>51-60%</v>
      </c>
      <c r="K1314" s="1" t="str">
        <f t="shared" si="83"/>
        <v>Yes</v>
      </c>
      <c r="L1314">
        <v>3.9</v>
      </c>
      <c r="M1314"/>
      <c r="N1314" s="9">
        <f>Table2[[#This Row],[Average_Rating]]+(Table2[[#This Row],[rating_count]]/1000)</f>
        <v>0.71</v>
      </c>
      <c r="O1314" s="4">
        <v>710</v>
      </c>
    </row>
    <row r="1315" spans="1:15">
      <c r="A1315" t="s">
        <v>10885</v>
      </c>
      <c r="B1315" t="s">
        <v>12566</v>
      </c>
      <c r="C1315" t="s">
        <v>11280</v>
      </c>
      <c r="D1315" s="5">
        <v>1199</v>
      </c>
      <c r="E1315" s="5" t="str">
        <f t="shared" si="80"/>
        <v>&gt;₹500</v>
      </c>
      <c r="F1315" s="5">
        <v>2990</v>
      </c>
      <c r="G1315" s="5">
        <f>Table2[[#This Row],[actual_price]] *Table2[[#This Row],[rating_count]]</f>
        <v>397670</v>
      </c>
      <c r="H1315" s="5">
        <f t="shared" si="81"/>
        <v>2949.8996655518395</v>
      </c>
      <c r="I1315" s="1">
        <v>0.6</v>
      </c>
      <c r="J1315" s="1" t="str">
        <f t="shared" si="82"/>
        <v>51-60%</v>
      </c>
      <c r="K1315" s="1" t="str">
        <f t="shared" si="83"/>
        <v>Yes</v>
      </c>
      <c r="L1315">
        <v>3.8</v>
      </c>
      <c r="M1315"/>
      <c r="N1315" s="9">
        <f>Table2[[#This Row],[Average_Rating]]+(Table2[[#This Row],[rating_count]]/1000)</f>
        <v>0.13300000000000001</v>
      </c>
      <c r="O1315" s="4">
        <v>133</v>
      </c>
    </row>
    <row r="1316" spans="1:15">
      <c r="A1316" t="s">
        <v>10894</v>
      </c>
      <c r="B1316" t="s">
        <v>12522</v>
      </c>
      <c r="C1316" t="s">
        <v>11280</v>
      </c>
      <c r="D1316" s="5">
        <v>6120</v>
      </c>
      <c r="E1316" s="5" t="str">
        <f t="shared" si="80"/>
        <v>&gt;₹500</v>
      </c>
      <c r="F1316" s="5">
        <v>8073</v>
      </c>
      <c r="G1316" s="5">
        <f>Table2[[#This Row],[actual_price]] *Table2[[#This Row],[rating_count]]</f>
        <v>22208823</v>
      </c>
      <c r="H1316" s="5">
        <f t="shared" si="81"/>
        <v>7997.1917502787064</v>
      </c>
      <c r="I1316" s="1">
        <v>0.24</v>
      </c>
      <c r="J1316" s="1" t="str">
        <f t="shared" si="82"/>
        <v>21-30%</v>
      </c>
      <c r="K1316" s="1" t="str">
        <f t="shared" si="83"/>
        <v>No</v>
      </c>
      <c r="L1316">
        <v>4.5999999999999996</v>
      </c>
      <c r="M1316"/>
      <c r="N1316" s="9">
        <f>Table2[[#This Row],[Average_Rating]]+(Table2[[#This Row],[rating_count]]/1000)</f>
        <v>2.7509999999999999</v>
      </c>
      <c r="O1316" s="4">
        <v>2751</v>
      </c>
    </row>
    <row r="1317" spans="1:15">
      <c r="A1317" t="s">
        <v>10903</v>
      </c>
      <c r="B1317" t="s">
        <v>12523</v>
      </c>
      <c r="C1317" t="s">
        <v>11280</v>
      </c>
      <c r="D1317" s="5">
        <v>1799</v>
      </c>
      <c r="E1317" s="5" t="str">
        <f t="shared" si="80"/>
        <v>&gt;₹500</v>
      </c>
      <c r="F1317" s="5">
        <v>2599</v>
      </c>
      <c r="G1317" s="5">
        <f>Table2[[#This Row],[actual_price]] *Table2[[#This Row],[rating_count]]</f>
        <v>2003829</v>
      </c>
      <c r="H1317" s="5">
        <f t="shared" si="81"/>
        <v>2529.7810696421702</v>
      </c>
      <c r="I1317" s="1">
        <v>0.31</v>
      </c>
      <c r="J1317" s="1" t="str">
        <f t="shared" si="82"/>
        <v>31-40%</v>
      </c>
      <c r="K1317" s="1" t="str">
        <f t="shared" si="83"/>
        <v>No</v>
      </c>
      <c r="L1317">
        <v>3.6</v>
      </c>
      <c r="M1317"/>
      <c r="N1317" s="9">
        <f>Table2[[#This Row],[Average_Rating]]+(Table2[[#This Row],[rating_count]]/1000)</f>
        <v>0.77100000000000002</v>
      </c>
      <c r="O1317" s="4">
        <v>771</v>
      </c>
    </row>
    <row r="1318" spans="1:15">
      <c r="A1318" t="s">
        <v>10912</v>
      </c>
      <c r="B1318" t="s">
        <v>12524</v>
      </c>
      <c r="C1318" t="s">
        <v>11280</v>
      </c>
      <c r="D1318" s="5">
        <v>18999</v>
      </c>
      <c r="E1318" s="5" t="str">
        <f t="shared" si="80"/>
        <v>&gt;₹500</v>
      </c>
      <c r="F1318" s="5">
        <v>29999</v>
      </c>
      <c r="G1318" s="5">
        <f>Table2[[#This Row],[actual_price]] *Table2[[#This Row],[rating_count]]</f>
        <v>76077464</v>
      </c>
      <c r="H1318" s="5">
        <f t="shared" si="81"/>
        <v>29935.667888929631</v>
      </c>
      <c r="I1318" s="1">
        <v>0.37</v>
      </c>
      <c r="J1318" s="1" t="str">
        <f t="shared" si="82"/>
        <v>31-40%</v>
      </c>
      <c r="K1318" s="1" t="str">
        <f t="shared" si="83"/>
        <v>No</v>
      </c>
      <c r="L1318">
        <v>4.0999999999999996</v>
      </c>
      <c r="M1318"/>
      <c r="N1318" s="9">
        <f>Table2[[#This Row],[Average_Rating]]+(Table2[[#This Row],[rating_count]]/1000)</f>
        <v>2.536</v>
      </c>
      <c r="O1318" s="4">
        <v>2536</v>
      </c>
    </row>
    <row r="1319" spans="1:15">
      <c r="A1319" t="s">
        <v>10921</v>
      </c>
      <c r="B1319" t="s">
        <v>12525</v>
      </c>
      <c r="C1319" t="s">
        <v>11280</v>
      </c>
      <c r="D1319" s="5">
        <v>1999</v>
      </c>
      <c r="E1319" s="5" t="str">
        <f t="shared" si="80"/>
        <v>&gt;₹500</v>
      </c>
      <c r="F1319" s="5">
        <v>2360</v>
      </c>
      <c r="G1319" s="5">
        <f>Table2[[#This Row],[actual_price]] *Table2[[#This Row],[rating_count]]</f>
        <v>18410360</v>
      </c>
      <c r="H1319" s="5">
        <f t="shared" si="81"/>
        <v>2275.2966101694915</v>
      </c>
      <c r="I1319" s="1">
        <v>0.15</v>
      </c>
      <c r="J1319" s="1" t="str">
        <f t="shared" si="82"/>
        <v>11-20%</v>
      </c>
      <c r="K1319" s="1" t="str">
        <f t="shared" si="83"/>
        <v>No</v>
      </c>
      <c r="L1319">
        <v>4.2</v>
      </c>
      <c r="M1319"/>
      <c r="N1319" s="9">
        <f>Table2[[#This Row],[Average_Rating]]+(Table2[[#This Row],[rating_count]]/1000)</f>
        <v>7.8010000000000002</v>
      </c>
      <c r="O1319" s="4">
        <v>7801</v>
      </c>
    </row>
    <row r="1320" spans="1:15">
      <c r="A1320" t="s">
        <v>10930</v>
      </c>
      <c r="B1320" t="s">
        <v>12526</v>
      </c>
      <c r="C1320" t="s">
        <v>11280</v>
      </c>
      <c r="D1320" s="5">
        <v>5999</v>
      </c>
      <c r="E1320" s="5" t="str">
        <f t="shared" si="80"/>
        <v>&gt;₹500</v>
      </c>
      <c r="F1320" s="5">
        <v>11495</v>
      </c>
      <c r="G1320" s="5">
        <f>Table2[[#This Row],[actual_price]] *Table2[[#This Row],[rating_count]]</f>
        <v>6138330</v>
      </c>
      <c r="H1320" s="5">
        <f t="shared" si="81"/>
        <v>11442.812092214006</v>
      </c>
      <c r="I1320" s="1">
        <v>0.48</v>
      </c>
      <c r="J1320" s="1" t="str">
        <f t="shared" si="82"/>
        <v>41-50%</v>
      </c>
      <c r="K1320" s="1" t="str">
        <f t="shared" si="83"/>
        <v>No</v>
      </c>
      <c r="L1320">
        <v>4.3</v>
      </c>
      <c r="M1320"/>
      <c r="N1320" s="9">
        <f>Table2[[#This Row],[Average_Rating]]+(Table2[[#This Row],[rating_count]]/1000)</f>
        <v>0.53400000000000003</v>
      </c>
      <c r="O1320" s="4">
        <v>534</v>
      </c>
    </row>
    <row r="1321" spans="1:15">
      <c r="A1321" t="s">
        <v>10939</v>
      </c>
      <c r="B1321" t="s">
        <v>12527</v>
      </c>
      <c r="C1321" t="s">
        <v>11280</v>
      </c>
      <c r="D1321" s="5">
        <v>2599</v>
      </c>
      <c r="E1321" s="5" t="str">
        <f t="shared" si="80"/>
        <v>&gt;₹500</v>
      </c>
      <c r="F1321" s="5">
        <v>4780</v>
      </c>
      <c r="G1321" s="5">
        <f>Table2[[#This Row],[actual_price]] *Table2[[#This Row],[rating_count]]</f>
        <v>4292440</v>
      </c>
      <c r="H1321" s="5">
        <f t="shared" si="81"/>
        <v>4725.6276150627618</v>
      </c>
      <c r="I1321" s="1">
        <v>0.46</v>
      </c>
      <c r="J1321" s="1" t="str">
        <f t="shared" si="82"/>
        <v>41-50%</v>
      </c>
      <c r="K1321" s="1" t="str">
        <f t="shared" si="83"/>
        <v>No</v>
      </c>
      <c r="L1321">
        <v>3.9</v>
      </c>
      <c r="M1321"/>
      <c r="N1321" s="9">
        <f>Table2[[#This Row],[Average_Rating]]+(Table2[[#This Row],[rating_count]]/1000)</f>
        <v>0.89800000000000002</v>
      </c>
      <c r="O1321" s="4">
        <v>898</v>
      </c>
    </row>
    <row r="1322" spans="1:15">
      <c r="A1322" t="s">
        <v>10948</v>
      </c>
      <c r="B1322" t="s">
        <v>12528</v>
      </c>
      <c r="C1322" t="s">
        <v>11280</v>
      </c>
      <c r="D1322" s="5">
        <v>1199</v>
      </c>
      <c r="E1322" s="5" t="str">
        <f t="shared" si="80"/>
        <v>&gt;₹500</v>
      </c>
      <c r="F1322" s="5">
        <v>2400</v>
      </c>
      <c r="G1322" s="5">
        <f>Table2[[#This Row],[actual_price]] *Table2[[#This Row],[rating_count]]</f>
        <v>2884800</v>
      </c>
      <c r="H1322" s="5">
        <f t="shared" si="81"/>
        <v>2350.0416666666665</v>
      </c>
      <c r="I1322" s="1">
        <v>0.5</v>
      </c>
      <c r="J1322" s="1" t="str">
        <f t="shared" si="82"/>
        <v>41-50%</v>
      </c>
      <c r="K1322" s="1" t="str">
        <f t="shared" si="83"/>
        <v>Yes</v>
      </c>
      <c r="L1322">
        <v>3.9</v>
      </c>
      <c r="M1322"/>
      <c r="N1322" s="9">
        <f>Table2[[#This Row],[Average_Rating]]+(Table2[[#This Row],[rating_count]]/1000)</f>
        <v>1.202</v>
      </c>
      <c r="O1322" s="4">
        <v>1202</v>
      </c>
    </row>
    <row r="1323" spans="1:15">
      <c r="A1323" t="s">
        <v>10957</v>
      </c>
      <c r="B1323" t="s">
        <v>12529</v>
      </c>
      <c r="C1323" t="s">
        <v>11280</v>
      </c>
      <c r="D1323" s="5">
        <v>219</v>
      </c>
      <c r="E1323" s="5" t="str">
        <f t="shared" si="80"/>
        <v>₹200 - ₹500</v>
      </c>
      <c r="F1323" s="5">
        <v>249</v>
      </c>
      <c r="G1323" s="5">
        <f>Table2[[#This Row],[actual_price]] *Table2[[#This Row],[rating_count]]</f>
        <v>275892</v>
      </c>
      <c r="H1323" s="5">
        <f t="shared" si="81"/>
        <v>161.04819277108436</v>
      </c>
      <c r="I1323" s="1">
        <v>0.12</v>
      </c>
      <c r="J1323" s="1" t="str">
        <f t="shared" si="82"/>
        <v>11-20%</v>
      </c>
      <c r="K1323" s="1" t="str">
        <f t="shared" si="83"/>
        <v>No</v>
      </c>
      <c r="L1323">
        <v>4</v>
      </c>
      <c r="M1323"/>
      <c r="N1323" s="9">
        <f>Table2[[#This Row],[Average_Rating]]+(Table2[[#This Row],[rating_count]]/1000)</f>
        <v>1.1080000000000001</v>
      </c>
      <c r="O1323" s="4">
        <v>1108</v>
      </c>
    </row>
    <row r="1324" spans="1:15">
      <c r="A1324" t="s">
        <v>10966</v>
      </c>
      <c r="B1324" t="s">
        <v>12530</v>
      </c>
      <c r="C1324" t="s">
        <v>11280</v>
      </c>
      <c r="D1324" s="5">
        <v>799</v>
      </c>
      <c r="E1324" s="5" t="str">
        <f t="shared" si="80"/>
        <v>&gt;₹500</v>
      </c>
      <c r="F1324" s="5">
        <v>1199</v>
      </c>
      <c r="G1324" s="5">
        <f>Table2[[#This Row],[actual_price]] *Table2[[#This Row],[rating_count]]</f>
        <v>20383</v>
      </c>
      <c r="H1324" s="5">
        <f t="shared" si="81"/>
        <v>1132.3611342785655</v>
      </c>
      <c r="I1324" s="1">
        <v>0.33</v>
      </c>
      <c r="J1324" s="1" t="str">
        <f t="shared" si="82"/>
        <v>31-40%</v>
      </c>
      <c r="K1324" s="1" t="str">
        <f t="shared" si="83"/>
        <v>No</v>
      </c>
      <c r="L1324">
        <v>4.4000000000000004</v>
      </c>
      <c r="M1324"/>
      <c r="N1324" s="9">
        <f>Table2[[#This Row],[Average_Rating]]+(Table2[[#This Row],[rating_count]]/1000)</f>
        <v>1.7000000000000001E-2</v>
      </c>
      <c r="O1324" s="4">
        <v>17</v>
      </c>
    </row>
    <row r="1325" spans="1:15">
      <c r="A1325" t="s">
        <v>10973</v>
      </c>
      <c r="B1325" t="s">
        <v>12531</v>
      </c>
      <c r="C1325" t="s">
        <v>11280</v>
      </c>
      <c r="D1325" s="5">
        <v>6199</v>
      </c>
      <c r="E1325" s="5" t="str">
        <f t="shared" si="80"/>
        <v>&gt;₹500</v>
      </c>
      <c r="F1325" s="5">
        <v>10999</v>
      </c>
      <c r="G1325" s="5">
        <f>Table2[[#This Row],[actual_price]] *Table2[[#This Row],[rating_count]]</f>
        <v>114708571</v>
      </c>
      <c r="H1325" s="5">
        <f t="shared" si="81"/>
        <v>10942.640330939177</v>
      </c>
      <c r="I1325" s="1">
        <v>0.44</v>
      </c>
      <c r="J1325" s="1" t="str">
        <f t="shared" si="82"/>
        <v>41-50%</v>
      </c>
      <c r="K1325" s="1" t="str">
        <f t="shared" si="83"/>
        <v>No</v>
      </c>
      <c r="L1325">
        <v>4.2</v>
      </c>
      <c r="M1325"/>
      <c r="N1325" s="9">
        <f>Table2[[#This Row],[Average_Rating]]+(Table2[[#This Row],[rating_count]]/1000)</f>
        <v>10.429</v>
      </c>
      <c r="O1325" s="4">
        <v>10429</v>
      </c>
    </row>
    <row r="1326" spans="1:15">
      <c r="A1326" t="s">
        <v>10982</v>
      </c>
      <c r="B1326" t="s">
        <v>12532</v>
      </c>
      <c r="C1326" t="s">
        <v>11280</v>
      </c>
      <c r="D1326" s="5">
        <v>6790</v>
      </c>
      <c r="E1326" s="5" t="str">
        <f t="shared" si="80"/>
        <v>&gt;₹500</v>
      </c>
      <c r="F1326" s="5">
        <v>10995</v>
      </c>
      <c r="G1326" s="5">
        <f>Table2[[#This Row],[actual_price]] *Table2[[#This Row],[rating_count]]</f>
        <v>35096040</v>
      </c>
      <c r="H1326" s="5">
        <f t="shared" si="81"/>
        <v>10933.244656662118</v>
      </c>
      <c r="I1326" s="1">
        <v>0.38</v>
      </c>
      <c r="J1326" s="1" t="str">
        <f t="shared" si="82"/>
        <v>31-40%</v>
      </c>
      <c r="K1326" s="1" t="str">
        <f t="shared" si="83"/>
        <v>No</v>
      </c>
      <c r="L1326">
        <v>4.5</v>
      </c>
      <c r="M1326"/>
      <c r="N1326" s="9">
        <f>Table2[[#This Row],[Average_Rating]]+(Table2[[#This Row],[rating_count]]/1000)</f>
        <v>3.1920000000000002</v>
      </c>
      <c r="O1326" s="4">
        <v>3192</v>
      </c>
    </row>
    <row r="1327" spans="1:15">
      <c r="A1327" t="s">
        <v>10991</v>
      </c>
      <c r="B1327" t="s">
        <v>12572</v>
      </c>
      <c r="C1327" t="s">
        <v>11280</v>
      </c>
      <c r="D1327" s="5">
        <v>1982.84</v>
      </c>
      <c r="E1327" s="5" t="str">
        <f t="shared" si="80"/>
        <v>&gt;₹500</v>
      </c>
      <c r="F1327" s="5">
        <v>3300</v>
      </c>
      <c r="G1327" s="5">
        <f>Table2[[#This Row],[actual_price]] *Table2[[#This Row],[rating_count]]</f>
        <v>19380900</v>
      </c>
      <c r="H1327" s="5">
        <f t="shared" si="81"/>
        <v>3239.9139393939395</v>
      </c>
      <c r="I1327" s="1">
        <v>0.4</v>
      </c>
      <c r="J1327" s="1" t="str">
        <f t="shared" si="82"/>
        <v>31-40%</v>
      </c>
      <c r="K1327" s="1" t="str">
        <f t="shared" si="83"/>
        <v>No</v>
      </c>
      <c r="L1327">
        <v>4.0999999999999996</v>
      </c>
      <c r="M1327"/>
      <c r="N1327" s="9">
        <f>Table2[[#This Row],[Average_Rating]]+(Table2[[#This Row],[rating_count]]/1000)</f>
        <v>5.8730000000000002</v>
      </c>
      <c r="O1327" s="4">
        <v>5873</v>
      </c>
    </row>
    <row r="1328" spans="1:15">
      <c r="A1328" t="s">
        <v>11000</v>
      </c>
      <c r="B1328" t="s">
        <v>12534</v>
      </c>
      <c r="C1328" t="s">
        <v>11280</v>
      </c>
      <c r="D1328" s="5">
        <v>199</v>
      </c>
      <c r="E1328" s="5" t="str">
        <f t="shared" si="80"/>
        <v>&lt;₹200</v>
      </c>
      <c r="F1328" s="5">
        <v>400</v>
      </c>
      <c r="G1328" s="5">
        <f>Table2[[#This Row],[actual_price]] *Table2[[#This Row],[rating_count]]</f>
        <v>551600</v>
      </c>
      <c r="H1328" s="5">
        <f t="shared" si="81"/>
        <v>350.25</v>
      </c>
      <c r="I1328" s="1">
        <v>0.5</v>
      </c>
      <c r="J1328" s="1" t="str">
        <f t="shared" si="82"/>
        <v>41-50%</v>
      </c>
      <c r="K1328" s="1" t="str">
        <f t="shared" si="83"/>
        <v>Yes</v>
      </c>
      <c r="L1328">
        <v>4.0999999999999996</v>
      </c>
      <c r="M1328"/>
      <c r="N1328" s="9">
        <f>Table2[[#This Row],[Average_Rating]]+(Table2[[#This Row],[rating_count]]/1000)</f>
        <v>1.379</v>
      </c>
      <c r="O1328" s="4">
        <v>1379</v>
      </c>
    </row>
    <row r="1329" spans="1:15">
      <c r="A1329" t="s">
        <v>11009</v>
      </c>
      <c r="B1329" t="s">
        <v>12535</v>
      </c>
      <c r="C1329" t="s">
        <v>11280</v>
      </c>
      <c r="D1329" s="5">
        <v>1180</v>
      </c>
      <c r="E1329" s="5" t="str">
        <f t="shared" si="80"/>
        <v>&gt;₹500</v>
      </c>
      <c r="F1329" s="5">
        <v>1440</v>
      </c>
      <c r="G1329" s="5">
        <f>Table2[[#This Row],[actual_price]] *Table2[[#This Row],[rating_count]]</f>
        <v>2198880</v>
      </c>
      <c r="H1329" s="5">
        <f t="shared" si="81"/>
        <v>1358.0555555555557</v>
      </c>
      <c r="I1329" s="1">
        <v>0.18</v>
      </c>
      <c r="J1329" s="1" t="str">
        <f t="shared" si="82"/>
        <v>11-20%</v>
      </c>
      <c r="K1329" s="1" t="str">
        <f t="shared" si="83"/>
        <v>No</v>
      </c>
      <c r="L1329">
        <v>4.2</v>
      </c>
      <c r="M1329"/>
      <c r="N1329" s="9">
        <f>Table2[[#This Row],[Average_Rating]]+(Table2[[#This Row],[rating_count]]/1000)</f>
        <v>1.5269999999999999</v>
      </c>
      <c r="O1329" s="4">
        <v>1527</v>
      </c>
    </row>
    <row r="1330" spans="1:15">
      <c r="A1330" t="s">
        <v>11018</v>
      </c>
      <c r="B1330" t="s">
        <v>12536</v>
      </c>
      <c r="C1330" t="s">
        <v>11280</v>
      </c>
      <c r="D1330" s="5">
        <v>2199</v>
      </c>
      <c r="E1330" s="5" t="str">
        <f t="shared" si="80"/>
        <v>&gt;₹500</v>
      </c>
      <c r="F1330" s="5">
        <v>3045</v>
      </c>
      <c r="G1330" s="5">
        <f>Table2[[#This Row],[actual_price]] *Table2[[#This Row],[rating_count]]</f>
        <v>8178870</v>
      </c>
      <c r="H1330" s="5">
        <f t="shared" si="81"/>
        <v>2972.7832512315272</v>
      </c>
      <c r="I1330" s="1">
        <v>0.28000000000000003</v>
      </c>
      <c r="J1330" s="1" t="str">
        <f t="shared" si="82"/>
        <v>21-30%</v>
      </c>
      <c r="K1330" s="1" t="str">
        <f t="shared" si="83"/>
        <v>No</v>
      </c>
      <c r="L1330">
        <v>4.2</v>
      </c>
      <c r="M1330"/>
      <c r="N1330" s="9">
        <f>Table2[[#This Row],[Average_Rating]]+(Table2[[#This Row],[rating_count]]/1000)</f>
        <v>2.6859999999999999</v>
      </c>
      <c r="O1330" s="4">
        <v>2686</v>
      </c>
    </row>
    <row r="1331" spans="1:15">
      <c r="A1331" t="s">
        <v>11027</v>
      </c>
      <c r="B1331" t="s">
        <v>12537</v>
      </c>
      <c r="C1331" t="s">
        <v>11280</v>
      </c>
      <c r="D1331" s="5">
        <v>2999</v>
      </c>
      <c r="E1331" s="5" t="str">
        <f t="shared" si="80"/>
        <v>&gt;₹500</v>
      </c>
      <c r="F1331" s="5">
        <v>3595</v>
      </c>
      <c r="G1331" s="5">
        <f>Table2[[#This Row],[actual_price]] *Table2[[#This Row],[rating_count]]</f>
        <v>639910</v>
      </c>
      <c r="H1331" s="5">
        <f t="shared" si="81"/>
        <v>3511.5785813630041</v>
      </c>
      <c r="I1331" s="1">
        <v>0.17</v>
      </c>
      <c r="J1331" s="1" t="str">
        <f t="shared" si="82"/>
        <v>11-20%</v>
      </c>
      <c r="K1331" s="1" t="str">
        <f t="shared" si="83"/>
        <v>No</v>
      </c>
      <c r="L1331">
        <v>4</v>
      </c>
      <c r="M1331"/>
      <c r="N1331" s="9">
        <f>Table2[[#This Row],[Average_Rating]]+(Table2[[#This Row],[rating_count]]/1000)</f>
        <v>0.17799999999999999</v>
      </c>
      <c r="O1331" s="4">
        <v>178</v>
      </c>
    </row>
    <row r="1332" spans="1:15">
      <c r="A1332" t="s">
        <v>11036</v>
      </c>
      <c r="B1332" t="s">
        <v>12538</v>
      </c>
      <c r="C1332" t="s">
        <v>11280</v>
      </c>
      <c r="D1332" s="5">
        <v>253</v>
      </c>
      <c r="E1332" s="5" t="str">
        <f t="shared" si="80"/>
        <v>₹200 - ₹500</v>
      </c>
      <c r="F1332" s="5">
        <v>500</v>
      </c>
      <c r="G1332" s="5">
        <f>Table2[[#This Row],[actual_price]] *Table2[[#This Row],[rating_count]]</f>
        <v>1332000</v>
      </c>
      <c r="H1332" s="5">
        <f t="shared" si="81"/>
        <v>449.4</v>
      </c>
      <c r="I1332" s="1">
        <v>0.49</v>
      </c>
      <c r="J1332" s="1" t="str">
        <f t="shared" si="82"/>
        <v>41-50%</v>
      </c>
      <c r="K1332" s="1" t="str">
        <f t="shared" si="83"/>
        <v>No</v>
      </c>
      <c r="L1332">
        <v>4.3</v>
      </c>
      <c r="M1332"/>
      <c r="N1332" s="9">
        <f>Table2[[#This Row],[Average_Rating]]+(Table2[[#This Row],[rating_count]]/1000)</f>
        <v>2.6640000000000001</v>
      </c>
      <c r="O1332" s="4">
        <v>2664</v>
      </c>
    </row>
    <row r="1333" spans="1:15">
      <c r="A1333" t="s">
        <v>11045</v>
      </c>
      <c r="B1333" t="s">
        <v>12539</v>
      </c>
      <c r="C1333" t="s">
        <v>11280</v>
      </c>
      <c r="D1333" s="5">
        <v>499</v>
      </c>
      <c r="E1333" s="5" t="str">
        <f t="shared" si="80"/>
        <v>₹200 - ₹500</v>
      </c>
      <c r="F1333" s="5">
        <v>799</v>
      </c>
      <c r="G1333" s="5">
        <f>Table2[[#This Row],[actual_price]] *Table2[[#This Row],[rating_count]]</f>
        <v>169388</v>
      </c>
      <c r="H1333" s="5">
        <f t="shared" si="81"/>
        <v>736.54693366708386</v>
      </c>
      <c r="I1333" s="1">
        <v>0.38</v>
      </c>
      <c r="J1333" s="1" t="str">
        <f t="shared" si="82"/>
        <v>31-40%</v>
      </c>
      <c r="K1333" s="1" t="str">
        <f t="shared" si="83"/>
        <v>No</v>
      </c>
      <c r="L1333">
        <v>3.6</v>
      </c>
      <c r="M1333"/>
      <c r="N1333" s="9">
        <f>Table2[[#This Row],[Average_Rating]]+(Table2[[#This Row],[rating_count]]/1000)</f>
        <v>0.21199999999999999</v>
      </c>
      <c r="O1333" s="4">
        <v>212</v>
      </c>
    </row>
    <row r="1334" spans="1:15">
      <c r="A1334" t="s">
        <v>11054</v>
      </c>
      <c r="B1334" t="s">
        <v>12540</v>
      </c>
      <c r="C1334" t="s">
        <v>11280</v>
      </c>
      <c r="D1334" s="5">
        <v>1149</v>
      </c>
      <c r="E1334" s="5" t="str">
        <f t="shared" si="80"/>
        <v>&gt;₹500</v>
      </c>
      <c r="F1334" s="5">
        <v>1899</v>
      </c>
      <c r="G1334" s="5">
        <f>Table2[[#This Row],[actual_price]] *Table2[[#This Row],[rating_count]]</f>
        <v>45576</v>
      </c>
      <c r="H1334" s="5">
        <f t="shared" si="81"/>
        <v>1838.4944707740917</v>
      </c>
      <c r="I1334" s="1">
        <v>0.39</v>
      </c>
      <c r="J1334" s="1" t="str">
        <f t="shared" si="82"/>
        <v>31-40%</v>
      </c>
      <c r="K1334" s="1" t="str">
        <f t="shared" si="83"/>
        <v>No</v>
      </c>
      <c r="L1334">
        <v>3.5</v>
      </c>
      <c r="M1334"/>
      <c r="N1334" s="9">
        <f>Table2[[#This Row],[Average_Rating]]+(Table2[[#This Row],[rating_count]]/1000)</f>
        <v>2.4E-2</v>
      </c>
      <c r="O1334" s="4">
        <v>24</v>
      </c>
    </row>
    <row r="1335" spans="1:15">
      <c r="A1335" t="s">
        <v>11063</v>
      </c>
      <c r="B1335" t="s">
        <v>12541</v>
      </c>
      <c r="C1335" t="s">
        <v>11280</v>
      </c>
      <c r="D1335" s="5">
        <v>457</v>
      </c>
      <c r="E1335" s="5" t="str">
        <f t="shared" si="80"/>
        <v>₹200 - ₹500</v>
      </c>
      <c r="F1335" s="5">
        <v>799</v>
      </c>
      <c r="G1335" s="5">
        <f>Table2[[#This Row],[actual_price]] *Table2[[#This Row],[rating_count]]</f>
        <v>1492532</v>
      </c>
      <c r="H1335" s="5">
        <f t="shared" si="81"/>
        <v>741.8035043804756</v>
      </c>
      <c r="I1335" s="1">
        <v>0.43</v>
      </c>
      <c r="J1335" s="1" t="str">
        <f t="shared" si="82"/>
        <v>41-50%</v>
      </c>
      <c r="K1335" s="1" t="str">
        <f t="shared" si="83"/>
        <v>No</v>
      </c>
      <c r="L1335">
        <v>4.3</v>
      </c>
      <c r="M1335"/>
      <c r="N1335" s="9">
        <f>Table2[[#This Row],[Average_Rating]]+(Table2[[#This Row],[rating_count]]/1000)</f>
        <v>1.8680000000000001</v>
      </c>
      <c r="O1335" s="4">
        <v>1868</v>
      </c>
    </row>
    <row r="1336" spans="1:15">
      <c r="A1336" t="s">
        <v>11072</v>
      </c>
      <c r="B1336" t="s">
        <v>12542</v>
      </c>
      <c r="C1336" t="s">
        <v>11280</v>
      </c>
      <c r="D1336" s="5">
        <v>229</v>
      </c>
      <c r="E1336" s="5" t="str">
        <f t="shared" si="80"/>
        <v>₹200 - ₹500</v>
      </c>
      <c r="F1336" s="5">
        <v>399</v>
      </c>
      <c r="G1336" s="5">
        <f>Table2[[#This Row],[actual_price]] *Table2[[#This Row],[rating_count]]</f>
        <v>179949</v>
      </c>
      <c r="H1336" s="5">
        <f t="shared" si="81"/>
        <v>341.6065162907268</v>
      </c>
      <c r="I1336" s="1">
        <v>0.43</v>
      </c>
      <c r="J1336" s="1" t="str">
        <f t="shared" si="82"/>
        <v>41-50%</v>
      </c>
      <c r="K1336" s="1" t="str">
        <f t="shared" si="83"/>
        <v>No</v>
      </c>
      <c r="L1336">
        <v>3.6</v>
      </c>
      <c r="M1336"/>
      <c r="N1336" s="9">
        <f>Table2[[#This Row],[Average_Rating]]+(Table2[[#This Row],[rating_count]]/1000)</f>
        <v>0.45100000000000001</v>
      </c>
      <c r="O1336" s="4">
        <v>451</v>
      </c>
    </row>
    <row r="1337" spans="1:15">
      <c r="A1337" t="s">
        <v>11081</v>
      </c>
      <c r="B1337" t="s">
        <v>12543</v>
      </c>
      <c r="C1337" t="s">
        <v>11280</v>
      </c>
      <c r="D1337" s="5">
        <v>199</v>
      </c>
      <c r="E1337" s="5" t="str">
        <f t="shared" si="80"/>
        <v>&lt;₹200</v>
      </c>
      <c r="F1337" s="5">
        <v>699</v>
      </c>
      <c r="G1337" s="5">
        <f>Table2[[#This Row],[actual_price]] *Table2[[#This Row],[rating_count]]</f>
        <v>111141</v>
      </c>
      <c r="H1337" s="5">
        <f t="shared" si="81"/>
        <v>670.53075822603716</v>
      </c>
      <c r="I1337" s="1">
        <v>0.72</v>
      </c>
      <c r="J1337" s="1" t="str">
        <f t="shared" si="82"/>
        <v>71-80%</v>
      </c>
      <c r="K1337" s="1" t="str">
        <f t="shared" si="83"/>
        <v>Yes</v>
      </c>
      <c r="L1337">
        <v>2.9</v>
      </c>
      <c r="M1337"/>
      <c r="N1337" s="9">
        <f>Table2[[#This Row],[Average_Rating]]+(Table2[[#This Row],[rating_count]]/1000)</f>
        <v>0.159</v>
      </c>
      <c r="O1337" s="4">
        <v>159</v>
      </c>
    </row>
    <row r="1338" spans="1:15">
      <c r="A1338" t="s">
        <v>11090</v>
      </c>
      <c r="B1338" t="s">
        <v>12544</v>
      </c>
      <c r="C1338" t="s">
        <v>11280</v>
      </c>
      <c r="D1338" s="5">
        <v>899</v>
      </c>
      <c r="E1338" s="5" t="str">
        <f t="shared" si="80"/>
        <v>&gt;₹500</v>
      </c>
      <c r="F1338" s="5">
        <v>1999</v>
      </c>
      <c r="G1338" s="5">
        <f>Table2[[#This Row],[actual_price]] *Table2[[#This Row],[rating_count]]</f>
        <v>77961</v>
      </c>
      <c r="H1338" s="5">
        <f t="shared" si="81"/>
        <v>1954.0275137568785</v>
      </c>
      <c r="I1338" s="1">
        <v>0.55000000000000004</v>
      </c>
      <c r="J1338" s="1" t="str">
        <f t="shared" si="82"/>
        <v>51-60%</v>
      </c>
      <c r="K1338" s="1" t="str">
        <f t="shared" si="83"/>
        <v>Yes</v>
      </c>
      <c r="L1338">
        <v>4.2</v>
      </c>
      <c r="M1338"/>
      <c r="N1338" s="9">
        <f>Table2[[#This Row],[Average_Rating]]+(Table2[[#This Row],[rating_count]]/1000)</f>
        <v>3.9E-2</v>
      </c>
      <c r="O1338" s="4">
        <v>39</v>
      </c>
    </row>
    <row r="1339" spans="1:15">
      <c r="A1339" t="s">
        <v>11099</v>
      </c>
      <c r="B1339" t="s">
        <v>12545</v>
      </c>
      <c r="C1339" t="s">
        <v>11280</v>
      </c>
      <c r="D1339" s="5">
        <v>1499</v>
      </c>
      <c r="E1339" s="5" t="str">
        <f t="shared" si="80"/>
        <v>&gt;₹500</v>
      </c>
      <c r="F1339" s="5">
        <v>2199</v>
      </c>
      <c r="G1339" s="5">
        <f>Table2[[#This Row],[actual_price]] *Table2[[#This Row],[rating_count]]</f>
        <v>14361669</v>
      </c>
      <c r="H1339" s="5">
        <f t="shared" si="81"/>
        <v>2130.832651205093</v>
      </c>
      <c r="I1339" s="1">
        <v>0.32</v>
      </c>
      <c r="J1339" s="1" t="str">
        <f t="shared" si="82"/>
        <v>31-40%</v>
      </c>
      <c r="K1339" s="1" t="str">
        <f t="shared" si="83"/>
        <v>No</v>
      </c>
      <c r="L1339">
        <v>4.4000000000000004</v>
      </c>
      <c r="M1339"/>
      <c r="N1339" s="9">
        <f>Table2[[#This Row],[Average_Rating]]+(Table2[[#This Row],[rating_count]]/1000)</f>
        <v>6.5309999999999997</v>
      </c>
      <c r="O1339" s="4">
        <v>6531</v>
      </c>
    </row>
    <row r="1340" spans="1:15">
      <c r="A1340" t="s">
        <v>11108</v>
      </c>
      <c r="B1340" t="s">
        <v>12546</v>
      </c>
      <c r="C1340" t="s">
        <v>11280</v>
      </c>
      <c r="D1340" s="5">
        <v>426</v>
      </c>
      <c r="E1340" s="5" t="str">
        <f t="shared" si="80"/>
        <v>₹200 - ₹500</v>
      </c>
      <c r="F1340" s="5">
        <v>999</v>
      </c>
      <c r="G1340" s="5">
        <f>Table2[[#This Row],[actual_price]] *Table2[[#This Row],[rating_count]]</f>
        <v>221778</v>
      </c>
      <c r="H1340" s="5">
        <f t="shared" si="81"/>
        <v>956.35735735735739</v>
      </c>
      <c r="I1340" s="1">
        <v>0.56999999999999995</v>
      </c>
      <c r="J1340" s="1" t="str">
        <f t="shared" si="82"/>
        <v>51-60%</v>
      </c>
      <c r="K1340" s="1" t="str">
        <f t="shared" si="83"/>
        <v>Yes</v>
      </c>
      <c r="L1340">
        <v>4.0999999999999996</v>
      </c>
      <c r="M1340"/>
      <c r="N1340" s="9">
        <f>Table2[[#This Row],[Average_Rating]]+(Table2[[#This Row],[rating_count]]/1000)</f>
        <v>0.222</v>
      </c>
      <c r="O1340" s="4">
        <v>222</v>
      </c>
    </row>
    <row r="1341" spans="1:15">
      <c r="A1341" t="s">
        <v>11117</v>
      </c>
      <c r="B1341" t="s">
        <v>12547</v>
      </c>
      <c r="C1341" t="s">
        <v>11280</v>
      </c>
      <c r="D1341" s="5">
        <v>2320</v>
      </c>
      <c r="E1341" s="5" t="str">
        <f t="shared" si="80"/>
        <v>&gt;₹500</v>
      </c>
      <c r="F1341" s="5">
        <v>3290</v>
      </c>
      <c r="G1341" s="5">
        <f>Table2[[#This Row],[actual_price]] *Table2[[#This Row],[rating_count]]</f>
        <v>641550</v>
      </c>
      <c r="H1341" s="5">
        <f t="shared" si="81"/>
        <v>3219.483282674772</v>
      </c>
      <c r="I1341" s="1">
        <v>0.28999999999999998</v>
      </c>
      <c r="J1341" s="1" t="str">
        <f t="shared" si="82"/>
        <v>21-30%</v>
      </c>
      <c r="K1341" s="1" t="str">
        <f t="shared" si="83"/>
        <v>No</v>
      </c>
      <c r="L1341">
        <v>3.8</v>
      </c>
      <c r="M1341"/>
      <c r="N1341" s="9">
        <f>Table2[[#This Row],[Average_Rating]]+(Table2[[#This Row],[rating_count]]/1000)</f>
        <v>0.19500000000000001</v>
      </c>
      <c r="O1341" s="4">
        <v>195</v>
      </c>
    </row>
    <row r="1342" spans="1:15">
      <c r="A1342" t="s">
        <v>11126</v>
      </c>
      <c r="B1342" t="s">
        <v>12568</v>
      </c>
      <c r="C1342" t="s">
        <v>11280</v>
      </c>
      <c r="D1342" s="5">
        <v>1563</v>
      </c>
      <c r="E1342" s="5" t="str">
        <f t="shared" si="80"/>
        <v>&gt;₹500</v>
      </c>
      <c r="F1342" s="5">
        <v>3098</v>
      </c>
      <c r="G1342" s="5">
        <f>Table2[[#This Row],[actual_price]] *Table2[[#This Row],[rating_count]]</f>
        <v>7072734</v>
      </c>
      <c r="H1342" s="5">
        <f t="shared" si="81"/>
        <v>3047.5480955455132</v>
      </c>
      <c r="I1342" s="1">
        <v>0.5</v>
      </c>
      <c r="J1342" s="1" t="str">
        <f t="shared" si="82"/>
        <v>41-50%</v>
      </c>
      <c r="K1342" s="1" t="str">
        <f t="shared" si="83"/>
        <v>Yes</v>
      </c>
      <c r="L1342">
        <v>3.5</v>
      </c>
      <c r="M1342"/>
      <c r="N1342" s="9">
        <f>Table2[[#This Row],[Average_Rating]]+(Table2[[#This Row],[rating_count]]/1000)</f>
        <v>2.2829999999999999</v>
      </c>
      <c r="O1342" s="4">
        <v>2283</v>
      </c>
    </row>
    <row r="1343" spans="1:15">
      <c r="A1343" t="s">
        <v>11135</v>
      </c>
      <c r="B1343" t="s">
        <v>12549</v>
      </c>
      <c r="C1343" t="s">
        <v>11280</v>
      </c>
      <c r="D1343" s="5">
        <v>3487.77</v>
      </c>
      <c r="E1343" s="5" t="str">
        <f t="shared" si="80"/>
        <v>&gt;₹500</v>
      </c>
      <c r="F1343" s="5">
        <v>4990</v>
      </c>
      <c r="G1343" s="5">
        <f>Table2[[#This Row],[actual_price]] *Table2[[#This Row],[rating_count]]</f>
        <v>5623730</v>
      </c>
      <c r="H1343" s="5">
        <f t="shared" si="81"/>
        <v>4920.104809619238</v>
      </c>
      <c r="I1343" s="1">
        <v>0.3</v>
      </c>
      <c r="J1343" s="1" t="str">
        <f t="shared" si="82"/>
        <v>21-30%</v>
      </c>
      <c r="K1343" s="1" t="str">
        <f t="shared" si="83"/>
        <v>No</v>
      </c>
      <c r="L1343">
        <v>4.0999999999999996</v>
      </c>
      <c r="M1343"/>
      <c r="N1343" s="9">
        <f>Table2[[#This Row],[Average_Rating]]+(Table2[[#This Row],[rating_count]]/1000)</f>
        <v>1.127</v>
      </c>
      <c r="O1343" s="4">
        <v>1127</v>
      </c>
    </row>
    <row r="1344" spans="1:15">
      <c r="A1344" t="s">
        <v>11144</v>
      </c>
      <c r="B1344" t="s">
        <v>12550</v>
      </c>
      <c r="C1344" t="s">
        <v>11280</v>
      </c>
      <c r="D1344" s="5">
        <v>498</v>
      </c>
      <c r="E1344" s="5" t="str">
        <f t="shared" si="80"/>
        <v>₹200 - ₹500</v>
      </c>
      <c r="F1344" s="5">
        <v>1200</v>
      </c>
      <c r="G1344" s="5">
        <f>Table2[[#This Row],[actual_price]] *Table2[[#This Row],[rating_count]]</f>
        <v>135600</v>
      </c>
      <c r="H1344" s="5">
        <f t="shared" si="81"/>
        <v>1158.5</v>
      </c>
      <c r="I1344" s="1">
        <v>0.59</v>
      </c>
      <c r="J1344" s="1" t="str">
        <f t="shared" si="82"/>
        <v>51-60%</v>
      </c>
      <c r="K1344" s="1" t="str">
        <f t="shared" si="83"/>
        <v>Yes</v>
      </c>
      <c r="L1344">
        <v>3.2</v>
      </c>
      <c r="M1344"/>
      <c r="N1344" s="9">
        <f>Table2[[#This Row],[Average_Rating]]+(Table2[[#This Row],[rating_count]]/1000)</f>
        <v>0.113</v>
      </c>
      <c r="O1344" s="4">
        <v>113</v>
      </c>
    </row>
    <row r="1345" spans="1:15">
      <c r="A1345" t="s">
        <v>11153</v>
      </c>
      <c r="B1345" t="s">
        <v>12551</v>
      </c>
      <c r="C1345" t="s">
        <v>11280</v>
      </c>
      <c r="D1345" s="5">
        <v>2695</v>
      </c>
      <c r="E1345" s="5" t="str">
        <f t="shared" si="80"/>
        <v>&gt;₹500</v>
      </c>
      <c r="F1345" s="5">
        <v>2695</v>
      </c>
      <c r="G1345" s="5">
        <f>Table2[[#This Row],[actual_price]] *Table2[[#This Row],[rating_count]]</f>
        <v>6786010</v>
      </c>
      <c r="H1345" s="5">
        <f t="shared" si="81"/>
        <v>2595</v>
      </c>
      <c r="I1345" s="1">
        <v>0</v>
      </c>
      <c r="J1345" s="1" t="str">
        <f t="shared" si="82"/>
        <v>0-10%</v>
      </c>
      <c r="K1345" s="1" t="str">
        <f t="shared" si="83"/>
        <v>No</v>
      </c>
      <c r="L1345">
        <v>4.4000000000000004</v>
      </c>
      <c r="M1345"/>
      <c r="N1345" s="9">
        <f>Table2[[#This Row],[Average_Rating]]+(Table2[[#This Row],[rating_count]]/1000)</f>
        <v>2.5179999999999998</v>
      </c>
      <c r="O1345" s="4">
        <v>2518</v>
      </c>
    </row>
    <row r="1346" spans="1:15">
      <c r="A1346" t="s">
        <v>11162</v>
      </c>
      <c r="B1346" t="s">
        <v>12552</v>
      </c>
      <c r="C1346" t="s">
        <v>11280</v>
      </c>
      <c r="D1346" s="5">
        <v>949</v>
      </c>
      <c r="E1346" s="5" t="str">
        <f t="shared" ref="E1346:E1352" si="84">IF(D1346&lt;200,"&lt;₹200",IF(OR(D1346=200,D1346&lt;=500),"₹200 - ₹500","&gt;₹500"))</f>
        <v>&gt;₹500</v>
      </c>
      <c r="F1346" s="5">
        <v>2299</v>
      </c>
      <c r="G1346" s="5">
        <f>Table2[[#This Row],[actual_price]] *Table2[[#This Row],[rating_count]]</f>
        <v>1264450</v>
      </c>
      <c r="H1346" s="5">
        <f t="shared" ref="H1346:H1352" si="85">F1346-D1346/F1346*100</f>
        <v>2257.721183123097</v>
      </c>
      <c r="I1346" s="1">
        <v>0.59</v>
      </c>
      <c r="J1346" s="1" t="str">
        <f t="shared" ref="J1346:J1352" si="86">IF(I1346&lt;=10%,"0-10%",IF(I1346&lt;=20%,"11-20%",IF(I1346&lt;=30%,"21-30%",IF(I1346&lt;=40%,"31-40%",IF(I1346&lt;=50%,"41-50%",IF(I1346&lt;=60%,"51-60%",IF(I1346&lt;=70%,"61-70%",IF(I1346&lt;=80%,"71-80%",IF(I1346&lt;=90%,"81-90%","91-100%")))))))))</f>
        <v>51-60%</v>
      </c>
      <c r="K1346" s="1" t="str">
        <f t="shared" ref="K1346:K1352" si="87">IF(I1346&gt;=50%,"Yes","No")</f>
        <v>Yes</v>
      </c>
      <c r="L1346">
        <v>3.6</v>
      </c>
      <c r="M1346"/>
      <c r="N1346" s="9">
        <f>Table2[[#This Row],[Average_Rating]]+(Table2[[#This Row],[rating_count]]/1000)</f>
        <v>0.55000000000000004</v>
      </c>
      <c r="O1346" s="4">
        <v>550</v>
      </c>
    </row>
    <row r="1347" spans="1:15">
      <c r="A1347" t="s">
        <v>11171</v>
      </c>
      <c r="B1347" t="s">
        <v>12553</v>
      </c>
      <c r="C1347" t="s">
        <v>11280</v>
      </c>
      <c r="D1347" s="5">
        <v>199</v>
      </c>
      <c r="E1347" s="5" t="str">
        <f t="shared" si="84"/>
        <v>&lt;₹200</v>
      </c>
      <c r="F1347" s="5">
        <v>999</v>
      </c>
      <c r="G1347" s="5">
        <f>Table2[[#This Row],[actual_price]] *Table2[[#This Row],[rating_count]]</f>
        <v>1998</v>
      </c>
      <c r="H1347" s="5">
        <f t="shared" si="85"/>
        <v>979.08008008008005</v>
      </c>
      <c r="I1347" s="1">
        <v>0.8</v>
      </c>
      <c r="J1347" s="1" t="str">
        <f t="shared" si="86"/>
        <v>71-80%</v>
      </c>
      <c r="K1347" s="1" t="str">
        <f t="shared" si="87"/>
        <v>Yes</v>
      </c>
      <c r="L1347">
        <v>3.1</v>
      </c>
      <c r="M1347"/>
      <c r="N1347" s="9">
        <f>Table2[[#This Row],[Average_Rating]]+(Table2[[#This Row],[rating_count]]/1000)</f>
        <v>2E-3</v>
      </c>
      <c r="O1347" s="4">
        <v>2</v>
      </c>
    </row>
    <row r="1348" spans="1:15">
      <c r="A1348" t="s">
        <v>11180</v>
      </c>
      <c r="B1348" t="s">
        <v>12554</v>
      </c>
      <c r="C1348" t="s">
        <v>11280</v>
      </c>
      <c r="D1348" s="5">
        <v>379</v>
      </c>
      <c r="E1348" s="5" t="str">
        <f t="shared" si="84"/>
        <v>₹200 - ₹500</v>
      </c>
      <c r="F1348" s="5">
        <v>919</v>
      </c>
      <c r="G1348" s="5">
        <f>Table2[[#This Row],[actual_price]] *Table2[[#This Row],[rating_count]]</f>
        <v>1001710</v>
      </c>
      <c r="H1348" s="5">
        <f t="shared" si="85"/>
        <v>877.75952121871603</v>
      </c>
      <c r="I1348" s="1">
        <v>0.59</v>
      </c>
      <c r="J1348" s="1" t="str">
        <f t="shared" si="86"/>
        <v>51-60%</v>
      </c>
      <c r="K1348" s="1" t="str">
        <f t="shared" si="87"/>
        <v>Yes</v>
      </c>
      <c r="L1348">
        <v>4</v>
      </c>
      <c r="M1348"/>
      <c r="N1348" s="9">
        <f>Table2[[#This Row],[Average_Rating]]+(Table2[[#This Row],[rating_count]]/1000)</f>
        <v>1.0900000000000001</v>
      </c>
      <c r="O1348" s="4">
        <v>1090</v>
      </c>
    </row>
    <row r="1349" spans="1:15">
      <c r="A1349" t="s">
        <v>11189</v>
      </c>
      <c r="B1349" t="s">
        <v>12555</v>
      </c>
      <c r="C1349" t="s">
        <v>11280</v>
      </c>
      <c r="D1349" s="5">
        <v>2280</v>
      </c>
      <c r="E1349" s="5" t="str">
        <f t="shared" si="84"/>
        <v>&gt;₹500</v>
      </c>
      <c r="F1349" s="5">
        <v>3045</v>
      </c>
      <c r="G1349" s="5">
        <f>Table2[[#This Row],[actual_price]] *Table2[[#This Row],[rating_count]]</f>
        <v>12539310</v>
      </c>
      <c r="H1349" s="5">
        <f t="shared" si="85"/>
        <v>2970.1231527093596</v>
      </c>
      <c r="I1349" s="1">
        <v>0.25</v>
      </c>
      <c r="J1349" s="1" t="str">
        <f t="shared" si="86"/>
        <v>21-30%</v>
      </c>
      <c r="K1349" s="1" t="str">
        <f t="shared" si="87"/>
        <v>No</v>
      </c>
      <c r="L1349">
        <v>4.0999999999999996</v>
      </c>
      <c r="M1349"/>
      <c r="N1349" s="9">
        <f>Table2[[#This Row],[Average_Rating]]+(Table2[[#This Row],[rating_count]]/1000)</f>
        <v>4.1180000000000003</v>
      </c>
      <c r="O1349" s="4">
        <v>4118</v>
      </c>
    </row>
    <row r="1350" spans="1:15">
      <c r="A1350" t="s">
        <v>11198</v>
      </c>
      <c r="B1350" t="s">
        <v>12556</v>
      </c>
      <c r="C1350" t="s">
        <v>11280</v>
      </c>
      <c r="D1350" s="5">
        <v>2219</v>
      </c>
      <c r="E1350" s="5" t="str">
        <f t="shared" si="84"/>
        <v>&gt;₹500</v>
      </c>
      <c r="F1350" s="5">
        <v>3080</v>
      </c>
      <c r="G1350" s="5">
        <f>Table2[[#This Row],[actual_price]] *Table2[[#This Row],[rating_count]]</f>
        <v>1441440</v>
      </c>
      <c r="H1350" s="5">
        <f t="shared" si="85"/>
        <v>3007.9545454545455</v>
      </c>
      <c r="I1350" s="1">
        <v>0.28000000000000003</v>
      </c>
      <c r="J1350" s="1" t="str">
        <f t="shared" si="86"/>
        <v>21-30%</v>
      </c>
      <c r="K1350" s="1" t="str">
        <f t="shared" si="87"/>
        <v>No</v>
      </c>
      <c r="L1350">
        <v>3.6</v>
      </c>
      <c r="M1350"/>
      <c r="N1350" s="9">
        <f>Table2[[#This Row],[Average_Rating]]+(Table2[[#This Row],[rating_count]]/1000)</f>
        <v>0.46800000000000003</v>
      </c>
      <c r="O1350" s="4">
        <v>468</v>
      </c>
    </row>
    <row r="1351" spans="1:15">
      <c r="A1351" t="s">
        <v>11207</v>
      </c>
      <c r="B1351" t="s">
        <v>12557</v>
      </c>
      <c r="C1351" t="s">
        <v>11280</v>
      </c>
      <c r="D1351" s="5">
        <v>1399</v>
      </c>
      <c r="E1351" s="5" t="str">
        <f t="shared" si="84"/>
        <v>&gt;₹500</v>
      </c>
      <c r="F1351" s="5">
        <v>1890</v>
      </c>
      <c r="G1351" s="5">
        <f>Table2[[#This Row],[actual_price]] *Table2[[#This Row],[rating_count]]</f>
        <v>15178590</v>
      </c>
      <c r="H1351" s="5">
        <f t="shared" si="85"/>
        <v>1815.9788359788361</v>
      </c>
      <c r="I1351" s="1">
        <v>0.26</v>
      </c>
      <c r="J1351" s="1" t="str">
        <f t="shared" si="86"/>
        <v>21-30%</v>
      </c>
      <c r="K1351" s="1" t="str">
        <f t="shared" si="87"/>
        <v>No</v>
      </c>
      <c r="L1351">
        <v>4</v>
      </c>
      <c r="M1351"/>
      <c r="N1351" s="9">
        <f>Table2[[#This Row],[Average_Rating]]+(Table2[[#This Row],[rating_count]]/1000)</f>
        <v>8.0310000000000006</v>
      </c>
      <c r="O1351" s="4">
        <v>8031</v>
      </c>
    </row>
    <row r="1352" spans="1:15">
      <c r="A1352" t="s">
        <v>11216</v>
      </c>
      <c r="B1352" t="s">
        <v>12558</v>
      </c>
      <c r="C1352" t="s">
        <v>11280</v>
      </c>
      <c r="D1352" s="5">
        <v>2863</v>
      </c>
      <c r="E1352" s="5" t="str">
        <f t="shared" si="84"/>
        <v>&gt;₹500</v>
      </c>
      <c r="F1352" s="5">
        <v>3690</v>
      </c>
      <c r="G1352" s="5">
        <f>Table2[[#This Row],[actual_price]] *Table2[[#This Row],[rating_count]]</f>
        <v>25782030</v>
      </c>
      <c r="H1352" s="5">
        <f t="shared" si="85"/>
        <v>3612.4119241192411</v>
      </c>
      <c r="I1352" s="1">
        <v>0.22</v>
      </c>
      <c r="J1352" s="1" t="str">
        <f t="shared" si="86"/>
        <v>21-30%</v>
      </c>
      <c r="K1352" s="1" t="str">
        <f t="shared" si="87"/>
        <v>No</v>
      </c>
      <c r="L1352">
        <v>4.3</v>
      </c>
      <c r="M1352"/>
      <c r="N1352" s="9">
        <f>Table2[[#This Row],[Average_Rating]]+(Table2[[#This Row],[rating_count]]/1000)</f>
        <v>6.9870000000000001</v>
      </c>
      <c r="O1352" s="4">
        <v>6987</v>
      </c>
    </row>
    <row r="1353" spans="1:15">
      <c r="F1353" s="5"/>
      <c r="G1353" s="5"/>
      <c r="I1353" s="1"/>
      <c r="J1353" s="1"/>
      <c r="K1353" s="1"/>
      <c r="L1353"/>
      <c r="M1353"/>
      <c r="N1353"/>
    </row>
    <row r="1354" spans="1:15">
      <c r="F1354" s="5"/>
      <c r="G1354" s="5"/>
      <c r="I1354" s="1"/>
      <c r="J1354" s="1"/>
      <c r="K1354" s="1"/>
      <c r="L1354"/>
      <c r="M1354"/>
      <c r="N1354"/>
    </row>
    <row r="1355" spans="1:15">
      <c r="F1355" s="5"/>
      <c r="G1355" s="5"/>
      <c r="I1355" s="1"/>
      <c r="J1355" s="1"/>
      <c r="K1355" s="1"/>
      <c r="L1355"/>
      <c r="M1355"/>
      <c r="N1355"/>
    </row>
    <row r="1356" spans="1:15">
      <c r="F1356" s="5"/>
      <c r="G1356" s="5"/>
      <c r="I1356" s="1"/>
      <c r="J1356" s="1"/>
      <c r="K1356" s="1"/>
      <c r="L1356"/>
      <c r="M1356"/>
      <c r="N1356"/>
    </row>
    <row r="1357" spans="1:15">
      <c r="F1357" s="5"/>
      <c r="G1357" s="5"/>
      <c r="I1357" s="1"/>
      <c r="J1357" s="1"/>
      <c r="K1357" s="1"/>
      <c r="L1357"/>
      <c r="M1357"/>
      <c r="N1357"/>
    </row>
    <row r="1358" spans="1:15">
      <c r="F1358" s="5"/>
      <c r="G1358" s="5"/>
      <c r="I1358" s="1"/>
      <c r="J1358" s="1"/>
      <c r="K1358" s="1"/>
      <c r="L1358"/>
      <c r="M1358"/>
      <c r="N1358"/>
    </row>
    <row r="1359" spans="1:15">
      <c r="F1359" s="5"/>
      <c r="G1359" s="5"/>
      <c r="I1359" s="1"/>
      <c r="J1359" s="1"/>
      <c r="K1359" s="1"/>
      <c r="L1359"/>
      <c r="M1359"/>
      <c r="N1359"/>
    </row>
    <row r="1360" spans="1:15">
      <c r="F1360" s="5"/>
      <c r="G1360" s="5"/>
      <c r="I1360" s="1"/>
      <c r="J1360" s="1"/>
      <c r="K1360" s="1"/>
      <c r="L1360"/>
      <c r="M1360"/>
      <c r="N1360"/>
    </row>
    <row r="1361" spans="6:14">
      <c r="F1361" s="5"/>
      <c r="G1361" s="5"/>
      <c r="I1361" s="1"/>
      <c r="J1361" s="1"/>
      <c r="K1361" s="1"/>
      <c r="L1361"/>
      <c r="M1361"/>
      <c r="N1361"/>
    </row>
    <row r="1362" spans="6:14">
      <c r="F1362" s="5"/>
      <c r="G1362" s="5"/>
      <c r="I1362" s="1"/>
      <c r="J1362" s="1"/>
      <c r="K1362" s="1"/>
      <c r="L1362"/>
      <c r="M1362"/>
      <c r="N1362"/>
    </row>
    <row r="1363" spans="6:14">
      <c r="F1363" s="5"/>
      <c r="G1363" s="5"/>
      <c r="I1363" s="1"/>
      <c r="J1363" s="1"/>
      <c r="K1363" s="1"/>
      <c r="L1363"/>
      <c r="M1363"/>
      <c r="N1363"/>
    </row>
    <row r="1364" spans="6:14">
      <c r="F1364" s="5"/>
      <c r="G1364" s="5"/>
      <c r="I1364" s="1"/>
      <c r="J1364" s="1"/>
      <c r="K1364" s="1"/>
      <c r="L1364"/>
      <c r="M1364"/>
      <c r="N1364"/>
    </row>
    <row r="1365" spans="6:14">
      <c r="F1365" s="5"/>
      <c r="G1365" s="5"/>
      <c r="I1365" s="1"/>
      <c r="J1365" s="1"/>
      <c r="K1365" s="1"/>
      <c r="L1365"/>
      <c r="M1365"/>
      <c r="N1365"/>
    </row>
    <row r="1366" spans="6:14">
      <c r="F1366" s="5"/>
      <c r="G1366" s="5"/>
      <c r="I1366" s="1"/>
      <c r="J1366" s="1"/>
      <c r="K1366" s="1"/>
      <c r="L1366"/>
      <c r="M1366"/>
      <c r="N1366"/>
    </row>
    <row r="1367" spans="6:14">
      <c r="F1367" s="5"/>
      <c r="G1367" s="5"/>
      <c r="I1367" s="1"/>
      <c r="J1367" s="1"/>
      <c r="K1367" s="1"/>
      <c r="L1367"/>
      <c r="M1367"/>
      <c r="N1367"/>
    </row>
    <row r="1368" spans="6:14">
      <c r="F1368" s="5"/>
      <c r="G1368" s="5"/>
      <c r="I1368" s="1"/>
      <c r="J1368" s="1"/>
      <c r="K1368" s="1"/>
      <c r="L1368"/>
      <c r="M1368"/>
      <c r="N1368"/>
    </row>
    <row r="1369" spans="6:14">
      <c r="F1369" s="5"/>
      <c r="G1369" s="5"/>
      <c r="I1369" s="1"/>
      <c r="J1369" s="1"/>
      <c r="K1369" s="1"/>
      <c r="L1369"/>
      <c r="M1369"/>
      <c r="N1369"/>
    </row>
    <row r="1370" spans="6:14">
      <c r="F1370" s="5"/>
      <c r="G1370" s="5"/>
      <c r="I1370" s="1"/>
      <c r="J1370" s="1"/>
      <c r="K1370" s="1"/>
      <c r="L1370"/>
      <c r="M1370"/>
      <c r="N1370"/>
    </row>
    <row r="1371" spans="6:14">
      <c r="F1371" s="5"/>
      <c r="G1371" s="5"/>
      <c r="I1371" s="1"/>
      <c r="J1371" s="1"/>
      <c r="K1371" s="1"/>
      <c r="L1371"/>
      <c r="M1371"/>
      <c r="N1371"/>
    </row>
    <row r="1372" spans="6:14">
      <c r="F1372" s="5"/>
      <c r="G1372" s="5"/>
      <c r="I1372" s="1"/>
      <c r="J1372" s="1"/>
      <c r="K1372" s="1"/>
      <c r="L1372"/>
      <c r="M1372"/>
      <c r="N1372"/>
    </row>
    <row r="1373" spans="6:14">
      <c r="F1373" s="5"/>
      <c r="G1373" s="5"/>
      <c r="I1373" s="1"/>
      <c r="J1373" s="1"/>
      <c r="K1373" s="1"/>
      <c r="L1373"/>
      <c r="M1373"/>
      <c r="N1373"/>
    </row>
    <row r="1374" spans="6:14">
      <c r="F1374" s="5"/>
      <c r="G1374" s="5"/>
      <c r="I1374" s="1"/>
      <c r="J1374" s="1"/>
      <c r="K1374" s="1"/>
      <c r="L1374"/>
      <c r="M1374"/>
      <c r="N1374"/>
    </row>
    <row r="1375" spans="6:14">
      <c r="F1375" s="5"/>
      <c r="G1375" s="5"/>
      <c r="I1375" s="1"/>
      <c r="J1375" s="1"/>
      <c r="K1375" s="1"/>
      <c r="L1375"/>
      <c r="M1375"/>
      <c r="N1375"/>
    </row>
    <row r="1376" spans="6:14">
      <c r="F1376" s="5"/>
      <c r="G1376" s="5"/>
      <c r="I1376" s="1"/>
      <c r="J1376" s="1"/>
      <c r="K1376" s="1"/>
      <c r="L1376"/>
      <c r="M1376"/>
      <c r="N1376"/>
    </row>
    <row r="1377" spans="6:14">
      <c r="F1377" s="5"/>
      <c r="G1377" s="5"/>
      <c r="I1377" s="1"/>
      <c r="J1377" s="1"/>
      <c r="K1377" s="1"/>
      <c r="L1377"/>
      <c r="M1377"/>
      <c r="N1377"/>
    </row>
    <row r="1378" spans="6:14">
      <c r="F1378" s="5"/>
      <c r="G1378" s="5"/>
      <c r="I1378" s="1"/>
      <c r="J1378" s="1"/>
      <c r="K1378" s="1"/>
      <c r="L1378"/>
      <c r="M1378"/>
      <c r="N1378"/>
    </row>
    <row r="1379" spans="6:14">
      <c r="F1379" s="5"/>
      <c r="G1379" s="5"/>
      <c r="I1379" s="1"/>
      <c r="J1379" s="1"/>
      <c r="K1379" s="1"/>
      <c r="L1379"/>
      <c r="M1379"/>
      <c r="N1379"/>
    </row>
    <row r="1380" spans="6:14">
      <c r="F1380" s="5"/>
      <c r="G1380" s="5"/>
      <c r="I1380" s="1"/>
      <c r="J1380" s="1"/>
      <c r="K1380" s="1"/>
      <c r="L1380"/>
      <c r="M1380"/>
      <c r="N1380"/>
    </row>
    <row r="1381" spans="6:14">
      <c r="F1381" s="5"/>
      <c r="G1381" s="5"/>
      <c r="I1381" s="1"/>
      <c r="J1381" s="1"/>
      <c r="K1381" s="1"/>
      <c r="L1381"/>
      <c r="M1381"/>
      <c r="N1381"/>
    </row>
    <row r="1382" spans="6:14">
      <c r="F1382" s="5"/>
      <c r="G1382" s="5"/>
      <c r="I1382" s="1"/>
      <c r="J1382" s="1"/>
      <c r="K1382" s="1"/>
      <c r="L1382"/>
      <c r="M1382"/>
      <c r="N1382"/>
    </row>
    <row r="1383" spans="6:14">
      <c r="F1383" s="5"/>
      <c r="G1383" s="5"/>
      <c r="I1383" s="1"/>
      <c r="J1383" s="1"/>
      <c r="K1383" s="1"/>
      <c r="L1383"/>
      <c r="M1383"/>
      <c r="N1383"/>
    </row>
    <row r="1384" spans="6:14">
      <c r="F1384" s="5"/>
      <c r="G1384" s="5"/>
      <c r="I1384" s="1"/>
      <c r="J1384" s="1"/>
      <c r="K1384" s="1"/>
      <c r="L1384"/>
      <c r="M1384"/>
      <c r="N1384"/>
    </row>
    <row r="1385" spans="6:14">
      <c r="F1385" s="5"/>
      <c r="G1385" s="5"/>
      <c r="I1385" s="1"/>
      <c r="J1385" s="1"/>
      <c r="K1385" s="1"/>
      <c r="L1385"/>
      <c r="M1385"/>
      <c r="N1385"/>
    </row>
    <row r="1386" spans="6:14">
      <c r="F1386" s="5"/>
      <c r="G1386" s="5"/>
      <c r="I1386" s="1"/>
      <c r="J1386" s="1"/>
      <c r="K1386" s="1"/>
      <c r="L1386"/>
      <c r="M1386"/>
      <c r="N1386"/>
    </row>
    <row r="1387" spans="6:14">
      <c r="F1387" s="5"/>
      <c r="G1387" s="5"/>
      <c r="I1387" s="1"/>
      <c r="J1387" s="1"/>
      <c r="K1387" s="1"/>
      <c r="L1387"/>
      <c r="M1387"/>
      <c r="N1387"/>
    </row>
    <row r="1388" spans="6:14">
      <c r="F1388" s="5"/>
      <c r="G1388" s="5"/>
      <c r="I1388" s="1"/>
      <c r="J1388" s="1"/>
      <c r="K1388" s="1"/>
      <c r="L1388"/>
      <c r="M1388"/>
      <c r="N1388"/>
    </row>
    <row r="1389" spans="6:14">
      <c r="F1389" s="5"/>
      <c r="G1389" s="5"/>
      <c r="I1389" s="1"/>
      <c r="J1389" s="1"/>
      <c r="K1389" s="1"/>
      <c r="L1389"/>
      <c r="M1389"/>
      <c r="N1389"/>
    </row>
    <row r="1390" spans="6:14">
      <c r="F1390" s="5"/>
      <c r="G1390" s="5"/>
      <c r="I1390" s="1"/>
      <c r="J1390" s="1"/>
      <c r="K1390" s="1"/>
      <c r="L1390"/>
      <c r="M1390"/>
      <c r="N1390"/>
    </row>
    <row r="1391" spans="6:14">
      <c r="F1391" s="5"/>
      <c r="G1391" s="5"/>
      <c r="I1391" s="1"/>
      <c r="J1391" s="1"/>
      <c r="K1391" s="1"/>
      <c r="L1391"/>
      <c r="M1391"/>
      <c r="N1391"/>
    </row>
    <row r="1392" spans="6:14">
      <c r="F1392" s="5"/>
      <c r="G1392" s="5"/>
      <c r="I1392" s="1"/>
      <c r="J1392" s="1"/>
      <c r="K1392" s="1"/>
      <c r="L1392"/>
      <c r="M1392"/>
      <c r="N1392"/>
    </row>
    <row r="1393" spans="6:14">
      <c r="F1393" s="5"/>
      <c r="G1393" s="5"/>
      <c r="I1393" s="1"/>
      <c r="J1393" s="1"/>
      <c r="K1393" s="1"/>
      <c r="L1393"/>
      <c r="M1393"/>
      <c r="N1393"/>
    </row>
    <row r="1394" spans="6:14">
      <c r="F1394" s="5"/>
      <c r="G1394" s="5"/>
      <c r="I1394" s="1"/>
      <c r="J1394" s="1"/>
      <c r="K1394" s="1"/>
      <c r="L1394"/>
      <c r="M1394"/>
      <c r="N1394"/>
    </row>
    <row r="1395" spans="6:14">
      <c r="F1395" s="5"/>
      <c r="G1395" s="5"/>
      <c r="I1395" s="1"/>
      <c r="J1395" s="1"/>
      <c r="K1395" s="1"/>
      <c r="L1395"/>
      <c r="M1395"/>
      <c r="N1395"/>
    </row>
    <row r="1396" spans="6:14">
      <c r="F1396" s="5"/>
      <c r="G1396" s="5"/>
      <c r="I1396" s="1"/>
      <c r="J1396" s="1"/>
      <c r="K1396" s="1"/>
      <c r="L1396"/>
      <c r="M1396"/>
      <c r="N1396"/>
    </row>
    <row r="1397" spans="6:14">
      <c r="F1397" s="5"/>
      <c r="G1397" s="5"/>
      <c r="I1397" s="1"/>
      <c r="J1397" s="1"/>
      <c r="K1397" s="1"/>
      <c r="L1397"/>
      <c r="M1397"/>
      <c r="N1397"/>
    </row>
    <row r="1398" spans="6:14">
      <c r="F1398" s="5"/>
      <c r="G1398" s="5"/>
      <c r="I1398" s="1"/>
      <c r="J1398" s="1"/>
      <c r="K1398" s="1"/>
      <c r="L1398"/>
      <c r="M1398"/>
      <c r="N1398"/>
    </row>
    <row r="1399" spans="6:14">
      <c r="F1399" s="5"/>
      <c r="G1399" s="5"/>
      <c r="I1399" s="1"/>
      <c r="J1399" s="1"/>
      <c r="K1399" s="1"/>
      <c r="L1399"/>
      <c r="M1399"/>
      <c r="N1399"/>
    </row>
    <row r="1400" spans="6:14">
      <c r="F1400" s="5"/>
      <c r="G1400" s="5"/>
      <c r="I1400" s="1"/>
      <c r="J1400" s="1"/>
      <c r="K1400" s="1"/>
      <c r="L1400"/>
      <c r="M1400"/>
      <c r="N1400"/>
    </row>
    <row r="1401" spans="6:14">
      <c r="F1401" s="5"/>
      <c r="G1401" s="5"/>
      <c r="I1401" s="1"/>
      <c r="J1401" s="1"/>
      <c r="K1401" s="1"/>
      <c r="L1401"/>
      <c r="M1401"/>
      <c r="N1401"/>
    </row>
    <row r="1402" spans="6:14">
      <c r="F1402" s="5"/>
      <c r="G1402" s="5"/>
      <c r="I1402" s="1"/>
      <c r="J1402" s="1"/>
      <c r="K1402" s="1"/>
      <c r="L1402"/>
      <c r="M1402"/>
      <c r="N1402"/>
    </row>
    <row r="1403" spans="6:14">
      <c r="F1403" s="5"/>
      <c r="G1403" s="5"/>
      <c r="I1403" s="1"/>
      <c r="J1403" s="1"/>
      <c r="K1403" s="1"/>
      <c r="L1403"/>
      <c r="M1403"/>
      <c r="N1403"/>
    </row>
    <row r="1404" spans="6:14">
      <c r="F1404" s="5"/>
      <c r="G1404" s="5"/>
      <c r="I1404" s="1"/>
      <c r="J1404" s="1"/>
      <c r="K1404" s="1"/>
      <c r="L1404"/>
      <c r="M1404"/>
      <c r="N1404"/>
    </row>
    <row r="1405" spans="6:14">
      <c r="F1405" s="5"/>
      <c r="G1405" s="5"/>
      <c r="I1405" s="1"/>
      <c r="J1405" s="1"/>
      <c r="K1405" s="1"/>
      <c r="L1405"/>
      <c r="M1405"/>
      <c r="N1405"/>
    </row>
    <row r="1406" spans="6:14">
      <c r="F1406" s="5"/>
      <c r="G1406" s="5"/>
      <c r="I1406" s="1"/>
      <c r="J1406" s="1"/>
      <c r="K1406" s="1"/>
      <c r="L1406"/>
      <c r="M1406"/>
      <c r="N1406"/>
    </row>
    <row r="1407" spans="6:14">
      <c r="F1407" s="5"/>
      <c r="G1407" s="5"/>
      <c r="I1407" s="1"/>
      <c r="J1407" s="1"/>
      <c r="K1407" s="1"/>
      <c r="L1407"/>
      <c r="M1407"/>
      <c r="N1407"/>
    </row>
    <row r="1408" spans="6:14">
      <c r="F1408" s="5"/>
      <c r="G1408" s="5"/>
      <c r="I1408" s="1"/>
      <c r="J1408" s="1"/>
      <c r="K1408" s="1"/>
      <c r="L1408"/>
      <c r="M1408"/>
      <c r="N1408"/>
    </row>
    <row r="1409" spans="6:14">
      <c r="F1409" s="5"/>
      <c r="G1409" s="5"/>
      <c r="I1409" s="1"/>
      <c r="J1409" s="1"/>
      <c r="K1409" s="1"/>
      <c r="L1409"/>
      <c r="M1409"/>
      <c r="N1409"/>
    </row>
    <row r="1410" spans="6:14">
      <c r="F1410" s="5"/>
      <c r="G1410" s="5"/>
      <c r="I1410" s="1"/>
      <c r="J1410" s="1"/>
      <c r="K1410" s="1"/>
      <c r="L1410"/>
      <c r="M1410"/>
      <c r="N1410"/>
    </row>
    <row r="1411" spans="6:14">
      <c r="F1411" s="5"/>
      <c r="G1411" s="5"/>
      <c r="I1411" s="1"/>
      <c r="J1411" s="1"/>
      <c r="K1411" s="1"/>
      <c r="L1411"/>
      <c r="M1411"/>
      <c r="N1411"/>
    </row>
    <row r="1412" spans="6:14">
      <c r="F1412" s="5"/>
      <c r="G1412" s="5"/>
      <c r="I1412" s="1"/>
      <c r="J1412" s="1"/>
      <c r="K1412" s="1"/>
      <c r="L1412"/>
      <c r="M1412"/>
      <c r="N1412"/>
    </row>
    <row r="1413" spans="6:14">
      <c r="F1413" s="5"/>
      <c r="G1413" s="5"/>
      <c r="I1413" s="1"/>
      <c r="J1413" s="1"/>
      <c r="K1413" s="1"/>
      <c r="L1413"/>
      <c r="M1413"/>
      <c r="N1413"/>
    </row>
    <row r="1414" spans="6:14">
      <c r="F1414" s="5"/>
      <c r="G1414" s="5"/>
      <c r="I1414" s="1"/>
      <c r="J1414" s="1"/>
      <c r="K1414" s="1"/>
      <c r="L1414"/>
      <c r="M1414"/>
      <c r="N1414"/>
    </row>
    <row r="1415" spans="6:14">
      <c r="F1415" s="5"/>
      <c r="G1415" s="5"/>
      <c r="I1415" s="1"/>
      <c r="J1415" s="1"/>
      <c r="K1415" s="1"/>
      <c r="L1415"/>
      <c r="M1415"/>
      <c r="N1415"/>
    </row>
    <row r="1416" spans="6:14">
      <c r="F1416" s="5"/>
      <c r="G1416" s="5"/>
      <c r="I1416" s="1"/>
      <c r="J1416" s="1"/>
      <c r="K1416" s="1"/>
      <c r="L1416"/>
      <c r="M1416"/>
      <c r="N1416"/>
    </row>
    <row r="1417" spans="6:14">
      <c r="F1417" s="5"/>
      <c r="G1417" s="5"/>
      <c r="I1417" s="1"/>
      <c r="J1417" s="1"/>
      <c r="K1417" s="1"/>
      <c r="L1417"/>
      <c r="M1417"/>
      <c r="N1417"/>
    </row>
    <row r="1418" spans="6:14">
      <c r="F1418" s="5"/>
      <c r="G1418" s="5"/>
      <c r="I1418" s="1"/>
      <c r="J1418" s="1"/>
      <c r="K1418" s="1"/>
      <c r="L1418"/>
      <c r="M1418"/>
      <c r="N1418"/>
    </row>
    <row r="1419" spans="6:14">
      <c r="F1419" s="5"/>
      <c r="G1419" s="5"/>
      <c r="I1419" s="1"/>
      <c r="J1419" s="1"/>
      <c r="K1419" s="1"/>
      <c r="L1419"/>
      <c r="M1419"/>
      <c r="N1419"/>
    </row>
    <row r="1420" spans="6:14">
      <c r="F1420" s="5"/>
      <c r="G1420" s="5"/>
      <c r="I1420" s="1"/>
      <c r="J1420" s="1"/>
      <c r="K1420" s="1"/>
      <c r="L1420"/>
      <c r="M1420"/>
      <c r="N1420"/>
    </row>
    <row r="1421" spans="6:14">
      <c r="F1421" s="5"/>
      <c r="G1421" s="5"/>
      <c r="I1421" s="1"/>
      <c r="J1421" s="1"/>
      <c r="K1421" s="1"/>
      <c r="L1421"/>
      <c r="M1421"/>
      <c r="N1421"/>
    </row>
    <row r="1422" spans="6:14">
      <c r="F1422" s="5"/>
      <c r="G1422" s="5"/>
      <c r="I1422" s="1"/>
      <c r="J1422" s="1"/>
      <c r="K1422" s="1"/>
      <c r="L1422"/>
      <c r="M1422"/>
      <c r="N1422"/>
    </row>
    <row r="1423" spans="6:14">
      <c r="F1423" s="5"/>
      <c r="G1423" s="5"/>
      <c r="I1423" s="1"/>
      <c r="J1423" s="1"/>
      <c r="K1423" s="1"/>
      <c r="L1423"/>
      <c r="M1423"/>
      <c r="N1423"/>
    </row>
    <row r="1424" spans="6:14">
      <c r="F1424" s="5"/>
      <c r="G1424" s="5"/>
      <c r="I1424" s="1"/>
      <c r="J1424" s="1"/>
      <c r="K1424" s="1"/>
      <c r="L1424"/>
      <c r="M1424"/>
      <c r="N1424"/>
    </row>
    <row r="1425" spans="6:14">
      <c r="F1425" s="5"/>
      <c r="G1425" s="5"/>
      <c r="I1425" s="1"/>
      <c r="J1425" s="1"/>
      <c r="K1425" s="1"/>
      <c r="L1425"/>
      <c r="M1425"/>
      <c r="N1425"/>
    </row>
    <row r="1426" spans="6:14">
      <c r="F1426" s="5"/>
      <c r="G1426" s="5"/>
      <c r="I1426" s="1"/>
      <c r="J1426" s="1"/>
      <c r="K1426" s="1"/>
      <c r="L1426"/>
      <c r="M1426"/>
      <c r="N1426"/>
    </row>
    <row r="1427" spans="6:14">
      <c r="F1427" s="5"/>
      <c r="G1427" s="5"/>
      <c r="I1427" s="1"/>
      <c r="J1427" s="1"/>
      <c r="K1427" s="1"/>
      <c r="L1427"/>
      <c r="M1427"/>
      <c r="N1427"/>
    </row>
    <row r="1428" spans="6:14">
      <c r="F1428" s="5"/>
      <c r="G1428" s="5"/>
      <c r="I1428" s="1"/>
      <c r="J1428" s="1"/>
      <c r="K1428" s="1"/>
      <c r="L1428"/>
      <c r="M1428"/>
      <c r="N1428"/>
    </row>
    <row r="1429" spans="6:14">
      <c r="F1429" s="5"/>
      <c r="G1429" s="5"/>
      <c r="I1429" s="1"/>
      <c r="J1429" s="1"/>
      <c r="K1429" s="1"/>
      <c r="L1429"/>
      <c r="M1429"/>
      <c r="N1429"/>
    </row>
    <row r="1430" spans="6:14">
      <c r="F1430" s="5"/>
      <c r="G1430" s="5"/>
      <c r="I1430" s="1"/>
      <c r="J1430" s="1"/>
      <c r="K1430" s="1"/>
      <c r="L1430"/>
      <c r="M1430"/>
      <c r="N1430"/>
    </row>
    <row r="1431" spans="6:14">
      <c r="F1431" s="5"/>
      <c r="G1431" s="5"/>
      <c r="I1431" s="1"/>
      <c r="J1431" s="1"/>
      <c r="K1431" s="1"/>
      <c r="L1431"/>
      <c r="M1431"/>
      <c r="N1431"/>
    </row>
    <row r="1432" spans="6:14">
      <c r="F1432" s="5"/>
      <c r="G1432" s="5"/>
      <c r="I1432" s="1"/>
      <c r="J1432" s="1"/>
      <c r="K1432" s="1"/>
      <c r="L1432"/>
      <c r="M1432"/>
      <c r="N1432"/>
    </row>
    <row r="1433" spans="6:14">
      <c r="F1433" s="5"/>
      <c r="G1433" s="5"/>
      <c r="I1433" s="1"/>
      <c r="J1433" s="1"/>
      <c r="K1433" s="1"/>
      <c r="L1433"/>
      <c r="M1433"/>
      <c r="N1433"/>
    </row>
    <row r="1434" spans="6:14">
      <c r="F1434" s="5"/>
      <c r="G1434" s="5"/>
      <c r="I1434" s="1"/>
      <c r="J1434" s="1"/>
      <c r="K1434" s="1"/>
      <c r="L1434"/>
      <c r="M1434"/>
      <c r="N1434"/>
    </row>
    <row r="1435" spans="6:14">
      <c r="F1435" s="5"/>
      <c r="G1435" s="5"/>
      <c r="I1435" s="1"/>
      <c r="J1435" s="1"/>
      <c r="K1435" s="1"/>
      <c r="L1435"/>
      <c r="M1435"/>
      <c r="N1435"/>
    </row>
    <row r="1436" spans="6:14">
      <c r="F1436" s="5"/>
      <c r="G1436" s="5"/>
      <c r="I1436" s="1"/>
      <c r="J1436" s="1"/>
      <c r="K1436" s="1"/>
      <c r="L1436"/>
      <c r="M1436"/>
      <c r="N1436"/>
    </row>
    <row r="1437" spans="6:14">
      <c r="F1437" s="5"/>
      <c r="G1437" s="5"/>
      <c r="I1437" s="1"/>
      <c r="J1437" s="1"/>
      <c r="K1437" s="1"/>
      <c r="L1437"/>
      <c r="M1437"/>
      <c r="N1437"/>
    </row>
    <row r="1438" spans="6:14">
      <c r="F1438" s="5"/>
      <c r="G1438" s="5"/>
      <c r="I1438" s="1"/>
      <c r="J1438" s="1"/>
      <c r="K1438" s="1"/>
      <c r="L1438"/>
      <c r="M1438"/>
      <c r="N1438"/>
    </row>
    <row r="1439" spans="6:14">
      <c r="F1439" s="5"/>
      <c r="G1439" s="5"/>
      <c r="I1439" s="1"/>
      <c r="J1439" s="1"/>
      <c r="K1439" s="1"/>
      <c r="L1439"/>
      <c r="M1439"/>
      <c r="N1439"/>
    </row>
    <row r="1440" spans="6:14">
      <c r="F1440" s="5"/>
      <c r="G1440" s="5"/>
      <c r="I1440" s="1"/>
      <c r="J1440" s="1"/>
      <c r="K1440" s="1"/>
      <c r="L1440"/>
      <c r="M1440"/>
      <c r="N1440"/>
    </row>
    <row r="1441" spans="6:14">
      <c r="F1441" s="5"/>
      <c r="G1441" s="5"/>
      <c r="I1441" s="1"/>
      <c r="J1441" s="1"/>
      <c r="K1441" s="1"/>
      <c r="L1441"/>
      <c r="M1441"/>
      <c r="N1441"/>
    </row>
    <row r="1442" spans="6:14">
      <c r="F1442" s="5"/>
      <c r="G1442" s="5"/>
      <c r="I1442" s="1"/>
      <c r="J1442" s="1"/>
      <c r="K1442" s="1"/>
      <c r="L1442"/>
      <c r="M1442"/>
      <c r="N1442"/>
    </row>
    <row r="1443" spans="6:14">
      <c r="F1443" s="5"/>
      <c r="G1443" s="5"/>
      <c r="I1443" s="1"/>
      <c r="J1443" s="1"/>
      <c r="K1443" s="1"/>
      <c r="L1443"/>
      <c r="M1443"/>
      <c r="N1443"/>
    </row>
    <row r="1444" spans="6:14">
      <c r="F1444" s="5"/>
      <c r="G1444" s="5"/>
      <c r="I1444" s="1"/>
      <c r="J1444" s="1"/>
      <c r="K1444" s="1"/>
      <c r="L1444"/>
      <c r="M1444"/>
      <c r="N1444"/>
    </row>
    <row r="1445" spans="6:14">
      <c r="F1445" s="5"/>
      <c r="G1445" s="5"/>
      <c r="I1445" s="1"/>
      <c r="J1445" s="1"/>
      <c r="K1445" s="1"/>
      <c r="L1445"/>
      <c r="M1445"/>
      <c r="N1445"/>
    </row>
    <row r="1446" spans="6:14">
      <c r="F1446" s="5"/>
      <c r="G1446" s="5"/>
      <c r="I1446" s="1"/>
      <c r="J1446" s="1"/>
      <c r="K1446" s="1"/>
      <c r="L1446"/>
      <c r="M1446"/>
      <c r="N1446"/>
    </row>
    <row r="1447" spans="6:14">
      <c r="F1447" s="5"/>
      <c r="G1447" s="5"/>
      <c r="I1447" s="1"/>
      <c r="J1447" s="1"/>
      <c r="K1447" s="1"/>
      <c r="L1447"/>
      <c r="M1447"/>
      <c r="N1447"/>
    </row>
    <row r="1448" spans="6:14">
      <c r="F1448" s="5"/>
      <c r="G1448" s="5"/>
      <c r="I1448" s="1"/>
      <c r="J1448" s="1"/>
      <c r="K1448" s="1"/>
      <c r="L1448"/>
      <c r="M1448"/>
      <c r="N1448"/>
    </row>
    <row r="1449" spans="6:14">
      <c r="F1449" s="5"/>
      <c r="G1449" s="5"/>
      <c r="I1449" s="1"/>
      <c r="J1449" s="1"/>
      <c r="K1449" s="1"/>
      <c r="L1449"/>
      <c r="M1449"/>
      <c r="N1449"/>
    </row>
    <row r="1450" spans="6:14">
      <c r="F1450" s="5"/>
      <c r="G1450" s="5"/>
      <c r="I1450" s="1"/>
      <c r="J1450" s="1"/>
      <c r="K1450" s="1"/>
      <c r="L1450"/>
      <c r="M1450"/>
      <c r="N1450"/>
    </row>
    <row r="1451" spans="6:14">
      <c r="F1451" s="5"/>
      <c r="G1451" s="5"/>
      <c r="I1451" s="1"/>
      <c r="J1451" s="1"/>
      <c r="K1451" s="1"/>
      <c r="L1451"/>
      <c r="M1451"/>
      <c r="N1451"/>
    </row>
    <row r="1452" spans="6:14">
      <c r="F1452" s="5"/>
      <c r="G1452" s="5"/>
      <c r="I1452" s="1"/>
      <c r="J1452" s="1"/>
      <c r="K1452" s="1"/>
      <c r="L1452"/>
      <c r="M1452"/>
      <c r="N1452"/>
    </row>
    <row r="1453" spans="6:14">
      <c r="F1453" s="5"/>
      <c r="G1453" s="5"/>
      <c r="I1453" s="1"/>
      <c r="J1453" s="1"/>
      <c r="K1453" s="1"/>
      <c r="L1453"/>
      <c r="M1453"/>
      <c r="N1453"/>
    </row>
    <row r="1454" spans="6:14">
      <c r="F1454" s="5"/>
      <c r="G1454" s="5"/>
      <c r="I1454" s="1"/>
      <c r="J1454" s="1"/>
      <c r="K1454" s="1"/>
      <c r="L1454"/>
      <c r="M1454"/>
      <c r="N1454"/>
    </row>
    <row r="1455" spans="6:14">
      <c r="F1455" s="5"/>
      <c r="G1455" s="5"/>
      <c r="I1455" s="1"/>
      <c r="J1455" s="1"/>
      <c r="K1455" s="1"/>
      <c r="L1455"/>
      <c r="M1455"/>
      <c r="N1455"/>
    </row>
    <row r="1456" spans="6:14">
      <c r="F1456" s="5"/>
      <c r="G1456" s="5"/>
      <c r="I1456" s="1"/>
      <c r="J1456" s="1"/>
      <c r="K1456" s="1"/>
      <c r="L1456"/>
      <c r="M1456"/>
      <c r="N1456"/>
    </row>
    <row r="1457" spans="6:14">
      <c r="F1457" s="5"/>
      <c r="G1457" s="5"/>
      <c r="I1457" s="1"/>
      <c r="J1457" s="1"/>
      <c r="K1457" s="1"/>
      <c r="L1457"/>
      <c r="M1457"/>
      <c r="N1457"/>
    </row>
    <row r="1458" spans="6:14">
      <c r="F1458" s="5"/>
      <c r="G1458" s="5"/>
      <c r="I1458" s="1"/>
      <c r="J1458" s="1"/>
      <c r="K1458" s="1"/>
      <c r="L1458"/>
      <c r="M1458"/>
      <c r="N1458"/>
    </row>
    <row r="1459" spans="6:14">
      <c r="F1459" s="5"/>
      <c r="G1459" s="5"/>
      <c r="I1459" s="1"/>
      <c r="J1459" s="1"/>
      <c r="K1459" s="1"/>
      <c r="L1459"/>
      <c r="M1459"/>
      <c r="N1459"/>
    </row>
    <row r="1460" spans="6:14">
      <c r="F1460" s="5"/>
      <c r="G1460" s="5"/>
      <c r="I1460" s="1"/>
      <c r="J1460" s="1"/>
      <c r="K1460" s="1"/>
      <c r="L1460"/>
      <c r="M1460"/>
      <c r="N1460"/>
    </row>
    <row r="1461" spans="6:14">
      <c r="F1461" s="5"/>
      <c r="G1461" s="5"/>
      <c r="I1461" s="1"/>
      <c r="J1461" s="1"/>
      <c r="K1461" s="1"/>
      <c r="L1461"/>
      <c r="M1461"/>
      <c r="N1461"/>
    </row>
    <row r="1462" spans="6:14">
      <c r="F1462" s="5"/>
      <c r="G1462" s="5"/>
      <c r="I1462" s="1"/>
      <c r="J1462" s="1"/>
      <c r="K1462" s="1"/>
      <c r="L1462"/>
      <c r="M1462"/>
      <c r="N1462"/>
    </row>
    <row r="1463" spans="6:14">
      <c r="F1463" s="5"/>
      <c r="G1463" s="5"/>
      <c r="I1463" s="1"/>
      <c r="J1463" s="1"/>
      <c r="K1463" s="1"/>
      <c r="L1463"/>
      <c r="M1463"/>
      <c r="N1463"/>
    </row>
    <row r="1464" spans="6:14">
      <c r="F1464" s="5"/>
      <c r="G1464" s="5"/>
      <c r="I1464" s="1"/>
      <c r="J1464" s="1"/>
      <c r="K1464" s="1"/>
      <c r="L1464"/>
      <c r="M1464"/>
      <c r="N1464"/>
    </row>
    <row r="1465" spans="6:14">
      <c r="F1465" s="5"/>
      <c r="G1465" s="5"/>
      <c r="I1465" s="1"/>
      <c r="J1465" s="1"/>
      <c r="K1465" s="1"/>
      <c r="L1465"/>
      <c r="M1465"/>
      <c r="N1465"/>
    </row>
    <row r="1466" spans="6:14">
      <c r="F1466" s="5"/>
      <c r="G1466" s="5"/>
      <c r="I1466" s="1"/>
      <c r="J1466" s="1"/>
      <c r="K1466" s="1"/>
      <c r="L1466"/>
      <c r="M1466"/>
      <c r="N146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amazon</vt:lpstr>
      <vt:lpstr>amazonDashboard</vt:lpstr>
      <vt:lpstr>Pivot table</vt:lpstr>
      <vt:lpstr>Sheet2</vt:lpstr>
      <vt:lpstr>CleanedAmazon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2025-07-18T02:56:56Z</dcterms:modified>
</cp:coreProperties>
</file>