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nglish" sheetId="1" r:id="rId4"/>
    <sheet state="visible" name="French" sheetId="2" r:id="rId5"/>
  </sheets>
  <definedNames/>
  <calcPr/>
</workbook>
</file>

<file path=xl/sharedStrings.xml><?xml version="1.0" encoding="utf-8"?>
<sst xmlns="http://schemas.openxmlformats.org/spreadsheetml/2006/main" count="218" uniqueCount="49">
  <si>
    <t>client_id</t>
  </si>
  <si>
    <t>branch_code</t>
  </si>
  <si>
    <t>state_id</t>
  </si>
  <si>
    <t>previous_state_id</t>
  </si>
  <si>
    <t>next_state_id</t>
  </si>
  <si>
    <t>message_request</t>
  </si>
  <si>
    <t>message_response</t>
  </si>
  <si>
    <t>response_action</t>
  </si>
  <si>
    <t>response_action_message</t>
  </si>
  <si>
    <t>repeat_message</t>
  </si>
  <si>
    <t>is_deleted</t>
  </si>
  <si>
    <t>TEC01</t>
  </si>
  <si>
    <t>Hello {customer_name},
Welcome to *Tecsen International*
Location: *Senegal*
Please Reply with *1-2* to select the Service.
*1*. Appointment
*2*. Reciept</t>
  </si>
  <si>
    <t>{"expiry": true}</t>
  </si>
  <si>
    <t>\N</t>
  </si>
  <si>
    <t>Please wait. We are creating Ticket for *Appointment*. Thank you for your patience.</t>
  </si>
  <si>
    <t>{"actions": [{"action_name": "TICKET_ISSUE","category_name": "APP","priority":0}],"expiry": false}</t>
  </si>
  <si>
    <t>Please wait. We are creating Ticket for *Reciept*. Thank you for your patience.</t>
  </si>
  <si>
    <t>{"actions": [{"action_name": "TICKET_ISSUE","category_name": "RPT","priority":0}],"expiry": false}</t>
  </si>
  <si>
    <t>messaging_system_ticket_notification_ticket_issue</t>
  </si>
  <si>
    <t>Your Ticket Number is *{ticket_number}*
Approximate wait time is *{waittime_expected}* minutes. 
At any given point, send *'Q'* to track your position in queue, or *'E'* to exit the queue.</t>
  </si>
  <si>
    <t>{"expiry": false}</t>
  </si>
  <si>
    <t>\\n</t>
  </si>
  <si>
    <t>Please wait! Working on your request.</t>
  </si>
  <si>
    <t>Q</t>
  </si>
  <si>
    <t>Your Ticket Number is *{ticket_number}*
You will be called after *{position_in_queue}* customer(s). Approximate wait time is *{waittime_expected}* minutes.
At any given point, send *'Q'* to track your position in queue, or *'E'* to exit the queue.</t>
  </si>
  <si>
    <t>Please wait for your turn!</t>
  </si>
  <si>
    <t>messaging_system_ticket_notification_ticket_call</t>
  </si>
  <si>
    <t>Your Ticket Number *{ticket_number}*:
Please proceed to Counter Number *{counter_number}*
*{operator_name}* will assist you.</t>
  </si>
  <si>
    <t>Please Wait for your turn!</t>
  </si>
  <si>
    <t>messaging_system_ticket_notification_ticket_noshow</t>
  </si>
  <si>
    <t>Thank you for using our services.\\n\\nSend *TEC01* to avail any other Service(s)</t>
  </si>
  <si>
    <t>{"expiry": true,"closed": true}</t>
  </si>
  <si>
    <t>messaging_system_ticket_notification_ticket_serve</t>
  </si>
  <si>
    <t xml:space="preserve"> Based on today's experience, how likely are you to recommend us to a friend or a colleague? Please reply with a rating from 10 (very likely) to 0 (not at all likely)</t>
  </si>
  <si>
    <t>{"expiry": true,"closed": false}</t>
  </si>
  <si>
    <t>Your Ticket Number *{ticket_number}* is called.\\nPlease proceed to Counter Number *{counter_number}*\\nYou will be served by *{operator_name}*.</t>
  </si>
  <si>
    <t>E</t>
  </si>
  <si>
    <t>You have left the queue, Please send *TEC01* to issue another ticket</t>
  </si>
  <si>
    <t xml:space="preserve">{"expiry": true,"closed": true}
</t>
  </si>
  <si>
    <t>messaging_system_ticket_notification_ticket_transfer_category</t>
  </si>
  <si>
    <t>Your Ticket Number *{ticket_number}* is *{transfer_type}* \n You will be called in Service *{transferred_to}*.</t>
  </si>
  <si>
    <t>{"expiry": false,"closed": false}</t>
  </si>
  <si>
    <t>messaging_system_ticket_notification_ticket_transfer_counter</t>
  </si>
  <si>
    <t>messaging_system_ticket_notification_ticket_transfer_user</t>
  </si>
  <si>
    <t>Your feedback is appreciated. We will send you a follow up message to understand the cause of dissatisfaction.</t>
  </si>
  <si>
    <t>NULL</t>
  </si>
  <si>
    <t>Please reply with a rating from 10 (very likely) to 0 (not at all likely)</t>
  </si>
  <si>
    <t>Your feedback is much appreciated.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</si>
</sst>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Alignment="1" applyFont="1">
      <alignment horizontal="left" readingOrder="0"/>
    </xf>
    <xf borderId="0" fillId="2" fontId="2" numFmtId="0" xfId="0" applyAlignment="1" applyFont="1">
      <alignment horizontal="right" readingOrder="0" vertical="bottom"/>
    </xf>
    <xf borderId="0" fillId="2" fontId="2" numFmtId="0" xfId="0" applyAlignment="1" applyFont="1">
      <alignment horizontal="left" readingOrder="0" vertical="bottom"/>
    </xf>
    <xf borderId="0" fillId="2" fontId="2" numFmtId="0" xfId="0" applyAlignment="1" applyFont="1">
      <alignment readingOrder="0" vertical="bottom"/>
    </xf>
    <xf borderId="0" fillId="2" fontId="2" numFmtId="0" xfId="0" applyAlignment="1" applyFont="1">
      <alignment readingOrder="0" vertical="bottom"/>
    </xf>
    <xf borderId="0" fillId="3" fontId="3" numFmtId="0" xfId="0" applyAlignment="1" applyFill="1" applyFont="1">
      <alignment horizontal="left" readingOrder="0"/>
    </xf>
    <xf borderId="0" fillId="2" fontId="2" numFmtId="0" xfId="0" applyAlignment="1" applyFont="1">
      <alignment horizontal="right" vertical="bottom"/>
    </xf>
    <xf borderId="0" fillId="2" fontId="2" numFmtId="0" xfId="0" applyAlignment="1" applyFont="1">
      <alignment horizontal="left" vertical="bottom"/>
    </xf>
    <xf borderId="0" fillId="2" fontId="2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13"/>
    <col customWidth="1" min="2" max="2" width="10.63"/>
    <col customWidth="1" min="3" max="3" width="6.88"/>
    <col customWidth="1" min="4" max="4" width="14.0"/>
    <col customWidth="1" min="5" max="5" width="10.88"/>
    <col customWidth="1" min="6" max="6" width="58.63"/>
    <col customWidth="1" min="7" max="7" width="85.63"/>
    <col customWidth="1" min="8" max="8" width="73.38"/>
    <col customWidth="1" min="9" max="9" width="20.88"/>
    <col customWidth="1" min="10" max="10" width="111.0"/>
    <col customWidth="1" min="11" max="11" width="8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>
      <c r="A2" s="1">
        <v>10.0</v>
      </c>
      <c r="B2" s="1" t="s">
        <v>11</v>
      </c>
      <c r="C2" s="1">
        <v>1.0</v>
      </c>
      <c r="D2" s="1">
        <v>1.0</v>
      </c>
      <c r="E2" s="1">
        <v>2.0</v>
      </c>
      <c r="F2" s="2" t="s">
        <v>11</v>
      </c>
      <c r="G2" s="1" t="s">
        <v>12</v>
      </c>
      <c r="H2" s="1" t="s">
        <v>13</v>
      </c>
      <c r="I2" s="1" t="s">
        <v>14</v>
      </c>
      <c r="J2" s="1" t="s">
        <v>12</v>
      </c>
      <c r="K2" s="1">
        <v>0.0</v>
      </c>
    </row>
    <row r="3">
      <c r="A3" s="1">
        <v>10.0</v>
      </c>
      <c r="B3" s="1" t="s">
        <v>11</v>
      </c>
      <c r="C3" s="1">
        <v>2.0</v>
      </c>
      <c r="D3" s="1">
        <v>1.0</v>
      </c>
      <c r="E3" s="1">
        <v>3.0</v>
      </c>
      <c r="F3" s="2">
        <v>1.0</v>
      </c>
      <c r="G3" s="1" t="s">
        <v>15</v>
      </c>
      <c r="H3" s="1" t="s">
        <v>16</v>
      </c>
      <c r="I3" s="1" t="s">
        <v>14</v>
      </c>
      <c r="J3" s="1" t="s">
        <v>12</v>
      </c>
      <c r="K3" s="1">
        <v>0.0</v>
      </c>
    </row>
    <row r="4">
      <c r="A4" s="1">
        <v>10.0</v>
      </c>
      <c r="B4" s="1" t="s">
        <v>11</v>
      </c>
      <c r="C4" s="1">
        <v>2.0</v>
      </c>
      <c r="D4" s="1">
        <v>1.0</v>
      </c>
      <c r="E4" s="1">
        <v>3.0</v>
      </c>
      <c r="F4" s="2">
        <v>2.0</v>
      </c>
      <c r="G4" s="1" t="s">
        <v>17</v>
      </c>
      <c r="H4" s="1" t="s">
        <v>18</v>
      </c>
      <c r="I4" s="1" t="s">
        <v>14</v>
      </c>
      <c r="J4" s="1" t="s">
        <v>12</v>
      </c>
      <c r="K4" s="1">
        <v>0.0</v>
      </c>
    </row>
    <row r="5">
      <c r="A5" s="1">
        <v>10.0</v>
      </c>
      <c r="B5" s="1" t="s">
        <v>11</v>
      </c>
      <c r="C5" s="1">
        <v>3.0</v>
      </c>
      <c r="D5" s="1">
        <v>2.0</v>
      </c>
      <c r="E5" s="1">
        <v>4.0</v>
      </c>
      <c r="F5" s="2" t="s">
        <v>19</v>
      </c>
      <c r="G5" s="1" t="s">
        <v>20</v>
      </c>
      <c r="H5" s="1" t="s">
        <v>21</v>
      </c>
      <c r="I5" s="1" t="s">
        <v>22</v>
      </c>
      <c r="J5" s="1" t="s">
        <v>23</v>
      </c>
      <c r="K5" s="1">
        <v>0.0</v>
      </c>
    </row>
    <row r="6">
      <c r="A6" s="1">
        <v>10.0</v>
      </c>
      <c r="B6" s="1" t="s">
        <v>11</v>
      </c>
      <c r="C6" s="1">
        <v>4.0</v>
      </c>
      <c r="D6" s="1">
        <v>4.0</v>
      </c>
      <c r="E6" s="1">
        <v>4.0</v>
      </c>
      <c r="F6" s="2" t="s">
        <v>24</v>
      </c>
      <c r="G6" s="1" t="s">
        <v>25</v>
      </c>
      <c r="H6" s="1" t="s">
        <v>21</v>
      </c>
      <c r="I6" s="1" t="s">
        <v>14</v>
      </c>
      <c r="J6" s="1" t="s">
        <v>26</v>
      </c>
      <c r="K6" s="1">
        <v>1.0</v>
      </c>
    </row>
    <row r="7">
      <c r="A7" s="1">
        <v>10.0</v>
      </c>
      <c r="B7" s="1" t="s">
        <v>11</v>
      </c>
      <c r="C7" s="1">
        <v>4.0</v>
      </c>
      <c r="D7" s="1">
        <v>3.0</v>
      </c>
      <c r="E7" s="1">
        <v>5.0</v>
      </c>
      <c r="F7" s="2" t="s">
        <v>27</v>
      </c>
      <c r="G7" s="1" t="s">
        <v>28</v>
      </c>
      <c r="H7" s="1" t="s">
        <v>21</v>
      </c>
      <c r="I7" s="1" t="s">
        <v>14</v>
      </c>
      <c r="J7" s="1" t="s">
        <v>29</v>
      </c>
      <c r="K7" s="1">
        <v>0.0</v>
      </c>
    </row>
    <row r="8">
      <c r="A8" s="1">
        <v>10.0</v>
      </c>
      <c r="B8" s="1" t="s">
        <v>11</v>
      </c>
      <c r="C8" s="1">
        <v>5.0</v>
      </c>
      <c r="D8" s="1">
        <v>4.0</v>
      </c>
      <c r="E8" s="1">
        <v>41.0</v>
      </c>
      <c r="F8" s="2" t="s">
        <v>30</v>
      </c>
      <c r="G8" s="1" t="s">
        <v>31</v>
      </c>
      <c r="H8" s="1" t="s">
        <v>32</v>
      </c>
      <c r="I8" s="1" t="s">
        <v>14</v>
      </c>
      <c r="J8" s="1" t="s">
        <v>29</v>
      </c>
      <c r="K8" s="1">
        <v>0.0</v>
      </c>
    </row>
    <row r="9">
      <c r="A9" s="1">
        <v>10.0</v>
      </c>
      <c r="B9" s="1" t="s">
        <v>11</v>
      </c>
      <c r="C9" s="1">
        <v>5.0</v>
      </c>
      <c r="D9" s="1">
        <v>4.0</v>
      </c>
      <c r="E9" s="1">
        <v>41.0</v>
      </c>
      <c r="F9" s="2" t="s">
        <v>33</v>
      </c>
      <c r="G9" s="1" t="s">
        <v>34</v>
      </c>
      <c r="H9" s="1" t="s">
        <v>35</v>
      </c>
      <c r="I9" s="1" t="s">
        <v>14</v>
      </c>
      <c r="J9" s="1" t="s">
        <v>36</v>
      </c>
      <c r="K9" s="1">
        <v>0.0</v>
      </c>
    </row>
    <row r="10">
      <c r="A10" s="1">
        <v>10.0</v>
      </c>
      <c r="B10" s="1" t="s">
        <v>11</v>
      </c>
      <c r="C10" s="1">
        <v>5.0</v>
      </c>
      <c r="D10" s="1">
        <v>5.0</v>
      </c>
      <c r="E10" s="1">
        <v>5.0</v>
      </c>
      <c r="F10" s="2" t="s">
        <v>37</v>
      </c>
      <c r="G10" s="1" t="s">
        <v>38</v>
      </c>
      <c r="H10" s="1" t="s">
        <v>39</v>
      </c>
      <c r="I10" s="1" t="s">
        <v>14</v>
      </c>
      <c r="J10" s="1" t="s">
        <v>23</v>
      </c>
      <c r="K10" s="1">
        <v>0.0</v>
      </c>
    </row>
    <row r="11">
      <c r="A11" s="1">
        <v>10.0</v>
      </c>
      <c r="B11" s="1" t="s">
        <v>11</v>
      </c>
      <c r="C11" s="3">
        <v>5.0</v>
      </c>
      <c r="D11" s="3">
        <v>4.0</v>
      </c>
      <c r="E11" s="3">
        <v>4.0</v>
      </c>
      <c r="F11" s="4" t="s">
        <v>40</v>
      </c>
      <c r="G11" s="5" t="s">
        <v>41</v>
      </c>
      <c r="H11" s="6" t="s">
        <v>42</v>
      </c>
      <c r="I11" s="6" t="s">
        <v>14</v>
      </c>
      <c r="J11" s="7" t="s">
        <v>41</v>
      </c>
      <c r="K11" s="3">
        <v>0.0</v>
      </c>
    </row>
    <row r="12">
      <c r="A12" s="1">
        <v>10.0</v>
      </c>
      <c r="B12" s="1" t="s">
        <v>11</v>
      </c>
      <c r="C12" s="3">
        <v>5.0</v>
      </c>
      <c r="D12" s="3">
        <v>4.0</v>
      </c>
      <c r="E12" s="3">
        <v>4.0</v>
      </c>
      <c r="F12" s="4" t="s">
        <v>43</v>
      </c>
      <c r="G12" s="5" t="s">
        <v>41</v>
      </c>
      <c r="H12" s="6" t="s">
        <v>42</v>
      </c>
      <c r="I12" s="6" t="s">
        <v>14</v>
      </c>
      <c r="J12" s="7" t="s">
        <v>41</v>
      </c>
      <c r="K12" s="3">
        <v>0.0</v>
      </c>
    </row>
    <row r="13">
      <c r="A13" s="1">
        <v>10.0</v>
      </c>
      <c r="B13" s="1" t="s">
        <v>11</v>
      </c>
      <c r="C13" s="3">
        <v>5.0</v>
      </c>
      <c r="D13" s="3">
        <v>4.0</v>
      </c>
      <c r="E13" s="3">
        <v>4.0</v>
      </c>
      <c r="F13" s="4" t="s">
        <v>44</v>
      </c>
      <c r="G13" s="5" t="s">
        <v>41</v>
      </c>
      <c r="H13" s="6" t="s">
        <v>42</v>
      </c>
      <c r="I13" s="6" t="s">
        <v>14</v>
      </c>
      <c r="J13" s="7" t="s">
        <v>41</v>
      </c>
      <c r="K13" s="3">
        <v>0.0</v>
      </c>
    </row>
    <row r="14">
      <c r="A14" s="1">
        <v>10.0</v>
      </c>
      <c r="B14" s="1" t="s">
        <v>11</v>
      </c>
      <c r="C14" s="8">
        <v>41.0</v>
      </c>
      <c r="D14" s="8">
        <v>5.0</v>
      </c>
      <c r="E14" s="8">
        <v>41.0</v>
      </c>
      <c r="F14" s="9">
        <v>1.0</v>
      </c>
      <c r="G14" s="10" t="s">
        <v>45</v>
      </c>
      <c r="H14" s="10" t="s">
        <v>32</v>
      </c>
      <c r="I14" s="10" t="s">
        <v>46</v>
      </c>
      <c r="J14" s="7" t="s">
        <v>47</v>
      </c>
      <c r="K14" s="8">
        <v>0.0</v>
      </c>
    </row>
    <row r="15">
      <c r="A15" s="1">
        <v>10.0</v>
      </c>
      <c r="B15" s="1" t="s">
        <v>11</v>
      </c>
      <c r="C15" s="8">
        <v>41.0</v>
      </c>
      <c r="D15" s="8">
        <v>5.0</v>
      </c>
      <c r="E15" s="8">
        <v>41.0</v>
      </c>
      <c r="F15" s="9">
        <v>2.0</v>
      </c>
      <c r="G15" s="10" t="s">
        <v>45</v>
      </c>
      <c r="H15" s="10" t="s">
        <v>32</v>
      </c>
      <c r="I15" s="10" t="s">
        <v>46</v>
      </c>
      <c r="J15" s="7" t="s">
        <v>47</v>
      </c>
      <c r="K15" s="8">
        <v>0.0</v>
      </c>
    </row>
    <row r="16">
      <c r="A16" s="1">
        <v>10.0</v>
      </c>
      <c r="B16" s="1" t="s">
        <v>11</v>
      </c>
      <c r="C16" s="8">
        <v>41.0</v>
      </c>
      <c r="D16" s="8">
        <v>5.0</v>
      </c>
      <c r="E16" s="8">
        <v>41.0</v>
      </c>
      <c r="F16" s="9">
        <v>3.0</v>
      </c>
      <c r="G16" s="10" t="s">
        <v>45</v>
      </c>
      <c r="H16" s="10" t="s">
        <v>32</v>
      </c>
      <c r="I16" s="10" t="s">
        <v>46</v>
      </c>
      <c r="J16" s="7" t="s">
        <v>47</v>
      </c>
      <c r="K16" s="8">
        <v>0.0</v>
      </c>
    </row>
    <row r="17">
      <c r="A17" s="1">
        <v>10.0</v>
      </c>
      <c r="B17" s="1" t="s">
        <v>11</v>
      </c>
      <c r="C17" s="8">
        <v>41.0</v>
      </c>
      <c r="D17" s="8">
        <v>5.0</v>
      </c>
      <c r="E17" s="8">
        <v>41.0</v>
      </c>
      <c r="F17" s="9">
        <v>4.0</v>
      </c>
      <c r="G17" s="10" t="s">
        <v>45</v>
      </c>
      <c r="H17" s="10" t="s">
        <v>32</v>
      </c>
      <c r="I17" s="10" t="s">
        <v>46</v>
      </c>
      <c r="J17" s="7" t="s">
        <v>47</v>
      </c>
      <c r="K17" s="8">
        <v>0.0</v>
      </c>
    </row>
    <row r="18">
      <c r="A18" s="1">
        <v>10.0</v>
      </c>
      <c r="B18" s="1" t="s">
        <v>11</v>
      </c>
      <c r="C18" s="8">
        <v>41.0</v>
      </c>
      <c r="D18" s="8">
        <v>5.0</v>
      </c>
      <c r="E18" s="8">
        <v>41.0</v>
      </c>
      <c r="F18" s="9">
        <v>5.0</v>
      </c>
      <c r="G18" s="10" t="s">
        <v>45</v>
      </c>
      <c r="H18" s="10" t="s">
        <v>32</v>
      </c>
      <c r="I18" s="10" t="s">
        <v>46</v>
      </c>
      <c r="J18" s="7" t="s">
        <v>47</v>
      </c>
      <c r="K18" s="8">
        <v>0.0</v>
      </c>
    </row>
    <row r="19">
      <c r="A19" s="1">
        <v>10.0</v>
      </c>
      <c r="B19" s="1" t="s">
        <v>11</v>
      </c>
      <c r="C19" s="8">
        <v>41.0</v>
      </c>
      <c r="D19" s="8">
        <v>5.0</v>
      </c>
      <c r="E19" s="8">
        <v>41.0</v>
      </c>
      <c r="F19" s="9">
        <v>6.0</v>
      </c>
      <c r="G19" s="10" t="s">
        <v>48</v>
      </c>
      <c r="H19" s="10" t="s">
        <v>32</v>
      </c>
      <c r="I19" s="10" t="s">
        <v>46</v>
      </c>
      <c r="J19" s="7" t="s">
        <v>47</v>
      </c>
      <c r="K19" s="8">
        <v>0.0</v>
      </c>
    </row>
    <row r="20">
      <c r="A20" s="1">
        <v>10.0</v>
      </c>
      <c r="B20" s="1" t="s">
        <v>11</v>
      </c>
      <c r="C20" s="8">
        <v>41.0</v>
      </c>
      <c r="D20" s="8">
        <v>5.0</v>
      </c>
      <c r="E20" s="8">
        <v>41.0</v>
      </c>
      <c r="F20" s="9">
        <v>7.0</v>
      </c>
      <c r="G20" s="10" t="s">
        <v>48</v>
      </c>
      <c r="H20" s="10" t="s">
        <v>32</v>
      </c>
      <c r="I20" s="10" t="s">
        <v>46</v>
      </c>
      <c r="J20" s="7" t="s">
        <v>47</v>
      </c>
      <c r="K20" s="8">
        <v>0.0</v>
      </c>
    </row>
    <row r="21">
      <c r="A21" s="1">
        <v>10.0</v>
      </c>
      <c r="B21" s="1" t="s">
        <v>11</v>
      </c>
      <c r="C21" s="8">
        <v>41.0</v>
      </c>
      <c r="D21" s="8">
        <v>5.0</v>
      </c>
      <c r="E21" s="8">
        <v>41.0</v>
      </c>
      <c r="F21" s="9">
        <v>8.0</v>
      </c>
      <c r="G21" s="10" t="s">
        <v>48</v>
      </c>
      <c r="H21" s="10" t="s">
        <v>32</v>
      </c>
      <c r="I21" s="10" t="s">
        <v>46</v>
      </c>
      <c r="J21" s="7" t="s">
        <v>47</v>
      </c>
      <c r="K21" s="8">
        <v>0.0</v>
      </c>
    </row>
    <row r="22">
      <c r="A22" s="1">
        <v>10.0</v>
      </c>
      <c r="B22" s="1" t="s">
        <v>11</v>
      </c>
      <c r="C22" s="8">
        <v>41.0</v>
      </c>
      <c r="D22" s="8">
        <v>5.0</v>
      </c>
      <c r="E22" s="8">
        <v>41.0</v>
      </c>
      <c r="F22" s="9">
        <v>9.0</v>
      </c>
      <c r="G22" s="10" t="s">
        <v>48</v>
      </c>
      <c r="H22" s="10" t="s">
        <v>32</v>
      </c>
      <c r="I22" s="10" t="s">
        <v>46</v>
      </c>
      <c r="J22" s="7" t="s">
        <v>47</v>
      </c>
      <c r="K22" s="8">
        <v>0.0</v>
      </c>
    </row>
    <row r="23">
      <c r="A23" s="1">
        <v>10.0</v>
      </c>
      <c r="B23" s="1" t="s">
        <v>11</v>
      </c>
      <c r="C23" s="8">
        <v>41.0</v>
      </c>
      <c r="D23" s="8">
        <v>5.0</v>
      </c>
      <c r="E23" s="8">
        <v>41.0</v>
      </c>
      <c r="F23" s="9">
        <v>10.0</v>
      </c>
      <c r="G23" s="10" t="s">
        <v>48</v>
      </c>
      <c r="H23" s="10" t="s">
        <v>32</v>
      </c>
      <c r="I23" s="10" t="s">
        <v>46</v>
      </c>
      <c r="J23" s="7" t="s">
        <v>47</v>
      </c>
      <c r="K23" s="8">
        <v>0.0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13"/>
    <col customWidth="1" min="2" max="2" width="10.63"/>
    <col customWidth="1" min="3" max="3" width="6.88"/>
    <col customWidth="1" min="4" max="4" width="14.0"/>
    <col customWidth="1" min="5" max="5" width="10.88"/>
    <col customWidth="1" min="6" max="6" width="58.63"/>
    <col customWidth="1" min="7" max="7" width="85.63"/>
    <col customWidth="1" min="8" max="8" width="73.38"/>
    <col customWidth="1" min="9" max="9" width="20.88"/>
    <col customWidth="1" min="10" max="10" width="111.0"/>
    <col customWidth="1" min="11" max="11" width="8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>
      <c r="A2" s="1">
        <v>10.0</v>
      </c>
      <c r="B2" s="1" t="s">
        <v>11</v>
      </c>
      <c r="C2" s="1">
        <v>1.0</v>
      </c>
      <c r="D2" s="1">
        <v>1.0</v>
      </c>
      <c r="E2" s="1">
        <v>2.0</v>
      </c>
      <c r="F2" s="2" t="s">
        <v>11</v>
      </c>
      <c r="G2" s="1" t="str">
        <f>IFERROR(__xludf.DUMMYFUNCTION("GOOGLETRANSLATE(English!G2, ""en"", ""fr"")"),"Bonjour {client_name},
Bienvenue à * Tecsen International *
Emplacement: * Sénégal *
Veuillez répondre avec * 1-2 * pour sélectionner le service.
*1*. Rendez-vous
* 2 *. Recevoir")</f>
        <v>Bonjour {client_name},
Bienvenue à * Tecsen International *
Emplacement: * Sénégal *
Veuillez répondre avec * 1-2 * pour sélectionner le service.
*1*. Rendez-vous
* 2 *. Recevoir</v>
      </c>
      <c r="H2" s="1" t="s">
        <v>13</v>
      </c>
      <c r="I2" s="1" t="s">
        <v>14</v>
      </c>
      <c r="J2" s="1" t="str">
        <f>IFERROR(__xludf.DUMMYFUNCTION("GOOGLETRANSLATE(English!J2, ""en"", ""fr"")"),"Bonjour {client_name},
Bienvenue à * Tecsen International *
Emplacement: * Sénégal *
Veuillez répondre avec * 1-2 * pour sélectionner le service.
*1*. Rendez-vous
* 2 *. Recevoir")</f>
        <v>Bonjour {client_name},
Bienvenue à * Tecsen International *
Emplacement: * Sénégal *
Veuillez répondre avec * 1-2 * pour sélectionner le service.
*1*. Rendez-vous
* 2 *. Recevoir</v>
      </c>
      <c r="K2" s="1">
        <v>0.0</v>
      </c>
    </row>
    <row r="3">
      <c r="A3" s="1">
        <v>10.0</v>
      </c>
      <c r="B3" s="1" t="s">
        <v>11</v>
      </c>
      <c r="C3" s="1">
        <v>2.0</v>
      </c>
      <c r="D3" s="1">
        <v>1.0</v>
      </c>
      <c r="E3" s="1">
        <v>3.0</v>
      </c>
      <c r="F3" s="2">
        <v>1.0</v>
      </c>
      <c r="G3" s="1" t="str">
        <f>IFERROR(__xludf.DUMMYFUNCTION("GOOGLETRANSLATE(English!G3, ""en"", ""fr"")"),"S'il vous plaît, attendez. Nous créons un billet pour * rendez-vous *. Merci pour votre patience.")</f>
        <v>S'il vous plaît, attendez. Nous créons un billet pour * rendez-vous *. Merci pour votre patience.</v>
      </c>
      <c r="H3" s="1" t="s">
        <v>16</v>
      </c>
      <c r="I3" s="1" t="s">
        <v>14</v>
      </c>
      <c r="J3" s="1" t="str">
        <f>IFERROR(__xludf.DUMMYFUNCTION("GOOGLETRANSLATE(English!J3, ""en"", ""fr"")"),"Bonjour {client_name},
Bienvenue à * Tecsen International *
Emplacement: * Sénégal *
Veuillez répondre avec * 1-2 * pour sélectionner le service.
*1*. Rendez-vous
* 2 *. Recevoir")</f>
        <v>Bonjour {client_name},
Bienvenue à * Tecsen International *
Emplacement: * Sénégal *
Veuillez répondre avec * 1-2 * pour sélectionner le service.
*1*. Rendez-vous
* 2 *. Recevoir</v>
      </c>
      <c r="K3" s="1">
        <v>0.0</v>
      </c>
    </row>
    <row r="4">
      <c r="A4" s="1">
        <v>10.0</v>
      </c>
      <c r="B4" s="1" t="s">
        <v>11</v>
      </c>
      <c r="C4" s="1">
        <v>2.0</v>
      </c>
      <c r="D4" s="1">
        <v>1.0</v>
      </c>
      <c r="E4" s="1">
        <v>3.0</v>
      </c>
      <c r="F4" s="2">
        <v>2.0</v>
      </c>
      <c r="G4" s="1" t="str">
        <f>IFERROR(__xludf.DUMMYFUNCTION("GOOGLETRANSLATE(English!G4, ""en"", ""fr"")"),"S'il vous plaît, attendez. Nous créons un ticket pour * recipt *. Merci pour votre patience.")</f>
        <v>S'il vous plaît, attendez. Nous créons un ticket pour * recipt *. Merci pour votre patience.</v>
      </c>
      <c r="H4" s="1" t="s">
        <v>18</v>
      </c>
      <c r="I4" s="1" t="s">
        <v>14</v>
      </c>
      <c r="J4" s="1" t="str">
        <f>IFERROR(__xludf.DUMMYFUNCTION("GOOGLETRANSLATE(English!J4, ""en"", ""fr"")"),"Bonjour {client_name},
Bienvenue à * Tecsen International *
Emplacement: * Sénégal *
Veuillez répondre avec * 1-2 * pour sélectionner le service.
*1*. Rendez-vous
* 2 *. Recevoir")</f>
        <v>Bonjour {client_name},
Bienvenue à * Tecsen International *
Emplacement: * Sénégal *
Veuillez répondre avec * 1-2 * pour sélectionner le service.
*1*. Rendez-vous
* 2 *. Recevoir</v>
      </c>
      <c r="K4" s="1">
        <v>0.0</v>
      </c>
    </row>
    <row r="5">
      <c r="A5" s="1">
        <v>10.0</v>
      </c>
      <c r="B5" s="1" t="s">
        <v>11</v>
      </c>
      <c r="C5" s="1">
        <v>3.0</v>
      </c>
      <c r="D5" s="1">
        <v>2.0</v>
      </c>
      <c r="E5" s="1">
        <v>4.0</v>
      </c>
      <c r="F5" s="2" t="s">
        <v>19</v>
      </c>
      <c r="G5" s="1" t="str">
        <f>IFERROR(__xludf.DUMMYFUNCTION("GOOGLETRANSLATE(English!G5, ""en"", ""fr"")"),"Votre numéro de ticket est * {ticket_number} *
Le temps d'attente approximatif est * {WaitTime_Expected} * Minutes.
À un moment donné, envoyez * 'q' * pour suivre votre position dans la file d'attente, ou * 'e' * pour quitter la file d'attente.")</f>
        <v>Votre numéro de ticket est * {ticket_number} *
Le temps d'attente approximatif est * {WaitTime_Expected} * Minutes.
À un moment donné, envoyez * 'q' * pour suivre votre position dans la file d'attente, ou * 'e' * pour quitter la file d'attente.</v>
      </c>
      <c r="H5" s="1" t="s">
        <v>21</v>
      </c>
      <c r="I5" s="1" t="s">
        <v>22</v>
      </c>
      <c r="J5" s="1" t="str">
        <f>IFERROR(__xludf.DUMMYFUNCTION("GOOGLETRANSLATE(English!J5, ""en"", ""fr"")"),"S'il vous plaît, attendez! Travailler sur votre demande.")</f>
        <v>S'il vous plaît, attendez! Travailler sur votre demande.</v>
      </c>
      <c r="K5" s="1">
        <v>0.0</v>
      </c>
    </row>
    <row r="6">
      <c r="A6" s="1">
        <v>10.0</v>
      </c>
      <c r="B6" s="1" t="s">
        <v>11</v>
      </c>
      <c r="C6" s="1">
        <v>4.0</v>
      </c>
      <c r="D6" s="1">
        <v>4.0</v>
      </c>
      <c r="E6" s="1">
        <v>4.0</v>
      </c>
      <c r="F6" s="2" t="s">
        <v>24</v>
      </c>
      <c r="G6" s="1" t="str">
        <f>IFERROR(__xludf.DUMMYFUNCTION("GOOGLETRANSLATE(English!G6, ""en"", ""fr"")"),"Votre numéro de ticket est * {ticket_number} *
Vous serez appelé après * {position_in_queue} * client (s). Le temps d'attente approximatif est * {WaitTime_Expected} * Minutes.
À un moment donné, envoyez * 'q' * pour suivre votre position dans la file d'at"&amp;"tente, ou * 'e' * pour quitter la file d'attente.")</f>
        <v>Votre numéro de ticket est * {ticket_number} *
Vous serez appelé après * {position_in_queue} * client (s). Le temps d'attente approximatif est * {WaitTime_Expected} * Minutes.
À un moment donné, envoyez * 'q' * pour suivre votre position dans la file d'attente, ou * 'e' * pour quitter la file d'attente.</v>
      </c>
      <c r="H6" s="1" t="s">
        <v>21</v>
      </c>
      <c r="I6" s="1" t="s">
        <v>14</v>
      </c>
      <c r="J6" s="1" t="str">
        <f>IFERROR(__xludf.DUMMYFUNCTION("GOOGLETRANSLATE(English!J6, ""en"", ""fr"")"),"Veuillez attendre votre tour!")</f>
        <v>Veuillez attendre votre tour!</v>
      </c>
      <c r="K6" s="1">
        <v>1.0</v>
      </c>
    </row>
    <row r="7">
      <c r="A7" s="1">
        <v>10.0</v>
      </c>
      <c r="B7" s="1" t="s">
        <v>11</v>
      </c>
      <c r="C7" s="1">
        <v>4.0</v>
      </c>
      <c r="D7" s="1">
        <v>3.0</v>
      </c>
      <c r="E7" s="1">
        <v>5.0</v>
      </c>
      <c r="F7" s="2" t="s">
        <v>27</v>
      </c>
      <c r="G7" s="1" t="str">
        <f>IFERROR(__xludf.DUMMYFUNCTION("GOOGLETRANSLATE(English!G7, ""en"", ""fr"")"),"Votre numéro de billet * {ticket_number} *:
Veuillez procéder au contre-numéro * {Counter_number} *
* {operator_name} * vous aidera.")</f>
        <v>Votre numéro de billet * {ticket_number} *:
Veuillez procéder au contre-numéro * {Counter_number} *
* {operator_name} * vous aidera.</v>
      </c>
      <c r="H7" s="1" t="s">
        <v>21</v>
      </c>
      <c r="I7" s="1" t="s">
        <v>14</v>
      </c>
      <c r="J7" s="1" t="str">
        <f>IFERROR(__xludf.DUMMYFUNCTION("GOOGLETRANSLATE(English!J7, ""en"", ""fr"")"),"Veuillez attendre votre tour!")</f>
        <v>Veuillez attendre votre tour!</v>
      </c>
      <c r="K7" s="1">
        <v>0.0</v>
      </c>
    </row>
    <row r="8">
      <c r="A8" s="1">
        <v>10.0</v>
      </c>
      <c r="B8" s="1" t="s">
        <v>11</v>
      </c>
      <c r="C8" s="1">
        <v>5.0</v>
      </c>
      <c r="D8" s="1">
        <v>4.0</v>
      </c>
      <c r="E8" s="1">
        <v>41.0</v>
      </c>
      <c r="F8" s="2" t="s">
        <v>30</v>
      </c>
      <c r="G8" s="1" t="str">
        <f>IFERROR(__xludf.DUMMYFUNCTION("GOOGLETRANSLATE(English!G8, ""en"", ""fr"")"),"Merci d'utiliser nos services. \\ n \\ nsend * Tec01 * pour bénéficier de tout autre service (s)")</f>
        <v>Merci d'utiliser nos services. \\ n \\ nsend * Tec01 * pour bénéficier de tout autre service (s)</v>
      </c>
      <c r="H8" s="1" t="s">
        <v>32</v>
      </c>
      <c r="I8" s="1" t="s">
        <v>14</v>
      </c>
      <c r="J8" s="1" t="str">
        <f>IFERROR(__xludf.DUMMYFUNCTION("GOOGLETRANSLATE(English!J8, ""en"", ""fr"")"),"Veuillez attendre votre tour!")</f>
        <v>Veuillez attendre votre tour!</v>
      </c>
      <c r="K8" s="1">
        <v>0.0</v>
      </c>
    </row>
    <row r="9">
      <c r="A9" s="1">
        <v>10.0</v>
      </c>
      <c r="B9" s="1" t="s">
        <v>11</v>
      </c>
      <c r="C9" s="1">
        <v>5.0</v>
      </c>
      <c r="D9" s="1">
        <v>4.0</v>
      </c>
      <c r="E9" s="1">
        <v>41.0</v>
      </c>
      <c r="F9" s="2" t="s">
        <v>33</v>
      </c>
      <c r="G9" s="1" t="str">
        <f>IFERROR(__xludf.DUMMYFUNCTION("GOOGLETRANSLATE(English!G9, ""en"", ""fr"")")," Sur la base de l'expérience d'aujourd'hui, quelle est la probabilité de nous recommander à un ami ou à un collègue? Veuillez répondre avec une note de 10 (très probablement) à 0 (pas du tout probable)")</f>
        <v> Sur la base de l'expérience d'aujourd'hui, quelle est la probabilité de nous recommander à un ami ou à un collègue? Veuillez répondre avec une note de 10 (très probablement) à 0 (pas du tout probable)</v>
      </c>
      <c r="H9" s="1" t="s">
        <v>35</v>
      </c>
      <c r="I9" s="1" t="s">
        <v>14</v>
      </c>
      <c r="J9" s="1" t="str">
        <f>IFERROR(__xludf.DUMMYFUNCTION("GOOGLETRANSLATE(English!J9, ""en"", ""fr"")"),"Votre numéro de ticket * {ticket_number} * est appelé. \\ nplease procéder au numéro de contre-numéro * {Counter_Number} * \\ nyou sera servi par * {operator_name} *.")</f>
        <v>Votre numéro de ticket * {ticket_number} * est appelé. \\ nplease procéder au numéro de contre-numéro * {Counter_Number} * \\ nyou sera servi par * {operator_name} *.</v>
      </c>
      <c r="K9" s="1">
        <v>0.0</v>
      </c>
    </row>
    <row r="10">
      <c r="A10" s="1">
        <v>10.0</v>
      </c>
      <c r="B10" s="1" t="s">
        <v>11</v>
      </c>
      <c r="C10" s="1">
        <v>5.0</v>
      </c>
      <c r="D10" s="1">
        <v>5.0</v>
      </c>
      <c r="E10" s="1">
        <v>5.0</v>
      </c>
      <c r="F10" s="2" t="s">
        <v>37</v>
      </c>
      <c r="G10" s="1" t="str">
        <f>IFERROR(__xludf.DUMMYFUNCTION("GOOGLETRANSLATE(English!G10, ""en"", ""fr"")"),"Vous avez quitté la file d'attente, veuillez envoyer * TEC01 * pour émettre un autre billet")</f>
        <v>Vous avez quitté la file d'attente, veuillez envoyer * TEC01 * pour émettre un autre billet</v>
      </c>
      <c r="H10" s="1" t="s">
        <v>39</v>
      </c>
      <c r="I10" s="1" t="s">
        <v>14</v>
      </c>
      <c r="J10" s="1" t="str">
        <f>IFERROR(__xludf.DUMMYFUNCTION("GOOGLETRANSLATE(English!J10, ""en"", ""fr"")"),"S'il vous plaît, attendez! Travailler sur votre demande.")</f>
        <v>S'il vous plaît, attendez! Travailler sur votre demande.</v>
      </c>
      <c r="K10" s="1">
        <v>0.0</v>
      </c>
    </row>
    <row r="11">
      <c r="A11" s="1">
        <v>10.0</v>
      </c>
      <c r="B11" s="1" t="s">
        <v>11</v>
      </c>
      <c r="C11" s="3">
        <v>5.0</v>
      </c>
      <c r="D11" s="3">
        <v>4.0</v>
      </c>
      <c r="E11" s="3">
        <v>4.0</v>
      </c>
      <c r="F11" s="4" t="s">
        <v>40</v>
      </c>
      <c r="G11" s="1" t="str">
        <f>IFERROR(__xludf.DUMMYFUNCTION("GOOGLETRANSLATE(English!G11, ""en"", ""fr"")"),"Votre numéro de billet * {Ticket_number} * est * {transfer_type} * \ n vous serez appelé dans le service * {transféré_to} *.")</f>
        <v>Votre numéro de billet * {Ticket_number} * est * {transfer_type} * \ n vous serez appelé dans le service * {transféré_to} *.</v>
      </c>
      <c r="H11" s="6" t="s">
        <v>42</v>
      </c>
      <c r="I11" s="6" t="s">
        <v>14</v>
      </c>
      <c r="J11" s="1" t="str">
        <f>IFERROR(__xludf.DUMMYFUNCTION("GOOGLETRANSLATE(English!J11, ""en"", ""fr"")"),"Votre numéro de billet * {Ticket_number} * est * {transfer_type} * \ n vous serez appelé dans le service * {transféré_to} *.")</f>
        <v>Votre numéro de billet * {Ticket_number} * est * {transfer_type} * \ n vous serez appelé dans le service * {transféré_to} *.</v>
      </c>
      <c r="K11" s="3">
        <v>0.0</v>
      </c>
    </row>
    <row r="12">
      <c r="A12" s="1">
        <v>10.0</v>
      </c>
      <c r="B12" s="1" t="s">
        <v>11</v>
      </c>
      <c r="C12" s="3">
        <v>5.0</v>
      </c>
      <c r="D12" s="3">
        <v>4.0</v>
      </c>
      <c r="E12" s="3">
        <v>4.0</v>
      </c>
      <c r="F12" s="4" t="s">
        <v>43</v>
      </c>
      <c r="G12" s="1" t="str">
        <f>IFERROR(__xludf.DUMMYFUNCTION("GOOGLETRANSLATE(English!G12, ""en"", ""fr"")"),"Votre numéro de billet * {Ticket_number} * est * {transfer_type} * \ n vous serez appelé dans le service * {transféré_to} *.")</f>
        <v>Votre numéro de billet * {Ticket_number} * est * {transfer_type} * \ n vous serez appelé dans le service * {transféré_to} *.</v>
      </c>
      <c r="H12" s="6" t="s">
        <v>42</v>
      </c>
      <c r="I12" s="6" t="s">
        <v>14</v>
      </c>
      <c r="J12" s="1" t="str">
        <f>IFERROR(__xludf.DUMMYFUNCTION("GOOGLETRANSLATE(English!J12, ""en"", ""fr"")"),"Votre numéro de billet * {Ticket_number} * est * {transfer_type} * \ n vous serez appelé dans le service * {transféré_to} *.")</f>
        <v>Votre numéro de billet * {Ticket_number} * est * {transfer_type} * \ n vous serez appelé dans le service * {transféré_to} *.</v>
      </c>
      <c r="K12" s="3">
        <v>0.0</v>
      </c>
    </row>
    <row r="13">
      <c r="A13" s="1">
        <v>10.0</v>
      </c>
      <c r="B13" s="1" t="s">
        <v>11</v>
      </c>
      <c r="C13" s="3">
        <v>5.0</v>
      </c>
      <c r="D13" s="3">
        <v>4.0</v>
      </c>
      <c r="E13" s="3">
        <v>4.0</v>
      </c>
      <c r="F13" s="4" t="s">
        <v>44</v>
      </c>
      <c r="G13" s="1" t="str">
        <f>IFERROR(__xludf.DUMMYFUNCTION("GOOGLETRANSLATE(English!G13, ""en"", ""fr"")"),"Votre numéro de billet * {Ticket_number} * est * {transfer_type} * \ n vous serez appelé dans le service * {transféré_to} *.")</f>
        <v>Votre numéro de billet * {Ticket_number} * est * {transfer_type} * \ n vous serez appelé dans le service * {transféré_to} *.</v>
      </c>
      <c r="H13" s="6" t="s">
        <v>42</v>
      </c>
      <c r="I13" s="6" t="s">
        <v>14</v>
      </c>
      <c r="J13" s="1" t="str">
        <f>IFERROR(__xludf.DUMMYFUNCTION("GOOGLETRANSLATE(English!J13, ""en"", ""fr"")"),"Votre numéro de billet * {Ticket_number} * est * {transfer_type} * \ n vous serez appelé dans le service * {transféré_to} *.")</f>
        <v>Votre numéro de billet * {Ticket_number} * est * {transfer_type} * \ n vous serez appelé dans le service * {transféré_to} *.</v>
      </c>
      <c r="K13" s="3">
        <v>0.0</v>
      </c>
    </row>
    <row r="14">
      <c r="A14" s="1">
        <v>10.0</v>
      </c>
      <c r="B14" s="1" t="s">
        <v>11</v>
      </c>
      <c r="C14" s="8">
        <v>41.0</v>
      </c>
      <c r="D14" s="8">
        <v>5.0</v>
      </c>
      <c r="E14" s="8">
        <v>41.0</v>
      </c>
      <c r="F14" s="9">
        <v>1.0</v>
      </c>
      <c r="G14" s="1" t="str">
        <f>IFERROR(__xludf.DUMMYFUNCTION("GOOGLETRANSLATE(English!G14, ""en"", ""fr"")"),"Vos commentaires sont appréciés. Nous vous enverrons un message de suivi pour comprendre la cause de l'insatisfaction.")</f>
        <v>Vos commentaires sont appréciés. Nous vous enverrons un message de suivi pour comprendre la cause de l'insatisfaction.</v>
      </c>
      <c r="H14" s="10" t="s">
        <v>32</v>
      </c>
      <c r="I14" s="10" t="s">
        <v>46</v>
      </c>
      <c r="J14" s="1" t="str">
        <f>IFERROR(__xludf.DUMMYFUNCTION("GOOGLETRANSLATE(English!J14, ""en"", ""fr"")"),"Veuillez répondre avec une note de 10 (très probablement) à 0 (pas du tout probable)")</f>
        <v>Veuillez répondre avec une note de 10 (très probablement) à 0 (pas du tout probable)</v>
      </c>
      <c r="K14" s="8">
        <v>0.0</v>
      </c>
    </row>
    <row r="15">
      <c r="A15" s="1">
        <v>10.0</v>
      </c>
      <c r="B15" s="1" t="s">
        <v>11</v>
      </c>
      <c r="C15" s="8">
        <v>41.0</v>
      </c>
      <c r="D15" s="8">
        <v>5.0</v>
      </c>
      <c r="E15" s="8">
        <v>41.0</v>
      </c>
      <c r="F15" s="9">
        <v>2.0</v>
      </c>
      <c r="G15" s="1" t="str">
        <f>IFERROR(__xludf.DUMMYFUNCTION("GOOGLETRANSLATE(English!G15, ""en"", ""fr"")"),"Vos commentaires sont appréciés. Nous vous enverrons un message de suivi pour comprendre la cause de l'insatisfaction.")</f>
        <v>Vos commentaires sont appréciés. Nous vous enverrons un message de suivi pour comprendre la cause de l'insatisfaction.</v>
      </c>
      <c r="H15" s="10" t="s">
        <v>32</v>
      </c>
      <c r="I15" s="10" t="s">
        <v>46</v>
      </c>
      <c r="J15" s="1" t="str">
        <f>IFERROR(__xludf.DUMMYFUNCTION("GOOGLETRANSLATE(English!J15, ""en"", ""fr"")"),"Veuillez répondre avec une note de 10 (très probablement) à 0 (pas du tout probable)")</f>
        <v>Veuillez répondre avec une note de 10 (très probablement) à 0 (pas du tout probable)</v>
      </c>
      <c r="K15" s="8">
        <v>0.0</v>
      </c>
    </row>
    <row r="16">
      <c r="A16" s="1">
        <v>10.0</v>
      </c>
      <c r="B16" s="1" t="s">
        <v>11</v>
      </c>
      <c r="C16" s="8">
        <v>41.0</v>
      </c>
      <c r="D16" s="8">
        <v>5.0</v>
      </c>
      <c r="E16" s="8">
        <v>41.0</v>
      </c>
      <c r="F16" s="9">
        <v>3.0</v>
      </c>
      <c r="G16" s="1" t="str">
        <f>IFERROR(__xludf.DUMMYFUNCTION("GOOGLETRANSLATE(English!G16, ""en"", ""fr"")"),"Vos commentaires sont appréciés. Nous vous enverrons un message de suivi pour comprendre la cause de l'insatisfaction.")</f>
        <v>Vos commentaires sont appréciés. Nous vous enverrons un message de suivi pour comprendre la cause de l'insatisfaction.</v>
      </c>
      <c r="H16" s="10" t="s">
        <v>32</v>
      </c>
      <c r="I16" s="10" t="s">
        <v>46</v>
      </c>
      <c r="J16" s="1" t="str">
        <f>IFERROR(__xludf.DUMMYFUNCTION("GOOGLETRANSLATE(English!J16, ""en"", ""fr"")"),"Veuillez répondre avec une note de 10 (très probablement) à 0 (pas du tout probable)")</f>
        <v>Veuillez répondre avec une note de 10 (très probablement) à 0 (pas du tout probable)</v>
      </c>
      <c r="K16" s="8">
        <v>0.0</v>
      </c>
    </row>
    <row r="17">
      <c r="A17" s="1">
        <v>10.0</v>
      </c>
      <c r="B17" s="1" t="s">
        <v>11</v>
      </c>
      <c r="C17" s="8">
        <v>41.0</v>
      </c>
      <c r="D17" s="8">
        <v>5.0</v>
      </c>
      <c r="E17" s="8">
        <v>41.0</v>
      </c>
      <c r="F17" s="9">
        <v>4.0</v>
      </c>
      <c r="G17" s="1" t="str">
        <f>IFERROR(__xludf.DUMMYFUNCTION("GOOGLETRANSLATE(English!G17, ""en"", ""fr"")"),"Vos commentaires sont appréciés. Nous vous enverrons un message de suivi pour comprendre la cause de l'insatisfaction.")</f>
        <v>Vos commentaires sont appréciés. Nous vous enverrons un message de suivi pour comprendre la cause de l'insatisfaction.</v>
      </c>
      <c r="H17" s="10" t="s">
        <v>32</v>
      </c>
      <c r="I17" s="10" t="s">
        <v>46</v>
      </c>
      <c r="J17" s="1" t="str">
        <f>IFERROR(__xludf.DUMMYFUNCTION("GOOGLETRANSLATE(English!J17, ""en"", ""fr"")"),"Veuillez répondre avec une note de 10 (très probablement) à 0 (pas du tout probable)")</f>
        <v>Veuillez répondre avec une note de 10 (très probablement) à 0 (pas du tout probable)</v>
      </c>
      <c r="K17" s="8">
        <v>0.0</v>
      </c>
    </row>
    <row r="18">
      <c r="A18" s="1">
        <v>10.0</v>
      </c>
      <c r="B18" s="1" t="s">
        <v>11</v>
      </c>
      <c r="C18" s="8">
        <v>41.0</v>
      </c>
      <c r="D18" s="8">
        <v>5.0</v>
      </c>
      <c r="E18" s="8">
        <v>41.0</v>
      </c>
      <c r="F18" s="9">
        <v>5.0</v>
      </c>
      <c r="G18" s="1" t="str">
        <f>IFERROR(__xludf.DUMMYFUNCTION("GOOGLETRANSLATE(English!G18, ""en"", ""fr"")"),"Vos commentaires sont appréciés. Nous vous enverrons un message de suivi pour comprendre la cause de l'insatisfaction.")</f>
        <v>Vos commentaires sont appréciés. Nous vous enverrons un message de suivi pour comprendre la cause de l'insatisfaction.</v>
      </c>
      <c r="H18" s="10" t="s">
        <v>32</v>
      </c>
      <c r="I18" s="10" t="s">
        <v>46</v>
      </c>
      <c r="J18" s="1" t="str">
        <f>IFERROR(__xludf.DUMMYFUNCTION("GOOGLETRANSLATE(English!J18, ""en"", ""fr"")"),"Veuillez répondre avec une note de 10 (très probablement) à 0 (pas du tout probable)")</f>
        <v>Veuillez répondre avec une note de 10 (très probablement) à 0 (pas du tout probable)</v>
      </c>
      <c r="K18" s="8">
        <v>0.0</v>
      </c>
    </row>
    <row r="19">
      <c r="A19" s="1">
        <v>10.0</v>
      </c>
      <c r="B19" s="1" t="s">
        <v>11</v>
      </c>
      <c r="C19" s="8">
        <v>41.0</v>
      </c>
      <c r="D19" s="8">
        <v>5.0</v>
      </c>
      <c r="E19" s="8">
        <v>41.0</v>
      </c>
      <c r="F19" s="9">
        <v>6.0</v>
      </c>
      <c r="G19" s="1" t="str">
        <f>IFERROR(__xludf.DUMMYFUNCTION("GOOGLETRANSLATE(English!G19, ""en"", ""fr"")"),"Vos commentaires sont très appréciés.")</f>
        <v>Vos commentaires sont très appréciés.</v>
      </c>
      <c r="H19" s="10" t="s">
        <v>32</v>
      </c>
      <c r="I19" s="10" t="s">
        <v>46</v>
      </c>
      <c r="J19" s="1" t="str">
        <f>IFERROR(__xludf.DUMMYFUNCTION("GOOGLETRANSLATE(English!J19, ""en"", ""fr"")"),"Veuillez répondre avec une note de 10 (très probablement) à 0 (pas du tout probable)")</f>
        <v>Veuillez répondre avec une note de 10 (très probablement) à 0 (pas du tout probable)</v>
      </c>
      <c r="K19" s="8">
        <v>0.0</v>
      </c>
    </row>
    <row r="20">
      <c r="A20" s="1">
        <v>10.0</v>
      </c>
      <c r="B20" s="1" t="s">
        <v>11</v>
      </c>
      <c r="C20" s="8">
        <v>41.0</v>
      </c>
      <c r="D20" s="8">
        <v>5.0</v>
      </c>
      <c r="E20" s="8">
        <v>41.0</v>
      </c>
      <c r="F20" s="9">
        <v>7.0</v>
      </c>
      <c r="G20" s="1" t="str">
        <f>IFERROR(__xludf.DUMMYFUNCTION("GOOGLETRANSLATE(English!G20, ""en"", ""fr"")"),"Vos commentaires sont très appréciés.")</f>
        <v>Vos commentaires sont très appréciés.</v>
      </c>
      <c r="H20" s="10" t="s">
        <v>32</v>
      </c>
      <c r="I20" s="10" t="s">
        <v>46</v>
      </c>
      <c r="J20" s="1" t="str">
        <f>IFERROR(__xludf.DUMMYFUNCTION("GOOGLETRANSLATE(English!J20, ""en"", ""fr"")"),"Veuillez répondre avec une note de 10 (très probablement) à 0 (pas du tout probable)")</f>
        <v>Veuillez répondre avec une note de 10 (très probablement) à 0 (pas du tout probable)</v>
      </c>
      <c r="K20" s="8">
        <v>0.0</v>
      </c>
    </row>
    <row r="21">
      <c r="A21" s="1">
        <v>10.0</v>
      </c>
      <c r="B21" s="1" t="s">
        <v>11</v>
      </c>
      <c r="C21" s="8">
        <v>41.0</v>
      </c>
      <c r="D21" s="8">
        <v>5.0</v>
      </c>
      <c r="E21" s="8">
        <v>41.0</v>
      </c>
      <c r="F21" s="9">
        <v>8.0</v>
      </c>
      <c r="G21" s="1" t="str">
        <f>IFERROR(__xludf.DUMMYFUNCTION("GOOGLETRANSLATE(English!G21, ""en"", ""fr"")"),"Vos commentaires sont très appréciés.")</f>
        <v>Vos commentaires sont très appréciés.</v>
      </c>
      <c r="H21" s="10" t="s">
        <v>32</v>
      </c>
      <c r="I21" s="10" t="s">
        <v>46</v>
      </c>
      <c r="J21" s="1" t="str">
        <f>IFERROR(__xludf.DUMMYFUNCTION("GOOGLETRANSLATE(English!J21, ""en"", ""fr"")"),"Veuillez répondre avec une note de 10 (très probablement) à 0 (pas du tout probable)")</f>
        <v>Veuillez répondre avec une note de 10 (très probablement) à 0 (pas du tout probable)</v>
      </c>
      <c r="K21" s="8">
        <v>0.0</v>
      </c>
    </row>
    <row r="22">
      <c r="A22" s="1">
        <v>10.0</v>
      </c>
      <c r="B22" s="1" t="s">
        <v>11</v>
      </c>
      <c r="C22" s="8">
        <v>41.0</v>
      </c>
      <c r="D22" s="8">
        <v>5.0</v>
      </c>
      <c r="E22" s="8">
        <v>41.0</v>
      </c>
      <c r="F22" s="9">
        <v>9.0</v>
      </c>
      <c r="G22" s="1" t="str">
        <f>IFERROR(__xludf.DUMMYFUNCTION("GOOGLETRANSLATE(English!G22, ""en"", ""fr"")"),"Vos commentaires sont très appréciés.")</f>
        <v>Vos commentaires sont très appréciés.</v>
      </c>
      <c r="H22" s="10" t="s">
        <v>32</v>
      </c>
      <c r="I22" s="10" t="s">
        <v>46</v>
      </c>
      <c r="J22" s="1" t="str">
        <f>IFERROR(__xludf.DUMMYFUNCTION("GOOGLETRANSLATE(English!J22, ""en"", ""fr"")"),"Veuillez répondre avec une note de 10 (très probablement) à 0 (pas du tout probable)")</f>
        <v>Veuillez répondre avec une note de 10 (très probablement) à 0 (pas du tout probable)</v>
      </c>
      <c r="K22" s="8">
        <v>0.0</v>
      </c>
    </row>
    <row r="23">
      <c r="A23" s="1">
        <v>10.0</v>
      </c>
      <c r="B23" s="1" t="s">
        <v>11</v>
      </c>
      <c r="C23" s="8">
        <v>41.0</v>
      </c>
      <c r="D23" s="8">
        <v>5.0</v>
      </c>
      <c r="E23" s="8">
        <v>41.0</v>
      </c>
      <c r="F23" s="9">
        <v>10.0</v>
      </c>
      <c r="G23" s="1" t="str">
        <f>IFERROR(__xludf.DUMMYFUNCTION("GOOGLETRANSLATE(English!G23, ""en"", ""fr"")"),"Vos commentaires sont très appréciés.")</f>
        <v>Vos commentaires sont très appréciés.</v>
      </c>
      <c r="H23" s="10" t="s">
        <v>32</v>
      </c>
      <c r="I23" s="10" t="s">
        <v>46</v>
      </c>
      <c r="J23" s="1" t="str">
        <f>IFERROR(__xludf.DUMMYFUNCTION("GOOGLETRANSLATE(English!J23, ""en"", ""fr"")"),"Veuillez répondre avec une note de 10 (très probablement) à 0 (pas du tout probable)")</f>
        <v>Veuillez répondre avec une note de 10 (très probablement) à 0 (pas du tout probable)</v>
      </c>
      <c r="K23" s="8">
        <v>0.0</v>
      </c>
    </row>
  </sheetData>
  <drawing r:id="rId1"/>
</worksheet>
</file>