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D" sheetId="1" state="visible" r:id="rId2"/>
    <sheet name="Settings" sheetId="2" state="hidden" r:id="rId3"/>
    <sheet name="NAMESFORM1" sheetId="3" state="hidden" r:id="rId4"/>
    <sheet name="Report_1C" sheetId="4" state="visible" r:id="rId5"/>
    <sheet name="NAMESFORM2" sheetId="5" state="hidden" r:id="rId6"/>
  </sheets>
  <definedNames>
    <definedName function="false" hidden="false" localSheetId="3" name="_xlnm.Print_Area" vbProcedure="false">Report_1C!$A$1:$G$53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<sst xmlns="http://schemas.openxmlformats.org/spreadsheetml/2006/main" count="1177" uniqueCount="610">
  <si>
    <t xml:space="preserve">Teacher’s Name:</t>
  </si>
  <si>
    <t xml:space="preserve">Term:</t>
  </si>
  <si>
    <t xml:space="preserve">Form:</t>
  </si>
  <si>
    <t xml:space="preserve">Year:</t>
  </si>
  <si>
    <t xml:space="preserve">Subject: </t>
  </si>
  <si>
    <t xml:space="preserve">ENGLISH LANGUAGE</t>
  </si>
  <si>
    <t xml:space="preserve">SOCIAL STUDIES</t>
  </si>
  <si>
    <t xml:space="preserve">MATHEMATICS</t>
  </si>
  <si>
    <t xml:space="preserve">SCIENCE</t>
  </si>
  <si>
    <t xml:space="preserve">R.M.E</t>
  </si>
  <si>
    <t xml:space="preserve">ICT</t>
  </si>
  <si>
    <t xml:space="preserve">TWI</t>
  </si>
  <si>
    <t xml:space="preserve">BDT</t>
  </si>
  <si>
    <t xml:space="preserve">FRENCH</t>
  </si>
  <si>
    <t xml:space="preserve">No. on Roll:</t>
  </si>
  <si>
    <t xml:space="preserve">S/N</t>
  </si>
  <si>
    <t xml:space="preserve">
CANDIDATE’S NAME</t>
  </si>
  <si>
    <t xml:space="preserve">INDIV.
TEST
15</t>
  </si>
  <si>
    <t xml:space="preserve">GROUP
WORK
15</t>
  </si>
  <si>
    <t xml:space="preserve">CLASS
TEST
15</t>
  </si>
  <si>
    <t xml:space="preserve">PRO
JECT
15</t>
  </si>
  <si>
    <t xml:space="preserve">TOTAL
60</t>
  </si>
  <si>
    <t xml:space="preserve">60 MARKS 
SCALED
TO 50 
MARKS
 TEST</t>
  </si>
  <si>
    <t xml:space="preserve">END OF
TERM
EXAMS
100</t>
  </si>
  <si>
    <t xml:space="preserve">OVER ALL
TOTAL
50% 
+
 50%</t>
  </si>
  <si>
    <t xml:space="preserve">POS</t>
  </si>
  <si>
    <t xml:space="preserve">GRADE</t>
  </si>
  <si>
    <t xml:space="preserve">60 MARKS 
SCALED TO
 50 MARKS
 TEST</t>
  </si>
  <si>
    <t xml:space="preserve">OVER 
TOTAL 
50%  + 50%</t>
  </si>
  <si>
    <t xml:space="preserve">TOTAL</t>
  </si>
  <si>
    <t xml:space="preserve">RAW SCORE</t>
  </si>
  <si>
    <t xml:space="preserve">AGGR</t>
  </si>
  <si>
    <t xml:space="preserve">Bnmalik1</t>
  </si>
  <si>
    <t xml:space="preserve">Bnmalik2</t>
  </si>
  <si>
    <t xml:space="preserve">Bnmalik3</t>
  </si>
  <si>
    <t xml:space="preserve">Bnmalik4</t>
  </si>
  <si>
    <t xml:space="preserve">Bnmalik5</t>
  </si>
  <si>
    <t xml:space="preserve">Bnmalik6</t>
  </si>
  <si>
    <t xml:space="preserve">Bnmalik7</t>
  </si>
  <si>
    <t xml:space="preserve">Bnmalik8</t>
  </si>
  <si>
    <t xml:space="preserve">Bnmalik9</t>
  </si>
  <si>
    <t xml:space="preserve">Bnmalik10</t>
  </si>
  <si>
    <t xml:space="preserve">Bnmalik11</t>
  </si>
  <si>
    <t xml:space="preserve">Bnmalik12</t>
  </si>
  <si>
    <t xml:space="preserve">Bnmalik13</t>
  </si>
  <si>
    <t xml:space="preserve">Bnmalik14</t>
  </si>
  <si>
    <t xml:space="preserve">Bnmalik15</t>
  </si>
  <si>
    <t xml:space="preserve">Bnmalik16</t>
  </si>
  <si>
    <t xml:space="preserve">Bnmalik17</t>
  </si>
  <si>
    <t xml:space="preserve">Bnmalik18</t>
  </si>
  <si>
    <t xml:space="preserve">Bnmalik19</t>
  </si>
  <si>
    <t xml:space="preserve">Bnmalik20</t>
  </si>
  <si>
    <t xml:space="preserve">Bnmalik21</t>
  </si>
  <si>
    <t xml:space="preserve">Bnmalik22</t>
  </si>
  <si>
    <t xml:space="preserve">Bnmalik23</t>
  </si>
  <si>
    <t xml:space="preserve">Bnmalik24</t>
  </si>
  <si>
    <t xml:space="preserve">Bnmalik25</t>
  </si>
  <si>
    <t xml:space="preserve">Bnmalik26</t>
  </si>
  <si>
    <t xml:space="preserve">Bnmalik27</t>
  </si>
  <si>
    <t xml:space="preserve">Bnmalik28</t>
  </si>
  <si>
    <t xml:space="preserve">Bnmalik29</t>
  </si>
  <si>
    <t xml:space="preserve">Bnmalik30</t>
  </si>
  <si>
    <t xml:space="preserve">Bnmalik31</t>
  </si>
  <si>
    <t xml:space="preserve">Bnmalik32</t>
  </si>
  <si>
    <t xml:space="preserve">Bnmalik33</t>
  </si>
  <si>
    <t xml:space="preserve">Bnmalik34</t>
  </si>
  <si>
    <t xml:space="preserve">Bnmalik35</t>
  </si>
  <si>
    <t xml:space="preserve">Bnmalik36</t>
  </si>
  <si>
    <t xml:space="preserve">Bnmalik37</t>
  </si>
  <si>
    <t xml:space="preserve">Bnmalik38</t>
  </si>
  <si>
    <t xml:space="preserve">Bnmalik39</t>
  </si>
  <si>
    <t xml:space="preserve">Bnmalik40</t>
  </si>
  <si>
    <t xml:space="preserve">Bnmalik41</t>
  </si>
  <si>
    <t xml:space="preserve">Bnmalik42</t>
  </si>
  <si>
    <t xml:space="preserve">Bnmalik43</t>
  </si>
  <si>
    <t xml:space="preserve">Bnmalik44</t>
  </si>
  <si>
    <t xml:space="preserve">Bnmalik45</t>
  </si>
  <si>
    <t xml:space="preserve">Bnmalik46</t>
  </si>
  <si>
    <t xml:space="preserve">Bnmalik47</t>
  </si>
  <si>
    <t xml:space="preserve">Bnmalik48</t>
  </si>
  <si>
    <t xml:space="preserve">Bnmalik49</t>
  </si>
  <si>
    <t xml:space="preserve">Bnmalik50</t>
  </si>
  <si>
    <t xml:space="preserve">Bnmalik51</t>
  </si>
  <si>
    <t xml:space="preserve">Bnmalik52</t>
  </si>
  <si>
    <t xml:space="preserve">Bnmalik53</t>
  </si>
  <si>
    <t xml:space="preserve">Bnmalik54</t>
  </si>
  <si>
    <t xml:space="preserve">Bnmalik55</t>
  </si>
  <si>
    <t xml:space="preserve">Bnmalik56</t>
  </si>
  <si>
    <t xml:space="preserve">Bnmalik57</t>
  </si>
  <si>
    <t xml:space="preserve">Bnmalik58</t>
  </si>
  <si>
    <t xml:space="preserve">Bnmalik59</t>
  </si>
  <si>
    <t xml:space="preserve">Bnmalik60</t>
  </si>
  <si>
    <t xml:space="preserve">Bnmalik61</t>
  </si>
  <si>
    <t xml:space="preserve">Bnmalik62</t>
  </si>
  <si>
    <t xml:space="preserve">Bnmalik63</t>
  </si>
  <si>
    <t xml:space="preserve">Bnmalik64</t>
  </si>
  <si>
    <t xml:space="preserve">Bnmalik65</t>
  </si>
  <si>
    <t xml:space="preserve">AUTOMATED EXAMS SHEET</t>
  </si>
  <si>
    <t xml:space="preserve">Please contact 0555519160 for your school automatic exams system
Or email bunmalik11@gmail.com</t>
  </si>
  <si>
    <t xml:space="preserve">Instructions</t>
  </si>
  <si>
    <r>
      <rPr>
        <sz val="12"/>
        <color rgb="FF000000"/>
        <rFont val="Meiryo"/>
        <family val="2"/>
        <charset val="1"/>
      </rPr>
      <t xml:space="preserve">Step 1: Enter information in cells </t>
    </r>
    <r>
      <rPr>
        <u val="single"/>
        <sz val="12"/>
        <color rgb="FF000000"/>
        <rFont val="Meiryo"/>
        <family val="2"/>
        <charset val="1"/>
      </rPr>
      <t xml:space="preserve">underlined</t>
    </r>
    <r>
      <rPr>
        <sz val="12"/>
        <color rgb="FF000000"/>
        <rFont val="Meiryo"/>
        <family val="2"/>
        <charset val="1"/>
      </rPr>
      <t xml:space="preserve"> below.</t>
    </r>
  </si>
  <si>
    <t xml:space="preserve">Step 2: Enter data / information in all the subjects’ worksheets.</t>
  </si>
  <si>
    <r>
      <rPr>
        <sz val="12"/>
        <color rgb="FF000000"/>
        <rFont val="Meiryo"/>
        <family val="2"/>
        <charset val="1"/>
      </rPr>
      <t xml:space="preserve">Step 3: Go to Student_Report</t>
    </r>
    <r>
      <rPr>
        <i val="true"/>
        <sz val="12"/>
        <color rgb="FF000000"/>
        <rFont val="Meiryo"/>
        <family val="2"/>
        <charset val="1"/>
      </rPr>
      <t xml:space="preserve"> to view </t>
    </r>
    <r>
      <rPr>
        <sz val="12"/>
        <color rgb="FF000000"/>
        <rFont val="Meiryo"/>
        <family val="2"/>
        <charset val="1"/>
      </rPr>
      <t xml:space="preserve">and print Student Report Card</t>
    </r>
  </si>
  <si>
    <r>
      <rPr>
        <sz val="12"/>
        <color rgb="FF000000"/>
        <rFont val="Meiryo"/>
        <family val="2"/>
        <charset val="1"/>
      </rPr>
      <t xml:space="preserve">Step 4: Go to Class_Report</t>
    </r>
    <r>
      <rPr>
        <i val="true"/>
        <sz val="12"/>
        <color rgb="FF000000"/>
        <rFont val="Meiryo"/>
        <family val="2"/>
        <charset val="1"/>
      </rPr>
      <t xml:space="preserve"> </t>
    </r>
    <r>
      <rPr>
        <sz val="12"/>
        <color rgb="FF000000"/>
        <rFont val="Meiryo"/>
        <family val="2"/>
        <charset val="1"/>
      </rPr>
      <t xml:space="preserve">to view and print Class  Report Card</t>
    </r>
  </si>
  <si>
    <t xml:space="preserve">SCHOOL INFORMATION</t>
  </si>
  <si>
    <t xml:space="preserve">CLASS INFORMATION</t>
  </si>
  <si>
    <t xml:space="preserve">Name:</t>
  </si>
  <si>
    <t xml:space="preserve"> CHRISTIAN M/A JUNIOR HIGH SCHOOL</t>
  </si>
  <si>
    <t xml:space="preserve">Class:</t>
  </si>
  <si>
    <t xml:space="preserve">3A</t>
  </si>
  <si>
    <t xml:space="preserve">Address:</t>
  </si>
  <si>
    <t xml:space="preserve"> P. O. BOX UP 317, KNUST – KUMASI</t>
  </si>
  <si>
    <t xml:space="preserve">Class Teacher:</t>
  </si>
  <si>
    <t xml:space="preserve">Slogan:</t>
  </si>
  <si>
    <t xml:space="preserve">Academic Year:</t>
  </si>
  <si>
    <t xml:space="preserve">2018/2019</t>
  </si>
  <si>
    <t xml:space="preserve">Please update the information below before you enter data in subjects sheets.</t>
  </si>
  <si>
    <t xml:space="preserve">Enter up to 12 different tests</t>
  </si>
  <si>
    <t xml:space="preserve">Enter up to 9 different subjects</t>
  </si>
  <si>
    <t xml:space="preserve">Test Name</t>
  </si>
  <si>
    <t xml:space="preserve">Percentage </t>
  </si>
  <si>
    <t xml:space="preserve">Subject Name</t>
  </si>
  <si>
    <t xml:space="preserve">Teacher’s Name</t>
  </si>
  <si>
    <t xml:space="preserve">EXAMS</t>
  </si>
  <si>
    <t xml:space="preserve">  English Language</t>
  </si>
  <si>
    <t xml:space="preserve">Please enter unique subject names.</t>
  </si>
  <si>
    <t xml:space="preserve">  Social Studies</t>
  </si>
  <si>
    <t xml:space="preserve">POSITION</t>
  </si>
  <si>
    <t xml:space="preserve">  Mathematics</t>
  </si>
  <si>
    <t xml:space="preserve">  Integrated Science </t>
  </si>
  <si>
    <t xml:space="preserve">  R. M. E</t>
  </si>
  <si>
    <t xml:space="preserve">  I. C. T</t>
  </si>
  <si>
    <t xml:space="preserve">Please enter unique test names.</t>
  </si>
  <si>
    <t xml:space="preserve">  Ghanaian Language</t>
  </si>
  <si>
    <t xml:space="preserve">  B. D. T </t>
  </si>
  <si>
    <t xml:space="preserve">  French</t>
  </si>
  <si>
    <t xml:space="preserve">Please enter test names successively without blanks</t>
  </si>
  <si>
    <t xml:space="preserve">Please enter subjects successively without blanks</t>
  </si>
  <si>
    <t xml:space="preserve">GENDER</t>
  </si>
  <si>
    <t xml:space="preserve">1A</t>
  </si>
  <si>
    <t xml:space="preserve">1B</t>
  </si>
  <si>
    <t xml:space="preserve">GNDER</t>
  </si>
  <si>
    <t xml:space="preserve">1C</t>
  </si>
  <si>
    <t xml:space="preserve">1D</t>
  </si>
  <si>
    <t xml:space="preserve">M</t>
  </si>
  <si>
    <t xml:space="preserve">AKPADZI   ANDREWS</t>
  </si>
  <si>
    <t xml:space="preserve">OSEI EVANS</t>
  </si>
  <si>
    <t xml:space="preserve">AYIMBISA    DAMIEN ADOLBELLA</t>
  </si>
  <si>
    <t xml:space="preserve">OWUSU BRIGHT</t>
  </si>
  <si>
    <t xml:space="preserve">AGYEI HENRY YEBOAH</t>
  </si>
  <si>
    <t xml:space="preserve">SEIDU ASHRAF MOHAMMED</t>
  </si>
  <si>
    <t xml:space="preserve">HAGAN  PRINCE  JOJO</t>
  </si>
  <si>
    <t xml:space="preserve">BOATENG DARKO O.</t>
  </si>
  <si>
    <t xml:space="preserve">OWUSU ANSAH MICHAEL</t>
  </si>
  <si>
    <t xml:space="preserve">ACKON CALEB</t>
  </si>
  <si>
    <t xml:space="preserve">OFFIN ADJEI JOSEPH</t>
  </si>
  <si>
    <t xml:space="preserve">AMPABENG  COLLINS</t>
  </si>
  <si>
    <t xml:space="preserve">AKPADZI PRINCE</t>
  </si>
  <si>
    <t xml:space="preserve">NUERTEY CLINTON</t>
  </si>
  <si>
    <t xml:space="preserve">SIAW EBENEZER ASIEDU</t>
  </si>
  <si>
    <t xml:space="preserve">KARIKARI  GIDEON</t>
  </si>
  <si>
    <t xml:space="preserve">AGOLO   SADDICK ABUBAKAR</t>
  </si>
  <si>
    <t xml:space="preserve">MINTAH    CHRISTOPHER OSEI</t>
  </si>
  <si>
    <t xml:space="preserve">OWUSU  KELVIN  ANTWI</t>
  </si>
  <si>
    <t xml:space="preserve">AMOATENG MICHAEL</t>
  </si>
  <si>
    <t xml:space="preserve">ADU POKU PATRICK</t>
  </si>
  <si>
    <t xml:space="preserve">BOATENG WISDOM KOFI</t>
  </si>
  <si>
    <t xml:space="preserve">KRAMPAH   CHARLES</t>
  </si>
  <si>
    <t xml:space="preserve">ABBAN EBENEZER</t>
  </si>
  <si>
    <t xml:space="preserve">FORSON JULIUS</t>
  </si>
  <si>
    <t xml:space="preserve">KUSI RICHARD</t>
  </si>
  <si>
    <t xml:space="preserve">ANOKYE KWAME F.</t>
  </si>
  <si>
    <t xml:space="preserve">MOHAMMED  SULEMANA</t>
  </si>
  <si>
    <t xml:space="preserve">APPIAH JOEL</t>
  </si>
  <si>
    <t xml:space="preserve">NTI KINGSFORD</t>
  </si>
  <si>
    <t xml:space="preserve">FORSON MARK</t>
  </si>
  <si>
    <t xml:space="preserve">FRIMPONG JEFF</t>
  </si>
  <si>
    <t xml:space="preserve">YEBOAH    RICHMOND KWAME</t>
  </si>
  <si>
    <t xml:space="preserve">AYAMBILA DARRIOUS SEIDU</t>
  </si>
  <si>
    <t xml:space="preserve">APEMENYO GIDEON</t>
  </si>
  <si>
    <t xml:space="preserve">ASANTE SOLOMON</t>
  </si>
  <si>
    <t xml:space="preserve">ARTHUR  M. C. DANIEL MENSAH</t>
  </si>
  <si>
    <t xml:space="preserve">HAKEEM UMAR</t>
  </si>
  <si>
    <t xml:space="preserve">ABDULLAH RIDWAN</t>
  </si>
  <si>
    <t xml:space="preserve">MASIRU NASIRU</t>
  </si>
  <si>
    <t xml:space="preserve">TIEKU ENOCH GERALDO</t>
  </si>
  <si>
    <t xml:space="preserve">NAZIFI MOHAMMED ABDULLAHI</t>
  </si>
  <si>
    <t xml:space="preserve">AKOTO MICHAEL</t>
  </si>
  <si>
    <t xml:space="preserve">BOATENG KWADWO G.</t>
  </si>
  <si>
    <t xml:space="preserve">YAHAYA HADI</t>
  </si>
  <si>
    <t xml:space="preserve">GYAMFI MICHAEL</t>
  </si>
  <si>
    <t xml:space="preserve">AMPONSAH AUSTIN</t>
  </si>
  <si>
    <t xml:space="preserve">ASSUMING   STEPHEN</t>
  </si>
  <si>
    <t xml:space="preserve">SARPONG     MICHAEL NHYIRA</t>
  </si>
  <si>
    <t xml:space="preserve">AKANSI GABBRIEL</t>
  </si>
  <si>
    <t xml:space="preserve">AJARKEY ELORM R.</t>
  </si>
  <si>
    <t xml:space="preserve">ADOAH ISAIAH</t>
  </si>
  <si>
    <t xml:space="preserve">ABUBAKAR    SADDICK MUNTARI</t>
  </si>
  <si>
    <t xml:space="preserve">ANDOH ELLIOT KWAKU</t>
  </si>
  <si>
    <t xml:space="preserve">KESSE  HENRY  FOSU</t>
  </si>
  <si>
    <t xml:space="preserve">TIJANI AHMED</t>
  </si>
  <si>
    <t xml:space="preserve">BENJAMIN OSEI DUAH </t>
  </si>
  <si>
    <t xml:space="preserve">DOUGHAN AUGUSTINE</t>
  </si>
  <si>
    <t xml:space="preserve">ABDUL RAUF BASIT</t>
  </si>
  <si>
    <t xml:space="preserve">ASUMADU THEOPHILOUS</t>
  </si>
  <si>
    <t xml:space="preserve">OPOKU ANING KELVIN</t>
  </si>
  <si>
    <t xml:space="preserve">ASAMOAH    SAMUEL MADANA</t>
  </si>
  <si>
    <t xml:space="preserve">ABDUL KARIM FARID</t>
  </si>
  <si>
    <t xml:space="preserve">OSEI AKOTO EMMANUEL</t>
  </si>
  <si>
    <t xml:space="preserve">BOATENG DERRICK</t>
  </si>
  <si>
    <t xml:space="preserve">OSEI MENSAH E.</t>
  </si>
  <si>
    <t xml:space="preserve">BANNOR FRANCIS</t>
  </si>
  <si>
    <t xml:space="preserve">EYRAM CHRISTIAN OHATOH</t>
  </si>
  <si>
    <t xml:space="preserve">GABBIN FOSTER</t>
  </si>
  <si>
    <t xml:space="preserve">YEBOAH SAMUEL AFRIYIE</t>
  </si>
  <si>
    <t xml:space="preserve">OHEMENG EUGENE</t>
  </si>
  <si>
    <t xml:space="preserve">FIGO  EMMANUEL</t>
  </si>
  <si>
    <t xml:space="preserve">YEBOAH KNIGSFORD</t>
  </si>
  <si>
    <t xml:space="preserve">AGYEMANG EMMANUEL</t>
  </si>
  <si>
    <t xml:space="preserve">F</t>
  </si>
  <si>
    <t xml:space="preserve">ZAMBIL YINBENETE HAGAR</t>
  </si>
  <si>
    <t xml:space="preserve">ASIRIFI   EVANS KOFI</t>
  </si>
  <si>
    <t xml:space="preserve">ACORLOR PRINCE</t>
  </si>
  <si>
    <t xml:space="preserve">ACQUAH     BISMARK</t>
  </si>
  <si>
    <t xml:space="preserve">MUNTARI  IMAN   SULLEY</t>
  </si>
  <si>
    <t xml:space="preserve">ABDUL AZIZ SUFIAN</t>
  </si>
  <si>
    <t xml:space="preserve">MUDASIL MUNIRU</t>
  </si>
  <si>
    <t xml:space="preserve">AGYEI    KELVIN YEMOAH</t>
  </si>
  <si>
    <t xml:space="preserve">AMIN MOHAMMED RIDDALAHI</t>
  </si>
  <si>
    <t xml:space="preserve">SLONIPAH HAROLD</t>
  </si>
  <si>
    <t xml:space="preserve">NANA   AMO   BIO</t>
  </si>
  <si>
    <t xml:space="preserve">ABODA KWAKYE JOSEPH</t>
  </si>
  <si>
    <t xml:space="preserve">AMOAKO   HARRIET</t>
  </si>
  <si>
    <t xml:space="preserve">UMAR  MUBARACK</t>
  </si>
  <si>
    <t xml:space="preserve">OPOKU DESMOND</t>
  </si>
  <si>
    <t xml:space="preserve">BOAKYE AGYEI O.</t>
  </si>
  <si>
    <t xml:space="preserve">IDDI AMINA</t>
  </si>
  <si>
    <t xml:space="preserve">ADEGBO RICHARD</t>
  </si>
  <si>
    <t xml:space="preserve">ADDAI ADJEI  BERAKYIAW</t>
  </si>
  <si>
    <t xml:space="preserve">AYUBA ALANDA HAMZA</t>
  </si>
  <si>
    <t xml:space="preserve">AFRAKODUA CHRISTABEL</t>
  </si>
  <si>
    <t xml:space="preserve">APPIAH    DESMOND</t>
  </si>
  <si>
    <t xml:space="preserve">NAUFAR ISSAH</t>
  </si>
  <si>
    <t xml:space="preserve">ACQUAH BOAKYE</t>
  </si>
  <si>
    <t xml:space="preserve">OPOKO HANNAH</t>
  </si>
  <si>
    <t xml:space="preserve">ASUMING JAMES</t>
  </si>
  <si>
    <t xml:space="preserve">SALIFU ISHMAEL M.</t>
  </si>
  <si>
    <t xml:space="preserve">TETTEH   PRINCESS</t>
  </si>
  <si>
    <t xml:space="preserve">ACQUAH BENEDICTOR</t>
  </si>
  <si>
    <t xml:space="preserve">AMETORGBUL JESSE</t>
  </si>
  <si>
    <t xml:space="preserve">AKANSOKE   KENNETH</t>
  </si>
  <si>
    <t xml:space="preserve">AGYEMAN   DORIS DEBRAH</t>
  </si>
  <si>
    <t xml:space="preserve">OSAAH JOSEPHINE</t>
  </si>
  <si>
    <t xml:space="preserve">MUBARRICK    NDEE  NABA </t>
  </si>
  <si>
    <t xml:space="preserve">ANANE BURAIDA SUALLAH</t>
  </si>
  <si>
    <t xml:space="preserve">YAHAYA ABIDA</t>
  </si>
  <si>
    <t xml:space="preserve">ANTWI GENEVIVE</t>
  </si>
  <si>
    <t xml:space="preserve">TWUM   BARIMA  SYLVESTER</t>
  </si>
  <si>
    <t xml:space="preserve">AHIMA AMIHERE STEPHEN</t>
  </si>
  <si>
    <t xml:space="preserve">OWUSU TRACY KONADU</t>
  </si>
  <si>
    <t xml:space="preserve">AMOAKO BERNICE</t>
  </si>
  <si>
    <t xml:space="preserve">EMMANUEL FIGO</t>
  </si>
  <si>
    <t xml:space="preserve">OKYERE PROVENCE</t>
  </si>
  <si>
    <t xml:space="preserve">ASANTEWAA KEZIA</t>
  </si>
  <si>
    <t xml:space="preserve">BIRAGO ANGELA</t>
  </si>
  <si>
    <t xml:space="preserve">STEPHEN ASUMING</t>
  </si>
  <si>
    <t xml:space="preserve">SOWAH  ROSEMOND</t>
  </si>
  <si>
    <t xml:space="preserve">ADAMA DOROTH DEDE</t>
  </si>
  <si>
    <t xml:space="preserve">ASANTE ANGELA</t>
  </si>
  <si>
    <t xml:space="preserve">SERWAA CONFORT ADWOA</t>
  </si>
  <si>
    <t xml:space="preserve">AMPONSAH LYDIA</t>
  </si>
  <si>
    <t xml:space="preserve">OWUSUWAA SHANTEL</t>
  </si>
  <si>
    <t xml:space="preserve">APPIAH ANDRIANA</t>
  </si>
  <si>
    <t xml:space="preserve">BOAKYE YEADOM</t>
  </si>
  <si>
    <t xml:space="preserve">BONZIE PRISCILLA</t>
  </si>
  <si>
    <t xml:space="preserve">AZUMAH GIFTY</t>
  </si>
  <si>
    <t xml:space="preserve">ADUBIRE PATIENCE </t>
  </si>
  <si>
    <t xml:space="preserve">DORKENO YAYARA</t>
  </si>
  <si>
    <t xml:space="preserve">GANIWU MARY</t>
  </si>
  <si>
    <t xml:space="preserve">BOAKYE SHIRLEY GYAMFUA</t>
  </si>
  <si>
    <t xml:space="preserve">OSEI CONFIDENCE A.</t>
  </si>
  <si>
    <t xml:space="preserve">IBRAHIM SALWA</t>
  </si>
  <si>
    <t xml:space="preserve">OTENG REGINA KONADU</t>
  </si>
  <si>
    <t xml:space="preserve">DOE ROSE</t>
  </si>
  <si>
    <t xml:space="preserve">RHULE    BENEDICTA</t>
  </si>
  <si>
    <t xml:space="preserve">AGYEMAN   SANDRA</t>
  </si>
  <si>
    <t xml:space="preserve">QUARTEY AGNES ANSAH</t>
  </si>
  <si>
    <t xml:space="preserve">SALIFU HUBAIDA BAVIA</t>
  </si>
  <si>
    <t xml:space="preserve">IBRAHIM   HUDA</t>
  </si>
  <si>
    <t xml:space="preserve">ALHASAN SUBAIT</t>
  </si>
  <si>
    <t xml:space="preserve">BAAH SANDRA</t>
  </si>
  <si>
    <t xml:space="preserve">BOAKYE    FAUSTINA</t>
  </si>
  <si>
    <t xml:space="preserve">YEBOAH PRINCESS</t>
  </si>
  <si>
    <t xml:space="preserve">AMIN NAJAT</t>
  </si>
  <si>
    <t xml:space="preserve">AINDOSON FLORENCE</t>
  </si>
  <si>
    <t xml:space="preserve">NKWANTABISA MARTHA</t>
  </si>
  <si>
    <t xml:space="preserve">BAMEZOR SHIELA</t>
  </si>
  <si>
    <t xml:space="preserve">LUV HILDA</t>
  </si>
  <si>
    <t xml:space="preserve">KORSAH  ESTHER</t>
  </si>
  <si>
    <t xml:space="preserve">GYAMFI BERNICE</t>
  </si>
  <si>
    <t xml:space="preserve">YAWSON CLARA</t>
  </si>
  <si>
    <t xml:space="preserve">LARRY HABIBA</t>
  </si>
  <si>
    <t xml:space="preserve">BORTSIE LORDINA</t>
  </si>
  <si>
    <t xml:space="preserve">OPOKU PATIENCE FLEISHER</t>
  </si>
  <si>
    <t xml:space="preserve">BAMFO CLAUDIA</t>
  </si>
  <si>
    <t xml:space="preserve">BOATENG RUTH</t>
  </si>
  <si>
    <t xml:space="preserve">LAWAL FARIDA</t>
  </si>
  <si>
    <t xml:space="preserve">BAHENSE   CINDY</t>
  </si>
  <si>
    <t xml:space="preserve">AGYEIWAA FELICITY</t>
  </si>
  <si>
    <t xml:space="preserve">OPPONG  OLIVIA</t>
  </si>
  <si>
    <t xml:space="preserve">OBENG GLORIA </t>
  </si>
  <si>
    <t xml:space="preserve">COFFIE JENNIFER</t>
  </si>
  <si>
    <t xml:space="preserve">AKUGRE   ANTOINNETE</t>
  </si>
  <si>
    <t xml:space="preserve">FARIDA RASHIDA</t>
  </si>
  <si>
    <t xml:space="preserve">NAOH EMELIA</t>
  </si>
  <si>
    <t xml:space="preserve">MURTALA NAFISA</t>
  </si>
  <si>
    <t xml:space="preserve">ABBAN  LETICIA</t>
  </si>
  <si>
    <t xml:space="preserve">YEBOAH   LADY   PORTIA</t>
  </si>
  <si>
    <t xml:space="preserve">OSEI   KRISTEL</t>
  </si>
  <si>
    <t xml:space="preserve">KUSI PATIENCE </t>
  </si>
  <si>
    <t xml:space="preserve">TAHIR ADIZA</t>
  </si>
  <si>
    <t xml:space="preserve">AMOABENG KATE SERWAAH</t>
  </si>
  <si>
    <t xml:space="preserve">BOAHEN STEPHANE NYARKO</t>
  </si>
  <si>
    <t xml:space="preserve">ACHIAA PEDITA BONSU</t>
  </si>
  <si>
    <t xml:space="preserve">BOTWE EMELIA</t>
  </si>
  <si>
    <t xml:space="preserve">ATISOGBE FAUSTINA</t>
  </si>
  <si>
    <t xml:space="preserve">KONADU MABEL   ADU</t>
  </si>
  <si>
    <t xml:space="preserve">AMIDU HUBAIDA</t>
  </si>
  <si>
    <t xml:space="preserve">MAHMOUD AYISHA</t>
  </si>
  <si>
    <t xml:space="preserve">AMANO PRISCILLA</t>
  </si>
  <si>
    <t xml:space="preserve">PREKO FREMAH LOIUS</t>
  </si>
  <si>
    <t xml:space="preserve">OWUSU DORIS SERWAA</t>
  </si>
  <si>
    <t xml:space="preserve">AMPONSAH    GYAMFI NANA AMA</t>
  </si>
  <si>
    <t xml:space="preserve">RASHID RAHMATU</t>
  </si>
  <si>
    <t xml:space="preserve">ADJEI GEORGINA</t>
  </si>
  <si>
    <t xml:space="preserve">ACHIAA PAMELA KODUAH</t>
  </si>
  <si>
    <t xml:space="preserve">AMOAH   ABIGAIL</t>
  </si>
  <si>
    <t xml:space="preserve">DONKOR AGNES</t>
  </si>
  <si>
    <t xml:space="preserve">BOAKYE EVELYN</t>
  </si>
  <si>
    <t xml:space="preserve">ASAMOAH ELIZABETH</t>
  </si>
  <si>
    <t xml:space="preserve">NARTEY    ERNESTINA</t>
  </si>
  <si>
    <t xml:space="preserve">OSEI TUTU BLESSING</t>
  </si>
  <si>
    <t xml:space="preserve">ADUBOFOUR PRECIOUS</t>
  </si>
  <si>
    <t xml:space="preserve">AGBESI MILLICENT</t>
  </si>
  <si>
    <t xml:space="preserve">AFRIFA PRESCILLA</t>
  </si>
  <si>
    <t xml:space="preserve">FOUSUA     SARAH BOBIE</t>
  </si>
  <si>
    <t xml:space="preserve">ADDAI ROSELYN</t>
  </si>
  <si>
    <t xml:space="preserve">BAFFOUR   STEPHANIE BANDOH</t>
  </si>
  <si>
    <t xml:space="preserve">BOATENG JACQUELINE</t>
  </si>
  <si>
    <t xml:space="preserve">NUTAKOB STEPHANY</t>
  </si>
  <si>
    <t xml:space="preserve">AKUDEY TINA</t>
  </si>
  <si>
    <t xml:space="preserve">ALI    BANSI JUSTICE MARIAM</t>
  </si>
  <si>
    <t xml:space="preserve">OSEI RANDA AMANKWA</t>
  </si>
  <si>
    <t xml:space="preserve">OWUSU EMMANUELLA BOAH</t>
  </si>
  <si>
    <t xml:space="preserve">YEBOAH    JOYCE</t>
  </si>
  <si>
    <t xml:space="preserve">AWUDU   LAILA</t>
  </si>
  <si>
    <t xml:space="preserve">TERATI CAROLINE</t>
  </si>
  <si>
    <t xml:space="preserve">ASUGLE REBECCA ANOGPOKA</t>
  </si>
  <si>
    <t xml:space="preserve">SEFAH ANGELINA ABRA</t>
  </si>
  <si>
    <t xml:space="preserve">NURUDEEN   FIDAUS</t>
  </si>
  <si>
    <t xml:space="preserve">AGYEIWAA   ELIZABETH KORSAH</t>
  </si>
  <si>
    <t xml:space="preserve">BOAKYE    LOUIZA</t>
  </si>
  <si>
    <t xml:space="preserve">OPOKU HANNAH</t>
  </si>
  <si>
    <t xml:space="preserve">CHRISTIAN M/A JUNIOR HIGH SCHOOL</t>
  </si>
  <si>
    <t xml:space="preserve">     P. O. BOX UP 317, KNUST – KUMASI</t>
  </si>
  <si>
    <t xml:space="preserve">    Tel: 024 476 3598 / 024 993 2418</t>
  </si>
  <si>
    <t xml:space="preserve">    STUDENT’S TERMINAL REPORT</t>
  </si>
  <si>
    <t xml:space="preserve">Date Printed:</t>
  </si>
  <si>
    <t xml:space="preserve">                     Ghana Education Service          </t>
  </si>
  <si>
    <t xml:space="preserve">Aggregate:</t>
  </si>
  <si>
    <t xml:space="preserve">  NAME:</t>
  </si>
  <si>
    <t xml:space="preserve">  GENDER:</t>
  </si>
  <si>
    <t xml:space="preserve">CLASS</t>
  </si>
  <si>
    <t xml:space="preserve">  POSITION:</t>
  </si>
  <si>
    <t xml:space="preserve">COMBINED:</t>
  </si>
  <si>
    <t xml:space="preserve">  TERM:</t>
  </si>
  <si>
    <t xml:space="preserve">Third</t>
  </si>
  <si>
    <t xml:space="preserve">YEAR: </t>
  </si>
  <si>
    <t xml:space="preserve">  VACATION DATE:</t>
  </si>
  <si>
    <t xml:space="preserve">NEXT TERM BEGINS:</t>
  </si>
  <si>
    <t xml:space="preserve">SUBJECTS</t>
  </si>
  <si>
    <t xml:space="preserve">Class
 Score
30%</t>
  </si>
  <si>
    <t xml:space="preserve">Exams score
70%</t>
  </si>
  <si>
    <t xml:space="preserve">Overall 
Score
100%</t>
  </si>
  <si>
    <t xml:space="preserve">Grade</t>
  </si>
  <si>
    <t xml:space="preserve">Pos
In
Subject</t>
  </si>
  <si>
    <t xml:space="preserve">Remarks</t>
  </si>
  <si>
    <t xml:space="preserve">  TOTAL</t>
  </si>
  <si>
    <t xml:space="preserve">  ATTENDANCE: ………………………………………..</t>
  </si>
  <si>
    <t xml:space="preserve">OUT OF: …………………………………..</t>
  </si>
  <si>
    <t xml:space="preserve">PROMOTED TO: ……………………………..</t>
  </si>
  <si>
    <t xml:space="preserve">  CONDUCT/CHARACTER: ……………………………………………………………………………………………..……………………………………………………..</t>
  </si>
  <si>
    <t xml:space="preserve">  INTEREST: …………………………………………………………………………………………………...……………………………………………………………….</t>
  </si>
  <si>
    <t xml:space="preserve">  ATTITUDE: ……………………………………………………………………………………………………...……………………………………………………………</t>
  </si>
  <si>
    <t xml:space="preserve">  FORM TEACHER’S REMARK:…………………………………………………….…………………..…………………………………………………………………</t>
  </si>
  <si>
    <t xml:space="preserve">  ……………………..…………………………………………………………………………………………………………………………………………………………..</t>
  </si>
  <si>
    <t xml:space="preserve">  HEADMASTER’S REMARK/SIGNATURE:……………………………………………………..……………………………………..…………………………………</t>
  </si>
  <si>
    <t xml:space="preserve">75 – 100</t>
  </si>
  <si>
    <t xml:space="preserve">70 – 74</t>
  </si>
  <si>
    <t xml:space="preserve">65 – 69</t>
  </si>
  <si>
    <t xml:space="preserve">60 – 64</t>
  </si>
  <si>
    <t xml:space="preserve">55 – 59</t>
  </si>
  <si>
    <t xml:space="preserve">50 – 54</t>
  </si>
  <si>
    <t xml:space="preserve">45 – 49</t>
  </si>
  <si>
    <t xml:space="preserve">40 – 44</t>
  </si>
  <si>
    <t xml:space="preserve">0 -39</t>
  </si>
  <si>
    <t xml:space="preserve">Designed By Anas Musah (Maths-Depart, KNUST)</t>
  </si>
  <si>
    <t xml:space="preserve">Email: bunmalik11@gmail.com</t>
  </si>
  <si>
    <t xml:space="preserve">Tel: 0555516190 / 0269381058</t>
  </si>
  <si>
    <t xml:space="preserve">2A</t>
  </si>
  <si>
    <t xml:space="preserve">2B</t>
  </si>
  <si>
    <t xml:space="preserve">2C</t>
  </si>
  <si>
    <t xml:space="preserve">2D</t>
  </si>
  <si>
    <t xml:space="preserve">KWAKYE MICHAEL</t>
  </si>
  <si>
    <t xml:space="preserve">OWUSU APPIAH SAMUEL</t>
  </si>
  <si>
    <t xml:space="preserve">AKORLI ERNEST</t>
  </si>
  <si>
    <t xml:space="preserve">ATOBRA PRINCE</t>
  </si>
  <si>
    <t xml:space="preserve">DANKWAH FELIX KORANKYE</t>
  </si>
  <si>
    <t xml:space="preserve">OFORI N. FORSON</t>
  </si>
  <si>
    <t xml:space="preserve">BOSAH BENJAMIN</t>
  </si>
  <si>
    <t xml:space="preserve">OPOKU PRINCE</t>
  </si>
  <si>
    <t xml:space="preserve">TUFFOUR YEBOAH ANDY</t>
  </si>
  <si>
    <t xml:space="preserve">AMOAH JOHN</t>
  </si>
  <si>
    <t xml:space="preserve">OWUSU EUGENE</t>
  </si>
  <si>
    <t xml:space="preserve">OFORI KESSE SAMUEL</t>
  </si>
  <si>
    <t xml:space="preserve">BOJAH PRINCE APANA</t>
  </si>
  <si>
    <t xml:space="preserve">ATIBILA EZEKIEL</t>
  </si>
  <si>
    <t xml:space="preserve">ADOMAKO CHRIS OBENG</t>
  </si>
  <si>
    <t xml:space="preserve">WIAFE CHARLES</t>
  </si>
  <si>
    <t xml:space="preserve">NAAH NELSON DAVID </t>
  </si>
  <si>
    <t xml:space="preserve">SALIFU MUBARIK </t>
  </si>
  <si>
    <t xml:space="preserve">ATAWONE JOSHUA GAASE</t>
  </si>
  <si>
    <t xml:space="preserve">RAYMOND N. EMMANUEL</t>
  </si>
  <si>
    <t xml:space="preserve">ASIAMAH KOFI</t>
  </si>
  <si>
    <t xml:space="preserve">GAMELI T. KWAKU</t>
  </si>
  <si>
    <t xml:space="preserve">NSOR SAMUEL SARFO</t>
  </si>
  <si>
    <t xml:space="preserve">APPIAGYEI GYAMFI EDWARD</t>
  </si>
  <si>
    <t xml:space="preserve">FRIMPONG KWABENA CRAIG</t>
  </si>
  <si>
    <t xml:space="preserve">AWUNI SADAT</t>
  </si>
  <si>
    <t xml:space="preserve">OWUSU TAWIAH EVANS</t>
  </si>
  <si>
    <t xml:space="preserve">NTI ODOOM SAMUEL</t>
  </si>
  <si>
    <t xml:space="preserve">OSEI ANANE EVANS</t>
  </si>
  <si>
    <t xml:space="preserve">OPPONG MARON</t>
  </si>
  <si>
    <t xml:space="preserve">OPPONG EMMANUEL</t>
  </si>
  <si>
    <t xml:space="preserve">ABDUL BASIT ABDUL MUGIS</t>
  </si>
  <si>
    <t xml:space="preserve">ASANTE DENNIS</t>
  </si>
  <si>
    <t xml:space="preserve">ABDUL RAZAK YEBOAH</t>
  </si>
  <si>
    <t xml:space="preserve">BOAHEN STEPHEN</t>
  </si>
  <si>
    <t xml:space="preserve">KPEGAH CHRAH KOMLA  ANTHONY</t>
  </si>
  <si>
    <t xml:space="preserve">KUALI KWAKU LANOUS </t>
  </si>
  <si>
    <t xml:space="preserve">DUAH BOATENG JOSEPH</t>
  </si>
  <si>
    <t xml:space="preserve">NYARKO CLINTON</t>
  </si>
  <si>
    <t xml:space="preserve">MASAWUDU HAFIS</t>
  </si>
  <si>
    <t xml:space="preserve">MARGNUS G. KELVIN</t>
  </si>
  <si>
    <t xml:space="preserve">ADUAKO GODFRED</t>
  </si>
  <si>
    <t xml:space="preserve">ANANE RICHARD</t>
  </si>
  <si>
    <t xml:space="preserve">AWUDU ALHASSAN</t>
  </si>
  <si>
    <t xml:space="preserve">NANA DARKO VOSTY</t>
  </si>
  <si>
    <t xml:space="preserve">MANU DARLINGTON</t>
  </si>
  <si>
    <t xml:space="preserve">APPIAH GYEKYE</t>
  </si>
  <si>
    <t xml:space="preserve">ADZEWODZI HENRY BLESSING</t>
  </si>
  <si>
    <t xml:space="preserve">FADIL MUNIRU RAMAN</t>
  </si>
  <si>
    <t xml:space="preserve">DONKOR AUGUSTINE</t>
  </si>
  <si>
    <t xml:space="preserve">BOAMAH DANIEL</t>
  </si>
  <si>
    <t xml:space="preserve">ASANTE OWUSU RICHMOND</t>
  </si>
  <si>
    <t xml:space="preserve">ATINGA CHRISTOPHER</t>
  </si>
  <si>
    <t xml:space="preserve">SERBEH W. KWAKU</t>
  </si>
  <si>
    <t xml:space="preserve">ISSAH SARD</t>
  </si>
  <si>
    <t xml:space="preserve">BAAH BRIGHT </t>
  </si>
  <si>
    <t xml:space="preserve">KARIKARI PRINCE</t>
  </si>
  <si>
    <t xml:space="preserve">MOHAMMED SALIS</t>
  </si>
  <si>
    <t xml:space="preserve">ZOTRA DERRICK</t>
  </si>
  <si>
    <t xml:space="preserve">NTI DUAH RICHMOND</t>
  </si>
  <si>
    <t xml:space="preserve">ABEKA KELVIN</t>
  </si>
  <si>
    <t xml:space="preserve">SAMPANA ROBERT</t>
  </si>
  <si>
    <t xml:space="preserve">OPOKU AGYEMANG BISMARK</t>
  </si>
  <si>
    <t xml:space="preserve">IDDI IBRAHIM</t>
  </si>
  <si>
    <t xml:space="preserve">ANIM BIO EDMUND</t>
  </si>
  <si>
    <t xml:space="preserve">DARKO GEORGE</t>
  </si>
  <si>
    <t xml:space="preserve">AMPONG PATRICK</t>
  </si>
  <si>
    <t xml:space="preserve">NABIL IBRAHIM</t>
  </si>
  <si>
    <t xml:space="preserve">SARPONG KOFI ANTHONY</t>
  </si>
  <si>
    <t xml:space="preserve">ADJEI RAPHAEL</t>
  </si>
  <si>
    <t xml:space="preserve">SEIDU ANANCY BAKARIWIE</t>
  </si>
  <si>
    <t xml:space="preserve">BAHA RANDY</t>
  </si>
  <si>
    <t xml:space="preserve">GYAMFI KWAKU</t>
  </si>
  <si>
    <t xml:space="preserve">KUDUS ISSIFU</t>
  </si>
  <si>
    <t xml:space="preserve">AGYENIM BOATENG KWADWO</t>
  </si>
  <si>
    <t xml:space="preserve">FRIMPONG K. DANIEL</t>
  </si>
  <si>
    <t xml:space="preserve">OWUSU AMPONG ISAAC</t>
  </si>
  <si>
    <t xml:space="preserve">AMENYO EMMANUEL</t>
  </si>
  <si>
    <t xml:space="preserve">SEGTORME FELICIA EDINAM</t>
  </si>
  <si>
    <t xml:space="preserve">ANANG HOLM NII</t>
  </si>
  <si>
    <t xml:space="preserve">AKOWUAH ASUAA AUGUSTINA</t>
  </si>
  <si>
    <t xml:space="preserve">AMOAKO S. FRIMPONG</t>
  </si>
  <si>
    <t xml:space="preserve">IMPRIEM SOLOMON</t>
  </si>
  <si>
    <t xml:space="preserve">OBENG OBED JUNIOR</t>
  </si>
  <si>
    <t xml:space="preserve">EWUSI BENEDICTA</t>
  </si>
  <si>
    <t xml:space="preserve">ADDO E. BOAKYE</t>
  </si>
  <si>
    <t xml:space="preserve">ADU CLEMENT </t>
  </si>
  <si>
    <t xml:space="preserve">SEFAH RICHARD</t>
  </si>
  <si>
    <t xml:space="preserve">BOSOMTWE NANA EKUA DANSI</t>
  </si>
  <si>
    <t xml:space="preserve">AKUFFO G. LAWRENCE</t>
  </si>
  <si>
    <t xml:space="preserve">COLLINS RAYMOND</t>
  </si>
  <si>
    <t xml:space="preserve">ADU-POKU  SHADRACK</t>
  </si>
  <si>
    <t xml:space="preserve">TAHIRU HAMDALA</t>
  </si>
  <si>
    <t xml:space="preserve">NKRUMAH B. ADDAI</t>
  </si>
  <si>
    <t xml:space="preserve">ANTWI RONALD</t>
  </si>
  <si>
    <t xml:space="preserve">ADJEI ENOCH</t>
  </si>
  <si>
    <t xml:space="preserve">KONADU ELIZABETH OPPONG</t>
  </si>
  <si>
    <t xml:space="preserve">MARFO E. AMPOFOWAA</t>
  </si>
  <si>
    <t xml:space="preserve">FOSU DICK EASTMAN</t>
  </si>
  <si>
    <t xml:space="preserve">ADUSEI ALEX</t>
  </si>
  <si>
    <t xml:space="preserve">BANSE ZAINAB</t>
  </si>
  <si>
    <t xml:space="preserve">FOBI GIFTY ACHEAMPONG</t>
  </si>
  <si>
    <t xml:space="preserve">BAOTENG SAMUEL OWUSU</t>
  </si>
  <si>
    <t xml:space="preserve">LOGAH HELENA</t>
  </si>
  <si>
    <t xml:space="preserve">TAHIRU HAMIDA</t>
  </si>
  <si>
    <t xml:space="preserve">GHANZO JULIET</t>
  </si>
  <si>
    <t xml:space="preserve">NARH REBECCA NELSON</t>
  </si>
  <si>
    <t xml:space="preserve">OWUSU PRECIOUS </t>
  </si>
  <si>
    <t xml:space="preserve">YAKUBU HAMDIYA</t>
  </si>
  <si>
    <t xml:space="preserve">MANU SHANTEL</t>
  </si>
  <si>
    <t xml:space="preserve">BOATENG STEPHANIE OWUSU </t>
  </si>
  <si>
    <t xml:space="preserve">BERKO YVONNE</t>
  </si>
  <si>
    <t xml:space="preserve">AIDOO GIFTY AMA</t>
  </si>
  <si>
    <t xml:space="preserve">BOATENG BELINDA ANIMAH</t>
  </si>
  <si>
    <t xml:space="preserve">ACHIAA HANNAH</t>
  </si>
  <si>
    <t xml:space="preserve">BASHIRU AMINA M0HAMMED</t>
  </si>
  <si>
    <t xml:space="preserve">ASARE NANA ADWOA</t>
  </si>
  <si>
    <t xml:space="preserve">YIN DIANA</t>
  </si>
  <si>
    <t xml:space="preserve">ADOKO REGINA</t>
  </si>
  <si>
    <t xml:space="preserve">BAGALEME BELINDA</t>
  </si>
  <si>
    <t xml:space="preserve">YEPENU VERONICA</t>
  </si>
  <si>
    <t xml:space="preserve">MENSAH AGYEIWAA GEORGINA</t>
  </si>
  <si>
    <t xml:space="preserve">ASIEDU ABIGAIL</t>
  </si>
  <si>
    <t xml:space="preserve">DONKOR MILLICENT </t>
  </si>
  <si>
    <t xml:space="preserve">OWUSU MERCY ANSAH</t>
  </si>
  <si>
    <t xml:space="preserve">BORTSIE CHRISTABEL</t>
  </si>
  <si>
    <t xml:space="preserve">BAMPO ISSABELLA OKYEREWAA</t>
  </si>
  <si>
    <t xml:space="preserve">LATIFA MUNTALA</t>
  </si>
  <si>
    <t xml:space="preserve">KRAH ABIGAIL </t>
  </si>
  <si>
    <t xml:space="preserve">GOVERNOR R. SHEILLA</t>
  </si>
  <si>
    <t xml:space="preserve">USMAN USNIA</t>
  </si>
  <si>
    <t xml:space="preserve">NYARKO ESTHER</t>
  </si>
  <si>
    <t xml:space="preserve">OKYERE ANITA</t>
  </si>
  <si>
    <t xml:space="preserve">HAMID ZALIYA</t>
  </si>
  <si>
    <t xml:space="preserve">ADU BERNICE</t>
  </si>
  <si>
    <t xml:space="preserve">ZORMELO L. ISSABELLA</t>
  </si>
  <si>
    <t xml:space="preserve">DERY ABIGAIL</t>
  </si>
  <si>
    <t xml:space="preserve">MUSAH KUSUM HUMU</t>
  </si>
  <si>
    <t xml:space="preserve">APPAU JOSEPHINE</t>
  </si>
  <si>
    <t xml:space="preserve">APPIAH HILDA</t>
  </si>
  <si>
    <t xml:space="preserve">FRIMPONG ANTOINETTE GRACE</t>
  </si>
  <si>
    <t xml:space="preserve">FOSU HENRIETTA</t>
  </si>
  <si>
    <t xml:space="preserve">KONADU STEPHANIE FERDINAND</t>
  </si>
  <si>
    <t xml:space="preserve">ADDO EMMANUELLA</t>
  </si>
  <si>
    <t xml:space="preserve">GARIBA ELIZABETH</t>
  </si>
  <si>
    <t xml:space="preserve">YIN IRENE AFIA</t>
  </si>
  <si>
    <t xml:space="preserve">AMOAKO STEPHANY</t>
  </si>
  <si>
    <t xml:space="preserve">KPOGO EMMANUELLA</t>
  </si>
  <si>
    <t xml:space="preserve">YAKUBU FUSEINA </t>
  </si>
  <si>
    <t xml:space="preserve">MAHAMA ERICA </t>
  </si>
  <si>
    <t xml:space="preserve">AWAWUNDE YVONNE</t>
  </si>
  <si>
    <t xml:space="preserve">OSEI EMMANUELLA</t>
  </si>
  <si>
    <t xml:space="preserve">SARPONG ADUTWUMWAA PRECIOUS</t>
  </si>
  <si>
    <t xml:space="preserve">AGBEMADU ROSELYNE</t>
  </si>
  <si>
    <t xml:space="preserve">AYIKA JENNIFER</t>
  </si>
  <si>
    <t xml:space="preserve">AKOSAH DANIELLA</t>
  </si>
  <si>
    <t xml:space="preserve">MUSTAPHA MARIAM</t>
  </si>
  <si>
    <t xml:space="preserve">ESSEL ANGELA</t>
  </si>
  <si>
    <t xml:space="preserve">YAHAYA RAHANATU</t>
  </si>
  <si>
    <t xml:space="preserve">OCRAN SANDRA</t>
  </si>
  <si>
    <t xml:space="preserve">AIDOO GRACE</t>
  </si>
  <si>
    <t xml:space="preserve">YAZID HUMU</t>
  </si>
  <si>
    <t xml:space="preserve">SUGLO JENNIFER</t>
  </si>
  <si>
    <t xml:space="preserve">SIBIRI ESTHER</t>
  </si>
  <si>
    <t xml:space="preserve">OPOKU PRISCILLA</t>
  </si>
  <si>
    <t xml:space="preserve">GYAMFI ABIGAIL</t>
  </si>
  <si>
    <t xml:space="preserve">AMUZU BELIEVE AKOSUA</t>
  </si>
  <si>
    <t xml:space="preserve">YEBOAH GIFTY</t>
  </si>
  <si>
    <t xml:space="preserve">OFORI MARY AKPANYA</t>
  </si>
  <si>
    <t xml:space="preserve">ANOKYE VIDA</t>
  </si>
  <si>
    <t xml:space="preserve">AFRAKOMA QUEENSTER NANA </t>
  </si>
  <si>
    <t xml:space="preserve">OFORI AGYEMANG WINIFRED</t>
  </si>
  <si>
    <t xml:space="preserve">YENMAH KEZIAH</t>
  </si>
  <si>
    <t xml:space="preserve">IDDRISS HAJARA</t>
  </si>
  <si>
    <t xml:space="preserve">BABA DELIGHT EYRAM</t>
  </si>
  <si>
    <t xml:space="preserve">GOGU JANET</t>
  </si>
  <si>
    <t xml:space="preserve">OFORI ISSABELLA</t>
  </si>
  <si>
    <t xml:space="preserve">AWUDU SHARIFA</t>
  </si>
  <si>
    <t xml:space="preserve">PREMPEH ERICA KUSI</t>
  </si>
  <si>
    <t xml:space="preserve">ANNOBIL NICCELLA</t>
  </si>
  <si>
    <t xml:space="preserve">ESSUMANG AMPOFOWAA DORA</t>
  </si>
  <si>
    <t xml:space="preserve">DUAH VIVIAN</t>
  </si>
  <si>
    <t xml:space="preserve">POKUAAH RICHLOVE</t>
  </si>
  <si>
    <t xml:space="preserve">TAHIRU MORO MAIMUNA </t>
  </si>
  <si>
    <t xml:space="preserve">OSEI CHANTEL</t>
  </si>
  <si>
    <t xml:space="preserve">DRAVI ROSEMARY</t>
  </si>
  <si>
    <t xml:space="preserve">MOHAMMED MORO HAWA</t>
  </si>
  <si>
    <t xml:space="preserve">OSEI BOATENG ANNOBIL JACKLINE</t>
  </si>
  <si>
    <t xml:space="preserve">DABO ADWOA OSAAH</t>
  </si>
  <si>
    <t xml:space="preserve">SACKEY IDA ABENA</t>
  </si>
  <si>
    <t xml:space="preserve">ESHUN ESTHER</t>
  </si>
  <si>
    <t xml:space="preserve">YAKUBU ASANA</t>
  </si>
  <si>
    <t xml:space="preserve">MBONGO JUDITH</t>
  </si>
  <si>
    <t xml:space="preserve">OWUSU EMMANUELLA</t>
  </si>
  <si>
    <t xml:space="preserve">ASEIDU PORTIA</t>
  </si>
  <si>
    <t xml:space="preserve">ADAMS  ACHIAA  FELICITY</t>
  </si>
  <si>
    <t xml:space="preserve">MBOTI SANDRA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</si>
</sst>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"/>
    <numFmt numFmtId="166" formatCode="0%"/>
    <numFmt numFmtId="167" formatCode="MMMM\ D&quot;, &quot;YYYY;@"/>
    <numFmt numFmtId="168" formatCode="0"/>
    <numFmt numFmtId="169" formatCode="#,##0"/>
    <numFmt numFmtId="170" formatCode="@"/>
    <numFmt numFmtId="171" formatCode="MMM\ D&quot;, &quot;YYYY"/>
    <numFmt numFmtId="172" formatCode="MM/DD/YY"/>
    <numFmt numFmtId="173" formatCode="0.00"/>
  </numFmts>
  <fonts count="4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1"/>
      <charset val="1"/>
    </font>
    <font>
      <sz val="12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20"/>
      <color rgb="FFFFFFFF"/>
      <name val="Meiryo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14"/>
      <color rgb="FFFFFFFF"/>
      <name val="Meiryo"/>
      <family val="2"/>
      <charset val="1"/>
    </font>
    <font>
      <u val="single"/>
      <sz val="14"/>
      <color rgb="FFFFFFFF"/>
      <name val="Meiryo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2"/>
      <color rgb="FF000000"/>
      <name val="Meiryo"/>
      <family val="2"/>
      <charset val="1"/>
    </font>
    <font>
      <sz val="11"/>
      <color rgb="FF000000"/>
      <name val="Meiryo"/>
      <family val="2"/>
      <charset val="1"/>
    </font>
    <font>
      <sz val="12"/>
      <color rgb="FF000000"/>
      <name val="Meiryo"/>
      <family val="2"/>
      <charset val="1"/>
    </font>
    <font>
      <u val="single"/>
      <sz val="12"/>
      <color rgb="FF000000"/>
      <name val="Meiryo"/>
      <family val="2"/>
      <charset val="1"/>
    </font>
    <font>
      <i val="true"/>
      <sz val="12"/>
      <color rgb="FF000000"/>
      <name val="Meiryo"/>
      <family val="2"/>
      <charset val="1"/>
    </font>
    <font>
      <b val="true"/>
      <sz val="14"/>
      <color rgb="FF806000"/>
      <name val="Meiryo"/>
      <family val="2"/>
      <charset val="1"/>
    </font>
    <font>
      <sz val="14"/>
      <color rgb="FF000000"/>
      <name val="Meiryo"/>
      <family val="2"/>
      <charset val="1"/>
    </font>
    <font>
      <b val="true"/>
      <sz val="14"/>
      <color rgb="FF000000"/>
      <name val="Meiryo"/>
      <family val="2"/>
      <charset val="1"/>
    </font>
    <font>
      <sz val="14"/>
      <color rgb="FF806000"/>
      <name val="Meiryo"/>
      <family val="2"/>
      <charset val="1"/>
    </font>
    <font>
      <sz val="14"/>
      <name val="Arial"/>
      <family val="2"/>
      <charset val="1"/>
    </font>
    <font>
      <b val="true"/>
      <sz val="11"/>
      <color rgb="FFC00000"/>
      <name val="Meiryo"/>
      <family val="2"/>
      <charset val="1"/>
    </font>
    <font>
      <b val="true"/>
      <i val="true"/>
      <sz val="12"/>
      <color rgb="FF000000"/>
      <name val="Meiryo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2"/>
      <color rgb="FF000000"/>
      <name val="Meiryo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FreeSans"/>
      <family val="2"/>
      <charset val="1"/>
    </font>
    <font>
      <sz val="10"/>
      <color rgb="FFFF0000"/>
      <name val="Meiryo"/>
      <family val="2"/>
      <charset val="1"/>
    </font>
    <font>
      <sz val="10"/>
      <color rgb="FF000000"/>
      <name val="Meiryo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2"/>
      <color rgb="FF806000"/>
      <name val="Meiryo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3C681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806000"/>
        <bgColor rgb="FF996600"/>
      </patternFill>
    </fill>
    <fill>
      <patternFill patternType="solid">
        <fgColor rgb="FF996600"/>
        <bgColor rgb="FF806000"/>
      </patternFill>
    </fill>
    <fill>
      <patternFill patternType="solid">
        <fgColor rgb="FFFFF2CC"/>
        <bgColor rgb="FFFFFFFF"/>
      </patternFill>
    </fill>
    <fill>
      <patternFill patternType="solid">
        <fgColor rgb="FFCCCCCC"/>
        <bgColor rgb="FFCCCCFF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thick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medium"/>
      <right style="thick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ck"/>
      <top/>
      <bottom style="medium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5" fillId="0" borderId="8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7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3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6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7" fillId="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6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1" fillId="6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6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6" borderId="0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4" fontId="3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8" fillId="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3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5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4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1" fillId="3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4" fillId="3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4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3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1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24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4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1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3C681"/>
      <rgbColor rgb="FF003366"/>
      <rgbColor rgb="FF339966"/>
      <rgbColor rgb="FF003300"/>
      <rgbColor rgb="FF333300"/>
      <rgbColor rgb="FF806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311040</xdr:colOff>
      <xdr:row>0</xdr:row>
      <xdr:rowOff>92160</xdr:rowOff>
    </xdr:from>
    <xdr:to>
      <xdr:col>1</xdr:col>
      <xdr:colOff>725760</xdr:colOff>
      <xdr:row>7</xdr:row>
      <xdr:rowOff>143280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11040" y="92160"/>
          <a:ext cx="1189080" cy="1679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bunmalik11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1" width="7.02"/>
    <col collapsed="false" customWidth="true" hidden="false" outlineLevel="0" max="2" min="2" style="2" width="30.12"/>
    <col collapsed="false" customWidth="true" hidden="false" outlineLevel="0" max="3" min="3" style="2" width="9.88"/>
    <col collapsed="false" customWidth="true" hidden="false" outlineLevel="0" max="4" min="4" style="2" width="7.14"/>
    <col collapsed="false" customWidth="true" hidden="false" outlineLevel="0" max="5" min="5" style="2" width="8.1"/>
    <col collapsed="false" customWidth="true" hidden="false" outlineLevel="0" max="6" min="6" style="2" width="7.38"/>
    <col collapsed="false" customWidth="true" hidden="false" outlineLevel="0" max="7" min="7" style="2" width="8.28"/>
    <col collapsed="false" customWidth="true" hidden="false" outlineLevel="0" max="8" min="8" style="2" width="10.61"/>
    <col collapsed="false" customWidth="true" hidden="false" outlineLevel="0" max="9" min="9" style="2" width="9.36"/>
    <col collapsed="false" customWidth="true" hidden="false" outlineLevel="0" max="10" min="10" style="2" width="7.74"/>
    <col collapsed="false" customWidth="true" hidden="false" outlineLevel="0" max="11" min="11" style="2" width="9.72"/>
    <col collapsed="false" customWidth="true" hidden="false" outlineLevel="0" max="12" min="12" style="2" width="7.74"/>
    <col collapsed="false" customWidth="true" hidden="false" outlineLevel="0" max="13" min="13" style="2" width="8.28"/>
    <col collapsed="false" customWidth="true" hidden="false" outlineLevel="0" max="14" min="14" style="1" width="4.86"/>
    <col collapsed="false" customWidth="true" hidden="false" outlineLevel="0" max="15" min="15" style="1" width="9"/>
    <col collapsed="false" customWidth="true" hidden="false" outlineLevel="0" max="16" min="16" style="1" width="8.82"/>
    <col collapsed="false" customWidth="true" hidden="false" outlineLevel="0" max="17" min="17" style="1" width="7.38"/>
    <col collapsed="false" customWidth="true" hidden="false" outlineLevel="0" max="18" min="18" style="2" width="6.3"/>
    <col collapsed="false" customWidth="true" hidden="false" outlineLevel="0" max="19" min="19" style="2" width="7.56"/>
    <col collapsed="false" customWidth="true" hidden="false" outlineLevel="0" max="20" min="20" style="1" width="8.46"/>
    <col collapsed="false" customWidth="true" hidden="false" outlineLevel="0" max="21" min="21" style="2" width="8.1"/>
    <col collapsed="false" customWidth="true" hidden="false" outlineLevel="0" max="22" min="22" style="2" width="5.76"/>
    <col collapsed="false" customWidth="true" hidden="false" outlineLevel="0" max="23" min="23" style="1" width="7.02"/>
    <col collapsed="false" customWidth="true" hidden="false" outlineLevel="0" max="24" min="24" style="2" width="6.12"/>
    <col collapsed="false" customWidth="true" hidden="false" outlineLevel="0" max="25" min="25" style="2" width="8.28"/>
    <col collapsed="false" customWidth="true" hidden="false" outlineLevel="0" max="26" min="26" style="1" width="4.68"/>
    <col collapsed="false" customWidth="true" hidden="false" outlineLevel="0" max="27" min="27" style="2" width="9.72"/>
    <col collapsed="false" customWidth="true" hidden="false" outlineLevel="0" max="28" min="28" style="2" width="8.46"/>
    <col collapsed="false" customWidth="true" hidden="false" outlineLevel="0" max="29" min="29" style="1" width="6.12"/>
    <col collapsed="false" customWidth="true" hidden="false" outlineLevel="0" max="31" min="30" style="2" width="6.12"/>
    <col collapsed="false" customWidth="true" hidden="false" outlineLevel="0" max="32" min="32" style="1" width="8.28"/>
    <col collapsed="false" customWidth="true" hidden="false" outlineLevel="0" max="34" min="33" style="2" width="6.12"/>
    <col collapsed="false" customWidth="true" hidden="false" outlineLevel="0" max="35" min="35" style="1" width="6.12"/>
    <col collapsed="false" customWidth="true" hidden="false" outlineLevel="0" max="36" min="36" style="2" width="6.12"/>
    <col collapsed="false" customWidth="true" hidden="false" outlineLevel="0" max="37" min="37" style="2" width="7.56"/>
    <col collapsed="false" customWidth="true" hidden="false" outlineLevel="0" max="38" min="38" style="1" width="4.86"/>
    <col collapsed="false" customWidth="true" hidden="false" outlineLevel="0" max="39" min="39" style="2" width="9.72"/>
    <col collapsed="false" customWidth="true" hidden="false" outlineLevel="0" max="41" min="40" style="2" width="8.28"/>
    <col collapsed="false" customWidth="true" hidden="false" outlineLevel="0" max="43" min="42" style="1" width="8.28"/>
    <col collapsed="false" customWidth="true" hidden="false" outlineLevel="0" max="47" min="44" style="0" width="8.28"/>
    <col collapsed="false" customWidth="true" hidden="false" outlineLevel="0" max="48" min="48" style="3" width="8.28"/>
    <col collapsed="false" customWidth="true" hidden="false" outlineLevel="0" max="49" min="49" style="0" width="8.28"/>
    <col collapsed="false" customWidth="true" hidden="false" outlineLevel="0" max="50" min="50" style="0" width="5.22"/>
    <col collapsed="false" customWidth="true" hidden="false" outlineLevel="0" max="51" min="51" style="0" width="9.9"/>
    <col collapsed="false" customWidth="true" hidden="false" outlineLevel="0" max="61" min="52" style="0" width="8.28"/>
    <col collapsed="false" customWidth="true" hidden="false" outlineLevel="0" max="62" min="62" style="0" width="5.94"/>
    <col collapsed="false" customWidth="true" hidden="false" outlineLevel="0" max="63" min="63" style="0" width="9.9"/>
    <col collapsed="false" customWidth="true" hidden="false" outlineLevel="0" max="73" min="64" style="0" width="8.28"/>
    <col collapsed="false" customWidth="true" hidden="false" outlineLevel="0" max="74" min="74" style="0" width="7.02"/>
    <col collapsed="false" customWidth="true" hidden="false" outlineLevel="0" max="75" min="75" style="0" width="10.08"/>
    <col collapsed="false" customWidth="true" hidden="false" outlineLevel="0" max="85" min="76" style="0" width="8.28"/>
    <col collapsed="false" customWidth="true" hidden="false" outlineLevel="0" max="86" min="86" style="0" width="5.76"/>
    <col collapsed="false" customWidth="true" hidden="false" outlineLevel="0" max="87" min="87" style="0" width="11.34"/>
    <col collapsed="false" customWidth="true" hidden="false" outlineLevel="0" max="97" min="88" style="0" width="8.28"/>
    <col collapsed="false" customWidth="true" hidden="false" outlineLevel="0" max="98" min="98" style="0" width="5.94"/>
    <col collapsed="false" customWidth="true" hidden="false" outlineLevel="0" max="99" min="99" style="0" width="10.62"/>
    <col collapsed="false" customWidth="true" hidden="false" outlineLevel="0" max="103" min="100" style="0" width="8.28"/>
    <col collapsed="false" customWidth="true" hidden="false" outlineLevel="0" max="104" min="104" style="0" width="9"/>
    <col collapsed="false" customWidth="true" hidden="false" outlineLevel="0" max="109" min="105" style="0" width="8.28"/>
    <col collapsed="false" customWidth="true" hidden="false" outlineLevel="0" max="113" min="110" style="3" width="14.04"/>
    <col collapsed="false" customWidth="true" hidden="false" outlineLevel="0" max="1025" min="114" style="0" width="8.67"/>
  </cols>
  <sheetData>
    <row r="1" customFormat="false" ht="20" hidden="false" customHeight="true" outlineLevel="0" collapsed="false">
      <c r="A1" s="4"/>
      <c r="B1" s="5"/>
      <c r="C1" s="6" t="s">
        <v>0</v>
      </c>
      <c r="D1" s="6"/>
      <c r="E1" s="7"/>
      <c r="F1" s="7"/>
      <c r="G1" s="7"/>
      <c r="H1" s="7"/>
      <c r="I1" s="7"/>
      <c r="J1" s="7"/>
      <c r="K1" s="8" t="s">
        <v>1</v>
      </c>
      <c r="L1" s="9"/>
      <c r="M1" s="9"/>
      <c r="N1" s="0"/>
      <c r="O1" s="6" t="s">
        <v>0</v>
      </c>
      <c r="P1" s="6"/>
      <c r="Q1" s="7"/>
      <c r="R1" s="7"/>
      <c r="S1" s="7"/>
      <c r="T1" s="7"/>
      <c r="U1" s="7"/>
      <c r="V1" s="7"/>
      <c r="W1" s="8" t="s">
        <v>1</v>
      </c>
      <c r="X1" s="9"/>
      <c r="Y1" s="9"/>
      <c r="Z1" s="0"/>
      <c r="AA1" s="6" t="s">
        <v>0</v>
      </c>
      <c r="AB1" s="6"/>
      <c r="AC1" s="7"/>
      <c r="AD1" s="7"/>
      <c r="AE1" s="7"/>
      <c r="AF1" s="7"/>
      <c r="AG1" s="7"/>
      <c r="AH1" s="7"/>
      <c r="AI1" s="8" t="s">
        <v>1</v>
      </c>
      <c r="AJ1" s="9"/>
      <c r="AK1" s="9"/>
      <c r="AL1" s="0"/>
      <c r="AM1" s="6" t="s">
        <v>0</v>
      </c>
      <c r="AN1" s="6"/>
      <c r="AO1" s="7"/>
      <c r="AP1" s="7"/>
      <c r="AQ1" s="7"/>
      <c r="AR1" s="7"/>
      <c r="AS1" s="7"/>
      <c r="AT1" s="7"/>
      <c r="AU1" s="8" t="s">
        <v>1</v>
      </c>
      <c r="AV1" s="9"/>
      <c r="AW1" s="9"/>
      <c r="AY1" s="6" t="s">
        <v>0</v>
      </c>
      <c r="AZ1" s="6"/>
      <c r="BA1" s="7"/>
      <c r="BB1" s="7"/>
      <c r="BC1" s="7"/>
      <c r="BD1" s="7"/>
      <c r="BE1" s="7"/>
      <c r="BF1" s="7"/>
      <c r="BG1" s="8" t="s">
        <v>1</v>
      </c>
      <c r="BH1" s="9"/>
      <c r="BI1" s="9"/>
      <c r="BK1" s="6" t="s">
        <v>0</v>
      </c>
      <c r="BL1" s="6"/>
      <c r="BM1" s="7"/>
      <c r="BN1" s="7"/>
      <c r="BO1" s="7"/>
      <c r="BP1" s="7"/>
      <c r="BQ1" s="7"/>
      <c r="BR1" s="7"/>
      <c r="BS1" s="8" t="s">
        <v>1</v>
      </c>
      <c r="BT1" s="9"/>
      <c r="BU1" s="9"/>
      <c r="BW1" s="6" t="s">
        <v>0</v>
      </c>
      <c r="BX1" s="6"/>
      <c r="BY1" s="7"/>
      <c r="BZ1" s="7"/>
      <c r="CA1" s="7"/>
      <c r="CB1" s="7"/>
      <c r="CC1" s="7"/>
      <c r="CD1" s="7"/>
      <c r="CE1" s="8" t="s">
        <v>1</v>
      </c>
      <c r="CF1" s="9"/>
      <c r="CG1" s="9"/>
      <c r="CI1" s="6" t="s">
        <v>0</v>
      </c>
      <c r="CJ1" s="6"/>
      <c r="CK1" s="7"/>
      <c r="CL1" s="7"/>
      <c r="CM1" s="7"/>
      <c r="CN1" s="7"/>
      <c r="CO1" s="7"/>
      <c r="CP1" s="7"/>
      <c r="CQ1" s="8" t="s">
        <v>1</v>
      </c>
      <c r="CR1" s="9"/>
      <c r="CS1" s="9"/>
      <c r="CU1" s="6" t="s">
        <v>0</v>
      </c>
      <c r="CV1" s="6"/>
      <c r="CW1" s="7"/>
      <c r="CX1" s="7"/>
      <c r="CY1" s="7"/>
      <c r="CZ1" s="7"/>
      <c r="DA1" s="7"/>
      <c r="DB1" s="7"/>
      <c r="DC1" s="8" t="s">
        <v>1</v>
      </c>
      <c r="DD1" s="9"/>
      <c r="DE1" s="9"/>
    </row>
    <row r="2" customFormat="false" ht="15" hidden="false" customHeight="true" outlineLevel="0" collapsed="false">
      <c r="A2" s="10"/>
      <c r="B2" s="0"/>
      <c r="C2" s="6" t="s">
        <v>2</v>
      </c>
      <c r="D2" s="6"/>
      <c r="E2" s="7"/>
      <c r="F2" s="7"/>
      <c r="G2" s="7"/>
      <c r="H2" s="7"/>
      <c r="I2" s="7"/>
      <c r="J2" s="7"/>
      <c r="K2" s="8" t="s">
        <v>3</v>
      </c>
      <c r="L2" s="9"/>
      <c r="M2" s="9"/>
      <c r="N2" s="0"/>
      <c r="O2" s="6" t="s">
        <v>2</v>
      </c>
      <c r="P2" s="6"/>
      <c r="Q2" s="7"/>
      <c r="R2" s="7"/>
      <c r="S2" s="7"/>
      <c r="T2" s="7"/>
      <c r="U2" s="7"/>
      <c r="V2" s="7"/>
      <c r="W2" s="8" t="s">
        <v>3</v>
      </c>
      <c r="X2" s="9"/>
      <c r="Y2" s="9"/>
      <c r="Z2" s="0"/>
      <c r="AA2" s="6" t="s">
        <v>2</v>
      </c>
      <c r="AB2" s="6"/>
      <c r="AC2" s="7"/>
      <c r="AD2" s="7"/>
      <c r="AE2" s="7"/>
      <c r="AF2" s="7"/>
      <c r="AG2" s="7"/>
      <c r="AH2" s="7"/>
      <c r="AI2" s="8" t="s">
        <v>3</v>
      </c>
      <c r="AJ2" s="9"/>
      <c r="AK2" s="9"/>
      <c r="AL2" s="0"/>
      <c r="AM2" s="6" t="s">
        <v>2</v>
      </c>
      <c r="AN2" s="6"/>
      <c r="AO2" s="7"/>
      <c r="AP2" s="7"/>
      <c r="AQ2" s="7"/>
      <c r="AR2" s="7"/>
      <c r="AS2" s="7"/>
      <c r="AT2" s="7"/>
      <c r="AU2" s="8" t="s">
        <v>3</v>
      </c>
      <c r="AV2" s="9"/>
      <c r="AW2" s="9"/>
      <c r="AY2" s="6" t="s">
        <v>2</v>
      </c>
      <c r="AZ2" s="6"/>
      <c r="BA2" s="7"/>
      <c r="BB2" s="7"/>
      <c r="BC2" s="7"/>
      <c r="BD2" s="7"/>
      <c r="BE2" s="7"/>
      <c r="BF2" s="7"/>
      <c r="BG2" s="8" t="s">
        <v>3</v>
      </c>
      <c r="BH2" s="9"/>
      <c r="BI2" s="9"/>
      <c r="BK2" s="6" t="s">
        <v>2</v>
      </c>
      <c r="BL2" s="6"/>
      <c r="BM2" s="7"/>
      <c r="BN2" s="7"/>
      <c r="BO2" s="7"/>
      <c r="BP2" s="7"/>
      <c r="BQ2" s="7"/>
      <c r="BR2" s="7"/>
      <c r="BS2" s="8" t="s">
        <v>3</v>
      </c>
      <c r="BT2" s="9"/>
      <c r="BU2" s="9"/>
      <c r="BW2" s="6" t="s">
        <v>2</v>
      </c>
      <c r="BX2" s="6"/>
      <c r="BY2" s="7"/>
      <c r="BZ2" s="7"/>
      <c r="CA2" s="7"/>
      <c r="CB2" s="7"/>
      <c r="CC2" s="7"/>
      <c r="CD2" s="7"/>
      <c r="CE2" s="8" t="s">
        <v>3</v>
      </c>
      <c r="CF2" s="9"/>
      <c r="CG2" s="9"/>
      <c r="CI2" s="6" t="s">
        <v>2</v>
      </c>
      <c r="CJ2" s="6"/>
      <c r="CK2" s="7"/>
      <c r="CL2" s="7"/>
      <c r="CM2" s="7"/>
      <c r="CN2" s="7"/>
      <c r="CO2" s="7"/>
      <c r="CP2" s="7"/>
      <c r="CQ2" s="8" t="s">
        <v>3</v>
      </c>
      <c r="CR2" s="9"/>
      <c r="CS2" s="9"/>
      <c r="CU2" s="6" t="s">
        <v>2</v>
      </c>
      <c r="CV2" s="6"/>
      <c r="CW2" s="7"/>
      <c r="CX2" s="7"/>
      <c r="CY2" s="7"/>
      <c r="CZ2" s="7"/>
      <c r="DA2" s="7"/>
      <c r="DB2" s="7"/>
      <c r="DC2" s="8" t="s">
        <v>3</v>
      </c>
      <c r="DD2" s="9"/>
      <c r="DE2" s="9"/>
    </row>
    <row r="3" customFormat="false" ht="15" hidden="false" customHeight="true" outlineLevel="0" collapsed="false">
      <c r="A3" s="10"/>
      <c r="B3" s="0"/>
      <c r="C3" s="6" t="s">
        <v>4</v>
      </c>
      <c r="D3" s="6"/>
      <c r="E3" s="7" t="s">
        <v>5</v>
      </c>
      <c r="F3" s="7"/>
      <c r="G3" s="7"/>
      <c r="H3" s="7"/>
      <c r="I3" s="7"/>
      <c r="J3" s="7"/>
      <c r="K3" s="8"/>
      <c r="L3" s="9"/>
      <c r="M3" s="9"/>
      <c r="N3" s="0"/>
      <c r="O3" s="6" t="s">
        <v>4</v>
      </c>
      <c r="P3" s="6"/>
      <c r="Q3" s="7" t="s">
        <v>6</v>
      </c>
      <c r="R3" s="7"/>
      <c r="S3" s="7"/>
      <c r="T3" s="7"/>
      <c r="U3" s="7"/>
      <c r="V3" s="7"/>
      <c r="W3" s="8"/>
      <c r="X3" s="9"/>
      <c r="Y3" s="9"/>
      <c r="Z3" s="0"/>
      <c r="AA3" s="6" t="s">
        <v>4</v>
      </c>
      <c r="AB3" s="6"/>
      <c r="AC3" s="7" t="s">
        <v>7</v>
      </c>
      <c r="AD3" s="7"/>
      <c r="AE3" s="7"/>
      <c r="AF3" s="7"/>
      <c r="AG3" s="7"/>
      <c r="AH3" s="7"/>
      <c r="AI3" s="8"/>
      <c r="AJ3" s="9"/>
      <c r="AK3" s="9"/>
      <c r="AL3" s="0"/>
      <c r="AM3" s="6" t="s">
        <v>4</v>
      </c>
      <c r="AN3" s="6"/>
      <c r="AO3" s="7" t="s">
        <v>8</v>
      </c>
      <c r="AP3" s="7"/>
      <c r="AQ3" s="7"/>
      <c r="AR3" s="7"/>
      <c r="AS3" s="7"/>
      <c r="AT3" s="7"/>
      <c r="AU3" s="8"/>
      <c r="AV3" s="9"/>
      <c r="AW3" s="9"/>
      <c r="AY3" s="6" t="s">
        <v>4</v>
      </c>
      <c r="AZ3" s="6"/>
      <c r="BA3" s="7" t="s">
        <v>9</v>
      </c>
      <c r="BB3" s="7"/>
      <c r="BC3" s="7"/>
      <c r="BD3" s="7"/>
      <c r="BE3" s="7"/>
      <c r="BF3" s="7"/>
      <c r="BG3" s="8"/>
      <c r="BH3" s="9"/>
      <c r="BI3" s="9"/>
      <c r="BK3" s="6" t="s">
        <v>4</v>
      </c>
      <c r="BL3" s="6"/>
      <c r="BM3" s="7" t="s">
        <v>10</v>
      </c>
      <c r="BN3" s="7"/>
      <c r="BO3" s="7"/>
      <c r="BP3" s="7"/>
      <c r="BQ3" s="7"/>
      <c r="BR3" s="7"/>
      <c r="BS3" s="8"/>
      <c r="BT3" s="9"/>
      <c r="BU3" s="9"/>
      <c r="BW3" s="6" t="s">
        <v>4</v>
      </c>
      <c r="BX3" s="6"/>
      <c r="BY3" s="7" t="s">
        <v>11</v>
      </c>
      <c r="BZ3" s="7"/>
      <c r="CA3" s="7"/>
      <c r="CB3" s="7"/>
      <c r="CC3" s="7"/>
      <c r="CD3" s="7"/>
      <c r="CE3" s="8"/>
      <c r="CF3" s="9"/>
      <c r="CG3" s="9"/>
      <c r="CI3" s="6" t="s">
        <v>4</v>
      </c>
      <c r="CJ3" s="6"/>
      <c r="CK3" s="7" t="s">
        <v>12</v>
      </c>
      <c r="CL3" s="7"/>
      <c r="CM3" s="7"/>
      <c r="CN3" s="7"/>
      <c r="CO3" s="7"/>
      <c r="CP3" s="7"/>
      <c r="CQ3" s="8"/>
      <c r="CR3" s="9"/>
      <c r="CS3" s="9"/>
      <c r="CU3" s="6" t="s">
        <v>4</v>
      </c>
      <c r="CV3" s="6"/>
      <c r="CW3" s="7" t="s">
        <v>13</v>
      </c>
      <c r="CX3" s="7"/>
      <c r="CY3" s="7"/>
      <c r="CZ3" s="7"/>
      <c r="DA3" s="7"/>
      <c r="DB3" s="7"/>
      <c r="DC3" s="8"/>
      <c r="DD3" s="9"/>
      <c r="DE3" s="9"/>
    </row>
    <row r="4" s="1" customFormat="true" ht="20" hidden="false" customHeight="true" outlineLevel="0" collapsed="false">
      <c r="A4" s="10"/>
      <c r="B4" s="0"/>
      <c r="C4" s="6" t="s">
        <v>14</v>
      </c>
      <c r="D4" s="6"/>
      <c r="E4" s="7" t="n">
        <f aca="false">COUNTA(B10:B76)</f>
        <v>65</v>
      </c>
      <c r="F4" s="7"/>
      <c r="G4" s="7"/>
      <c r="H4" s="7"/>
      <c r="I4" s="7"/>
      <c r="J4" s="7"/>
      <c r="K4" s="8"/>
      <c r="L4" s="9"/>
      <c r="M4" s="9"/>
      <c r="N4" s="0"/>
      <c r="O4" s="6" t="s">
        <v>14</v>
      </c>
      <c r="P4" s="6"/>
      <c r="Q4" s="7" t="n">
        <f aca="false">COUNTA(N10:N76)</f>
        <v>0</v>
      </c>
      <c r="R4" s="7"/>
      <c r="S4" s="7"/>
      <c r="T4" s="7"/>
      <c r="U4" s="7"/>
      <c r="V4" s="7"/>
      <c r="W4" s="8"/>
      <c r="X4" s="9"/>
      <c r="Y4" s="9"/>
      <c r="Z4" s="0"/>
      <c r="AA4" s="6" t="s">
        <v>14</v>
      </c>
      <c r="AB4" s="6"/>
      <c r="AC4" s="7" t="n">
        <f aca="false">COUNTA(Z10:Z76)</f>
        <v>0</v>
      </c>
      <c r="AD4" s="7"/>
      <c r="AE4" s="7"/>
      <c r="AF4" s="7"/>
      <c r="AG4" s="7"/>
      <c r="AH4" s="7"/>
      <c r="AI4" s="8"/>
      <c r="AJ4" s="9"/>
      <c r="AK4" s="9"/>
      <c r="AL4" s="0"/>
      <c r="AM4" s="6" t="s">
        <v>14</v>
      </c>
      <c r="AN4" s="6"/>
      <c r="AO4" s="7" t="n">
        <f aca="false">COUNTA(AL10:AL76)</f>
        <v>0</v>
      </c>
      <c r="AP4" s="7"/>
      <c r="AQ4" s="7"/>
      <c r="AR4" s="7"/>
      <c r="AS4" s="7"/>
      <c r="AT4" s="7"/>
      <c r="AU4" s="8"/>
      <c r="AV4" s="9"/>
      <c r="AW4" s="9"/>
      <c r="AY4" s="6" t="s">
        <v>14</v>
      </c>
      <c r="AZ4" s="6"/>
      <c r="BA4" s="7" t="n">
        <f aca="false">COUNTA(AX10:AX76)</f>
        <v>0</v>
      </c>
      <c r="BB4" s="7"/>
      <c r="BC4" s="7"/>
      <c r="BD4" s="7"/>
      <c r="BE4" s="7"/>
      <c r="BF4" s="7"/>
      <c r="BG4" s="8"/>
      <c r="BH4" s="9"/>
      <c r="BI4" s="9"/>
      <c r="BK4" s="6" t="s">
        <v>14</v>
      </c>
      <c r="BL4" s="6"/>
      <c r="BM4" s="7" t="n">
        <f aca="false">COUNTA(BJ10:BJ76)</f>
        <v>0</v>
      </c>
      <c r="BN4" s="7"/>
      <c r="BO4" s="7"/>
      <c r="BP4" s="7"/>
      <c r="BQ4" s="7"/>
      <c r="BR4" s="7"/>
      <c r="BS4" s="8"/>
      <c r="BT4" s="9"/>
      <c r="BU4" s="9"/>
      <c r="BW4" s="6" t="s">
        <v>14</v>
      </c>
      <c r="BX4" s="6"/>
      <c r="BY4" s="7" t="n">
        <f aca="false">COUNTA(BV10:BV76)</f>
        <v>0</v>
      </c>
      <c r="BZ4" s="7"/>
      <c r="CA4" s="7"/>
      <c r="CB4" s="7"/>
      <c r="CC4" s="7"/>
      <c r="CD4" s="7"/>
      <c r="CE4" s="8"/>
      <c r="CF4" s="9"/>
      <c r="CG4" s="9"/>
      <c r="CI4" s="6" t="s">
        <v>14</v>
      </c>
      <c r="CJ4" s="6"/>
      <c r="CK4" s="7" t="n">
        <f aca="false">COUNTA(CH10:CH76)</f>
        <v>0</v>
      </c>
      <c r="CL4" s="7"/>
      <c r="CM4" s="7"/>
      <c r="CN4" s="7"/>
      <c r="CO4" s="7"/>
      <c r="CP4" s="7"/>
      <c r="CQ4" s="8"/>
      <c r="CR4" s="9"/>
      <c r="CS4" s="9"/>
      <c r="CU4" s="6" t="s">
        <v>14</v>
      </c>
      <c r="CV4" s="6"/>
      <c r="CW4" s="7" t="n">
        <f aca="false">COUNTA(CT10:CT76)</f>
        <v>0</v>
      </c>
      <c r="CX4" s="7"/>
      <c r="CY4" s="7"/>
      <c r="CZ4" s="7"/>
      <c r="DA4" s="7"/>
      <c r="DB4" s="7"/>
      <c r="DC4" s="8"/>
      <c r="DD4" s="9"/>
      <c r="DE4" s="9"/>
      <c r="AMI4" s="0"/>
      <c r="AMJ4" s="0"/>
    </row>
    <row r="5" customFormat="false" ht="15" hidden="false" customHeight="false" outlineLevel="0" collapsed="false">
      <c r="A5" s="10"/>
      <c r="B5" s="0"/>
      <c r="C5" s="11"/>
      <c r="D5" s="11"/>
      <c r="E5" s="11"/>
      <c r="F5" s="11"/>
      <c r="G5" s="11"/>
      <c r="H5" s="11"/>
      <c r="I5" s="12"/>
      <c r="J5" s="13"/>
      <c r="K5" s="14"/>
      <c r="L5" s="11"/>
      <c r="M5" s="15"/>
      <c r="N5" s="0"/>
      <c r="O5" s="11"/>
      <c r="P5" s="11"/>
      <c r="Q5" s="11"/>
      <c r="R5" s="11"/>
      <c r="S5" s="11"/>
      <c r="T5" s="11"/>
      <c r="U5" s="12"/>
      <c r="V5" s="13"/>
      <c r="W5" s="14"/>
      <c r="X5" s="11"/>
      <c r="Y5" s="15"/>
      <c r="Z5" s="0"/>
      <c r="AA5" s="11"/>
      <c r="AB5" s="11"/>
      <c r="AC5" s="11"/>
      <c r="AD5" s="11"/>
      <c r="AE5" s="11"/>
      <c r="AF5" s="11"/>
      <c r="AG5" s="12"/>
      <c r="AH5" s="13"/>
      <c r="AI5" s="14"/>
      <c r="AJ5" s="11"/>
      <c r="AK5" s="15"/>
      <c r="AL5" s="0"/>
      <c r="AM5" s="11"/>
      <c r="AN5" s="11"/>
      <c r="AO5" s="11"/>
      <c r="AP5" s="11"/>
      <c r="AQ5" s="11"/>
      <c r="AR5" s="11"/>
      <c r="AS5" s="12"/>
      <c r="AT5" s="13"/>
      <c r="AU5" s="14"/>
      <c r="AV5" s="11"/>
      <c r="AW5" s="15"/>
      <c r="AY5" s="11"/>
      <c r="AZ5" s="11"/>
      <c r="BA5" s="11"/>
      <c r="BB5" s="11"/>
      <c r="BC5" s="11"/>
      <c r="BD5" s="11"/>
      <c r="BE5" s="12"/>
      <c r="BF5" s="13"/>
      <c r="BG5" s="14"/>
      <c r="BH5" s="11"/>
      <c r="BI5" s="15"/>
      <c r="BK5" s="11"/>
      <c r="BL5" s="11"/>
      <c r="BM5" s="11"/>
      <c r="BN5" s="11"/>
      <c r="BO5" s="11"/>
      <c r="BP5" s="11"/>
      <c r="BQ5" s="12"/>
      <c r="BR5" s="13"/>
      <c r="BS5" s="14"/>
      <c r="BT5" s="11"/>
      <c r="BU5" s="15"/>
      <c r="BW5" s="11"/>
      <c r="BX5" s="11"/>
      <c r="BY5" s="11"/>
      <c r="BZ5" s="11"/>
      <c r="CA5" s="11"/>
      <c r="CB5" s="11"/>
      <c r="CC5" s="12"/>
      <c r="CD5" s="13"/>
      <c r="CE5" s="14"/>
      <c r="CF5" s="11"/>
      <c r="CG5" s="15"/>
      <c r="CI5" s="11"/>
      <c r="CJ5" s="11"/>
      <c r="CK5" s="11"/>
      <c r="CL5" s="11"/>
      <c r="CM5" s="11"/>
      <c r="CN5" s="11"/>
      <c r="CO5" s="12"/>
      <c r="CP5" s="13"/>
      <c r="CQ5" s="14"/>
      <c r="CR5" s="11"/>
      <c r="CS5" s="15"/>
      <c r="CU5" s="11"/>
      <c r="CV5" s="11"/>
      <c r="CW5" s="11"/>
      <c r="CX5" s="11"/>
      <c r="CY5" s="11"/>
      <c r="CZ5" s="11"/>
      <c r="DA5" s="12"/>
      <c r="DB5" s="13"/>
      <c r="DC5" s="14"/>
      <c r="DD5" s="11"/>
      <c r="DE5" s="15"/>
    </row>
    <row r="6" customFormat="false" ht="19.5" hidden="false" customHeight="true" outlineLevel="0" collapsed="false">
      <c r="A6" s="9" t="s">
        <v>15</v>
      </c>
      <c r="B6" s="16" t="s">
        <v>16</v>
      </c>
      <c r="C6" s="17" t="s">
        <v>17</v>
      </c>
      <c r="D6" s="17" t="s">
        <v>18</v>
      </c>
      <c r="E6" s="17" t="s">
        <v>19</v>
      </c>
      <c r="F6" s="17" t="s">
        <v>20</v>
      </c>
      <c r="G6" s="17" t="s">
        <v>21</v>
      </c>
      <c r="H6" s="18" t="s">
        <v>22</v>
      </c>
      <c r="I6" s="17" t="s">
        <v>23</v>
      </c>
      <c r="J6" s="19" t="n">
        <v>0.5</v>
      </c>
      <c r="K6" s="18" t="s">
        <v>24</v>
      </c>
      <c r="L6" s="17" t="s">
        <v>25</v>
      </c>
      <c r="M6" s="20" t="s">
        <v>26</v>
      </c>
      <c r="N6" s="0"/>
      <c r="O6" s="17" t="s">
        <v>17</v>
      </c>
      <c r="P6" s="17" t="s">
        <v>18</v>
      </c>
      <c r="Q6" s="17" t="s">
        <v>19</v>
      </c>
      <c r="R6" s="17" t="s">
        <v>20</v>
      </c>
      <c r="S6" s="17" t="s">
        <v>21</v>
      </c>
      <c r="T6" s="18" t="s">
        <v>22</v>
      </c>
      <c r="U6" s="17" t="s">
        <v>23</v>
      </c>
      <c r="V6" s="19" t="n">
        <v>0.5</v>
      </c>
      <c r="W6" s="18" t="s">
        <v>24</v>
      </c>
      <c r="X6" s="17" t="s">
        <v>25</v>
      </c>
      <c r="Y6" s="20" t="s">
        <v>26</v>
      </c>
      <c r="Z6" s="0"/>
      <c r="AA6" s="17" t="s">
        <v>17</v>
      </c>
      <c r="AB6" s="17" t="s">
        <v>18</v>
      </c>
      <c r="AC6" s="17" t="s">
        <v>19</v>
      </c>
      <c r="AD6" s="17" t="s">
        <v>20</v>
      </c>
      <c r="AE6" s="17" t="s">
        <v>21</v>
      </c>
      <c r="AF6" s="18" t="s">
        <v>22</v>
      </c>
      <c r="AG6" s="17" t="s">
        <v>23</v>
      </c>
      <c r="AH6" s="19" t="n">
        <v>0.5</v>
      </c>
      <c r="AI6" s="18" t="s">
        <v>24</v>
      </c>
      <c r="AJ6" s="17" t="s">
        <v>25</v>
      </c>
      <c r="AK6" s="21" t="s">
        <v>26</v>
      </c>
      <c r="AL6" s="0"/>
      <c r="AM6" s="17" t="s">
        <v>17</v>
      </c>
      <c r="AN6" s="17" t="s">
        <v>18</v>
      </c>
      <c r="AO6" s="17" t="s">
        <v>19</v>
      </c>
      <c r="AP6" s="17" t="s">
        <v>20</v>
      </c>
      <c r="AQ6" s="17" t="s">
        <v>21</v>
      </c>
      <c r="AR6" s="18" t="s">
        <v>22</v>
      </c>
      <c r="AS6" s="17" t="s">
        <v>23</v>
      </c>
      <c r="AT6" s="19" t="n">
        <v>0.5</v>
      </c>
      <c r="AU6" s="18" t="s">
        <v>24</v>
      </c>
      <c r="AV6" s="17" t="s">
        <v>25</v>
      </c>
      <c r="AW6" s="21" t="s">
        <v>26</v>
      </c>
      <c r="AY6" s="17" t="s">
        <v>17</v>
      </c>
      <c r="AZ6" s="17" t="s">
        <v>18</v>
      </c>
      <c r="BA6" s="17" t="s">
        <v>19</v>
      </c>
      <c r="BB6" s="17" t="s">
        <v>20</v>
      </c>
      <c r="BC6" s="17" t="s">
        <v>21</v>
      </c>
      <c r="BD6" s="18" t="s">
        <v>22</v>
      </c>
      <c r="BE6" s="17" t="s">
        <v>23</v>
      </c>
      <c r="BF6" s="19" t="n">
        <v>0.5</v>
      </c>
      <c r="BG6" s="18" t="s">
        <v>24</v>
      </c>
      <c r="BH6" s="17" t="s">
        <v>25</v>
      </c>
      <c r="BI6" s="21" t="s">
        <v>26</v>
      </c>
      <c r="BK6" s="17" t="s">
        <v>17</v>
      </c>
      <c r="BL6" s="17" t="s">
        <v>18</v>
      </c>
      <c r="BM6" s="17" t="s">
        <v>19</v>
      </c>
      <c r="BN6" s="17" t="s">
        <v>20</v>
      </c>
      <c r="BO6" s="17" t="s">
        <v>21</v>
      </c>
      <c r="BP6" s="18" t="s">
        <v>22</v>
      </c>
      <c r="BQ6" s="17" t="s">
        <v>23</v>
      </c>
      <c r="BR6" s="19" t="n">
        <v>0.5</v>
      </c>
      <c r="BS6" s="18" t="s">
        <v>24</v>
      </c>
      <c r="BT6" s="17" t="s">
        <v>25</v>
      </c>
      <c r="BU6" s="21" t="s">
        <v>26</v>
      </c>
      <c r="BW6" s="17" t="s">
        <v>17</v>
      </c>
      <c r="BX6" s="17" t="s">
        <v>18</v>
      </c>
      <c r="BY6" s="17" t="s">
        <v>19</v>
      </c>
      <c r="BZ6" s="17" t="s">
        <v>20</v>
      </c>
      <c r="CA6" s="17" t="s">
        <v>21</v>
      </c>
      <c r="CB6" s="18" t="s">
        <v>22</v>
      </c>
      <c r="CC6" s="17" t="s">
        <v>23</v>
      </c>
      <c r="CD6" s="19" t="n">
        <v>0.5</v>
      </c>
      <c r="CE6" s="18" t="s">
        <v>24</v>
      </c>
      <c r="CF6" s="17" t="s">
        <v>25</v>
      </c>
      <c r="CG6" s="21" t="s">
        <v>26</v>
      </c>
      <c r="CI6" s="17" t="s">
        <v>17</v>
      </c>
      <c r="CJ6" s="17" t="s">
        <v>18</v>
      </c>
      <c r="CK6" s="17" t="s">
        <v>19</v>
      </c>
      <c r="CL6" s="17" t="s">
        <v>20</v>
      </c>
      <c r="CM6" s="17" t="s">
        <v>21</v>
      </c>
      <c r="CN6" s="18" t="s">
        <v>22</v>
      </c>
      <c r="CO6" s="17" t="s">
        <v>23</v>
      </c>
      <c r="CP6" s="19" t="n">
        <v>0.5</v>
      </c>
      <c r="CQ6" s="18" t="s">
        <v>24</v>
      </c>
      <c r="CR6" s="17" t="s">
        <v>25</v>
      </c>
      <c r="CS6" s="21" t="s">
        <v>26</v>
      </c>
      <c r="CU6" s="17" t="s">
        <v>17</v>
      </c>
      <c r="CV6" s="17" t="s">
        <v>18</v>
      </c>
      <c r="CW6" s="17" t="s">
        <v>19</v>
      </c>
      <c r="CX6" s="17" t="s">
        <v>20</v>
      </c>
      <c r="CY6" s="17" t="s">
        <v>21</v>
      </c>
      <c r="CZ6" s="18" t="s">
        <v>22</v>
      </c>
      <c r="DA6" s="17" t="s">
        <v>23</v>
      </c>
      <c r="DB6" s="19" t="n">
        <v>0.5</v>
      </c>
      <c r="DC6" s="18" t="s">
        <v>24</v>
      </c>
      <c r="DD6" s="17" t="s">
        <v>25</v>
      </c>
      <c r="DE6" s="21" t="s">
        <v>26</v>
      </c>
    </row>
    <row r="7" customFormat="false" ht="19.5" hidden="false" customHeight="true" outlineLevel="0" collapsed="false">
      <c r="A7" s="9"/>
      <c r="B7" s="16"/>
      <c r="C7" s="17"/>
      <c r="D7" s="17"/>
      <c r="E7" s="17"/>
      <c r="F7" s="17"/>
      <c r="G7" s="17"/>
      <c r="H7" s="17"/>
      <c r="I7" s="17" t="s">
        <v>27</v>
      </c>
      <c r="J7" s="19" t="n">
        <v>0.5</v>
      </c>
      <c r="K7" s="18" t="s">
        <v>28</v>
      </c>
      <c r="L7" s="17"/>
      <c r="M7" s="20"/>
      <c r="N7" s="0"/>
      <c r="O7" s="17"/>
      <c r="P7" s="17"/>
      <c r="Q7" s="17"/>
      <c r="R7" s="17"/>
      <c r="S7" s="17"/>
      <c r="T7" s="17"/>
      <c r="U7" s="17" t="s">
        <v>27</v>
      </c>
      <c r="V7" s="19" t="n">
        <v>0.5</v>
      </c>
      <c r="W7" s="18" t="s">
        <v>28</v>
      </c>
      <c r="X7" s="17"/>
      <c r="Y7" s="20"/>
      <c r="Z7" s="0"/>
      <c r="AA7" s="17"/>
      <c r="AB7" s="17"/>
      <c r="AC7" s="17"/>
      <c r="AD7" s="17"/>
      <c r="AE7" s="17"/>
      <c r="AF7" s="17"/>
      <c r="AG7" s="17" t="s">
        <v>27</v>
      </c>
      <c r="AH7" s="19" t="n">
        <v>0.5</v>
      </c>
      <c r="AI7" s="18" t="s">
        <v>28</v>
      </c>
      <c r="AJ7" s="17"/>
      <c r="AK7" s="21"/>
      <c r="AL7" s="0"/>
      <c r="AM7" s="17"/>
      <c r="AN7" s="17"/>
      <c r="AO7" s="17"/>
      <c r="AP7" s="17"/>
      <c r="AQ7" s="17"/>
      <c r="AR7" s="17"/>
      <c r="AS7" s="17" t="s">
        <v>27</v>
      </c>
      <c r="AT7" s="19" t="n">
        <v>0.5</v>
      </c>
      <c r="AU7" s="18" t="s">
        <v>28</v>
      </c>
      <c r="AV7" s="17"/>
      <c r="AW7" s="21"/>
      <c r="AY7" s="17"/>
      <c r="AZ7" s="17"/>
      <c r="BA7" s="17"/>
      <c r="BB7" s="17"/>
      <c r="BC7" s="17"/>
      <c r="BD7" s="17"/>
      <c r="BE7" s="17" t="s">
        <v>27</v>
      </c>
      <c r="BF7" s="19" t="n">
        <v>0.5</v>
      </c>
      <c r="BG7" s="18" t="s">
        <v>28</v>
      </c>
      <c r="BH7" s="17"/>
      <c r="BI7" s="21"/>
      <c r="BK7" s="17"/>
      <c r="BL7" s="17"/>
      <c r="BM7" s="17"/>
      <c r="BN7" s="17"/>
      <c r="BO7" s="17"/>
      <c r="BP7" s="17"/>
      <c r="BQ7" s="17" t="s">
        <v>27</v>
      </c>
      <c r="BR7" s="19" t="n">
        <v>0.5</v>
      </c>
      <c r="BS7" s="18" t="s">
        <v>28</v>
      </c>
      <c r="BT7" s="17"/>
      <c r="BU7" s="21"/>
      <c r="BW7" s="17"/>
      <c r="BX7" s="17"/>
      <c r="BY7" s="17"/>
      <c r="BZ7" s="17"/>
      <c r="CA7" s="17"/>
      <c r="CB7" s="17"/>
      <c r="CC7" s="17" t="s">
        <v>27</v>
      </c>
      <c r="CD7" s="19" t="n">
        <v>0.5</v>
      </c>
      <c r="CE7" s="18" t="s">
        <v>28</v>
      </c>
      <c r="CF7" s="17"/>
      <c r="CG7" s="21"/>
      <c r="CI7" s="17"/>
      <c r="CJ7" s="17"/>
      <c r="CK7" s="17"/>
      <c r="CL7" s="17"/>
      <c r="CM7" s="17"/>
      <c r="CN7" s="17"/>
      <c r="CO7" s="17" t="s">
        <v>27</v>
      </c>
      <c r="CP7" s="19" t="n">
        <v>0.5</v>
      </c>
      <c r="CQ7" s="18" t="s">
        <v>28</v>
      </c>
      <c r="CR7" s="17"/>
      <c r="CS7" s="21"/>
      <c r="CU7" s="17"/>
      <c r="CV7" s="17"/>
      <c r="CW7" s="17"/>
      <c r="CX7" s="17"/>
      <c r="CY7" s="17"/>
      <c r="CZ7" s="17"/>
      <c r="DA7" s="17" t="s">
        <v>27</v>
      </c>
      <c r="DB7" s="19" t="n">
        <v>0.5</v>
      </c>
      <c r="DC7" s="18" t="s">
        <v>28</v>
      </c>
      <c r="DD7" s="17"/>
      <c r="DE7" s="21"/>
    </row>
    <row r="8" customFormat="false" ht="19.5" hidden="false" customHeight="true" outlineLevel="0" collapsed="false">
      <c r="A8" s="9"/>
      <c r="B8" s="16"/>
      <c r="C8" s="17" t="n">
        <v>12</v>
      </c>
      <c r="D8" s="17"/>
      <c r="E8" s="17"/>
      <c r="F8" s="17"/>
      <c r="G8" s="17"/>
      <c r="H8" s="17"/>
      <c r="I8" s="17"/>
      <c r="J8" s="19"/>
      <c r="K8" s="18"/>
      <c r="L8" s="17"/>
      <c r="M8" s="20"/>
      <c r="N8" s="0"/>
      <c r="O8" s="17" t="n">
        <v>12</v>
      </c>
      <c r="P8" s="17"/>
      <c r="Q8" s="17"/>
      <c r="R8" s="17"/>
      <c r="S8" s="17"/>
      <c r="T8" s="17"/>
      <c r="U8" s="17"/>
      <c r="V8" s="19"/>
      <c r="W8" s="18"/>
      <c r="X8" s="17"/>
      <c r="Y8" s="20"/>
      <c r="Z8" s="0"/>
      <c r="AA8" s="17" t="n">
        <v>12</v>
      </c>
      <c r="AB8" s="17"/>
      <c r="AC8" s="17"/>
      <c r="AD8" s="17"/>
      <c r="AE8" s="17"/>
      <c r="AF8" s="17"/>
      <c r="AG8" s="17"/>
      <c r="AH8" s="19"/>
      <c r="AI8" s="18"/>
      <c r="AJ8" s="17"/>
      <c r="AK8" s="21"/>
      <c r="AL8" s="0"/>
      <c r="AM8" s="17" t="n">
        <v>12</v>
      </c>
      <c r="AN8" s="17"/>
      <c r="AO8" s="17"/>
      <c r="AP8" s="17"/>
      <c r="AQ8" s="17"/>
      <c r="AR8" s="17"/>
      <c r="AS8" s="17"/>
      <c r="AT8" s="19"/>
      <c r="AU8" s="18"/>
      <c r="AV8" s="17"/>
      <c r="AW8" s="21"/>
      <c r="AY8" s="17" t="n">
        <v>12</v>
      </c>
      <c r="AZ8" s="17"/>
      <c r="BA8" s="17"/>
      <c r="BB8" s="17"/>
      <c r="BC8" s="17"/>
      <c r="BD8" s="17"/>
      <c r="BE8" s="17"/>
      <c r="BF8" s="19"/>
      <c r="BG8" s="18"/>
      <c r="BH8" s="17"/>
      <c r="BI8" s="21"/>
      <c r="BK8" s="17" t="n">
        <v>12</v>
      </c>
      <c r="BL8" s="17"/>
      <c r="BM8" s="17"/>
      <c r="BN8" s="17"/>
      <c r="BO8" s="17"/>
      <c r="BP8" s="17"/>
      <c r="BQ8" s="17"/>
      <c r="BR8" s="19"/>
      <c r="BS8" s="18"/>
      <c r="BT8" s="17"/>
      <c r="BU8" s="21"/>
      <c r="BW8" s="17" t="n">
        <v>12</v>
      </c>
      <c r="BX8" s="17"/>
      <c r="BY8" s="17"/>
      <c r="BZ8" s="17"/>
      <c r="CA8" s="17"/>
      <c r="CB8" s="17"/>
      <c r="CC8" s="17"/>
      <c r="CD8" s="19"/>
      <c r="CE8" s="18"/>
      <c r="CF8" s="17"/>
      <c r="CG8" s="21"/>
      <c r="CI8" s="17" t="n">
        <v>12</v>
      </c>
      <c r="CJ8" s="17"/>
      <c r="CK8" s="17"/>
      <c r="CL8" s="17"/>
      <c r="CM8" s="17"/>
      <c r="CN8" s="17"/>
      <c r="CO8" s="17"/>
      <c r="CP8" s="19"/>
      <c r="CQ8" s="18"/>
      <c r="CR8" s="17"/>
      <c r="CS8" s="21"/>
      <c r="CU8" s="17" t="n">
        <v>12</v>
      </c>
      <c r="CV8" s="17"/>
      <c r="CW8" s="17"/>
      <c r="CX8" s="17"/>
      <c r="CY8" s="17"/>
      <c r="CZ8" s="17"/>
      <c r="DA8" s="17"/>
      <c r="DB8" s="19"/>
      <c r="DC8" s="18"/>
      <c r="DD8" s="17"/>
      <c r="DE8" s="21"/>
    </row>
    <row r="9" customFormat="false" ht="19.5" hidden="false" customHeight="true" outlineLevel="0" collapsed="false">
      <c r="A9" s="9"/>
      <c r="B9" s="16"/>
      <c r="C9" s="17"/>
      <c r="D9" s="17"/>
      <c r="E9" s="17"/>
      <c r="F9" s="17"/>
      <c r="G9" s="17"/>
      <c r="H9" s="17"/>
      <c r="I9" s="17"/>
      <c r="J9" s="19"/>
      <c r="K9" s="18"/>
      <c r="L9" s="17"/>
      <c r="M9" s="20"/>
      <c r="N9" s="0"/>
      <c r="O9" s="17"/>
      <c r="P9" s="17"/>
      <c r="Q9" s="17"/>
      <c r="R9" s="17"/>
      <c r="S9" s="17"/>
      <c r="T9" s="17"/>
      <c r="U9" s="17"/>
      <c r="V9" s="19"/>
      <c r="W9" s="18"/>
      <c r="X9" s="17"/>
      <c r="Y9" s="20"/>
      <c r="Z9" s="0"/>
      <c r="AA9" s="17"/>
      <c r="AB9" s="17"/>
      <c r="AC9" s="17"/>
      <c r="AD9" s="17"/>
      <c r="AE9" s="17"/>
      <c r="AF9" s="17"/>
      <c r="AG9" s="17"/>
      <c r="AH9" s="19"/>
      <c r="AI9" s="18"/>
      <c r="AJ9" s="17"/>
      <c r="AK9" s="21"/>
      <c r="AL9" s="0"/>
      <c r="AM9" s="17"/>
      <c r="AN9" s="17"/>
      <c r="AO9" s="17"/>
      <c r="AP9" s="17"/>
      <c r="AQ9" s="17"/>
      <c r="AR9" s="17"/>
      <c r="AS9" s="17"/>
      <c r="AT9" s="19"/>
      <c r="AU9" s="18"/>
      <c r="AV9" s="17"/>
      <c r="AW9" s="21"/>
      <c r="AY9" s="17"/>
      <c r="AZ9" s="17"/>
      <c r="BA9" s="17"/>
      <c r="BB9" s="17"/>
      <c r="BC9" s="17"/>
      <c r="BD9" s="17"/>
      <c r="BE9" s="17"/>
      <c r="BF9" s="19"/>
      <c r="BG9" s="18"/>
      <c r="BH9" s="17"/>
      <c r="BI9" s="21"/>
      <c r="BK9" s="17"/>
      <c r="BL9" s="17"/>
      <c r="BM9" s="17"/>
      <c r="BN9" s="17"/>
      <c r="BO9" s="17"/>
      <c r="BP9" s="17"/>
      <c r="BQ9" s="17"/>
      <c r="BR9" s="19"/>
      <c r="BS9" s="18"/>
      <c r="BT9" s="17"/>
      <c r="BU9" s="21"/>
      <c r="BW9" s="17"/>
      <c r="BX9" s="17"/>
      <c r="BY9" s="17"/>
      <c r="BZ9" s="17"/>
      <c r="CA9" s="17"/>
      <c r="CB9" s="17"/>
      <c r="CC9" s="17"/>
      <c r="CD9" s="19"/>
      <c r="CE9" s="18"/>
      <c r="CF9" s="17"/>
      <c r="CG9" s="21"/>
      <c r="CI9" s="17"/>
      <c r="CJ9" s="17"/>
      <c r="CK9" s="17"/>
      <c r="CL9" s="17"/>
      <c r="CM9" s="17"/>
      <c r="CN9" s="17"/>
      <c r="CO9" s="17"/>
      <c r="CP9" s="19"/>
      <c r="CQ9" s="18"/>
      <c r="CR9" s="17"/>
      <c r="CS9" s="21"/>
      <c r="CU9" s="17"/>
      <c r="CV9" s="17"/>
      <c r="CW9" s="17"/>
      <c r="CX9" s="17"/>
      <c r="CY9" s="17"/>
      <c r="CZ9" s="17"/>
      <c r="DA9" s="17"/>
      <c r="DB9" s="19"/>
      <c r="DC9" s="18"/>
      <c r="DD9" s="17"/>
      <c r="DE9" s="21"/>
      <c r="DF9" s="22" t="s">
        <v>29</v>
      </c>
      <c r="DG9" s="22" t="s">
        <v>30</v>
      </c>
      <c r="DH9" s="22" t="s">
        <v>31</v>
      </c>
      <c r="DI9" s="22" t="s">
        <v>25</v>
      </c>
    </row>
    <row r="10" customFormat="false" ht="19.5" hidden="false" customHeight="true" outlineLevel="0" collapsed="false">
      <c r="A10" s="23" t="n">
        <v>1</v>
      </c>
      <c r="B10" s="24" t="s">
        <v>32</v>
      </c>
      <c r="C10" s="25"/>
      <c r="D10" s="26"/>
      <c r="E10" s="26"/>
      <c r="F10" s="26"/>
      <c r="G10" s="26" t="str">
        <f aca="false">IFERROR(IF(AND(C10:F10)="","",SUM(C10:F10)),"")</f>
        <v/>
      </c>
      <c r="H10" s="27" t="str">
        <f aca="false">IFERROR(IF(G10=0,"",ROUND((G10/60)*50,0)),"")</f>
        <v/>
      </c>
      <c r="I10" s="28" t="n">
        <v>90</v>
      </c>
      <c r="J10" s="29" t="n">
        <f aca="false">IFERROR(IF(ISBLANK(I10),"",ROUND((I10/100)*50,0)),"")</f>
        <v>45</v>
      </c>
      <c r="K10" s="27" t="n">
        <f aca="false">IFERROR(IF(AND(H10,J10)="","",SUM(H10,J10)),"")</f>
        <v>45</v>
      </c>
      <c r="L10" s="30" t="n">
        <f aca="false">IFERROR(IF(K10="","",RANK(K10,K$10:K$74)),"")</f>
        <v>1</v>
      </c>
      <c r="M10" s="31" t="n">
        <f aca="false">IFERROR(IF(K10="","",IF(K10&gt;=75,VALUE(1),IF(K10&gt;=70,VALUE(2),IF(K10&gt;=65,VALUE(3),IF(K10&gt;=60,VALUE(4),IF(K10&gt;=55,VALUE(5),IF(K10&gt;=50,VALUE(6),IF(K10&gt;=45,VALUE(7),IF(K10&gt;=40,VALUE(8),VALUE(9)))))))))),"")</f>
        <v>7</v>
      </c>
      <c r="N10" s="32"/>
      <c r="O10" s="26"/>
      <c r="P10" s="26"/>
      <c r="Q10" s="26"/>
      <c r="R10" s="26"/>
      <c r="S10" s="26" t="str">
        <f aca="false">IFERROR(IF(AND(O10:R10)="","",SUM(O10:R10)),"")</f>
        <v/>
      </c>
      <c r="T10" s="27" t="str">
        <f aca="false">IFERROR(IF(S10=0,"",ROUND((S10/60)*50,0)),"")</f>
        <v/>
      </c>
      <c r="U10" s="28" t="n">
        <v>89</v>
      </c>
      <c r="V10" s="29" t="n">
        <f aca="false">IFERROR(IF(ISBLANK(U10),"",ROUND((U10/100)*50,0)),"")</f>
        <v>45</v>
      </c>
      <c r="W10" s="27" t="n">
        <f aca="false">IFERROR(IF(AND(T10,V10)="","",SUM(T10,V10)),"")</f>
        <v>45</v>
      </c>
      <c r="X10" s="30" t="n">
        <f aca="false">IFERROR(IF(W10="","",RANK(W10,W$10:W$74)),"")</f>
        <v>1</v>
      </c>
      <c r="Y10" s="31" t="n">
        <f aca="false">IFERROR(IF(W10="","",IF(W10&gt;=75,VALUE(1),IF(W10&gt;=70,VALUE(2),IF(W10&gt;=65,VALUE(3),IF(W10&gt;=60,VALUE(4),IF(W10&gt;=55,VALUE(5),IF(W10&gt;=50,VALUE(6),IF(W10&gt;=45,VALUE(7),IF(W10&gt;=40,VALUE(8),VALUE(9)))))))))),"")</f>
        <v>7</v>
      </c>
      <c r="Z10" s="0"/>
      <c r="AA10" s="26"/>
      <c r="AB10" s="26"/>
      <c r="AC10" s="26"/>
      <c r="AD10" s="26"/>
      <c r="AE10" s="26" t="str">
        <f aca="false">IFERROR(IF(AND(AA10:AD10)="","",SUM(AA10:AD10)),"")</f>
        <v/>
      </c>
      <c r="AF10" s="27" t="str">
        <f aca="false">IFERROR(IF(AE10=0,"",ROUND((AE10/60)*50,0)),"")</f>
        <v/>
      </c>
      <c r="AG10" s="28" t="n">
        <v>79</v>
      </c>
      <c r="AH10" s="29" t="n">
        <f aca="false">IFERROR(IF(ISBLANK(AG10),"",ROUND((AG10/100)*50,0)),"")</f>
        <v>40</v>
      </c>
      <c r="AI10" s="27" t="n">
        <f aca="false">IFERROR(IF(AND(AF10,AH10)="","",SUM(AF10,AH10)),"")</f>
        <v>40</v>
      </c>
      <c r="AJ10" s="30" t="n">
        <f aca="false">IFERROR(IF(AI10="","",RANK(AI10,AI$10:AI$74)),"")</f>
        <v>1</v>
      </c>
      <c r="AK10" s="33" t="n">
        <f aca="false">IFERROR(IF(AI10="","",IF(AI10&gt;=75,VALUE(1),IF(AI10&gt;=70,VALUE(2),IF(AI10&gt;=65,VALUE(3),IF(AI10&gt;=60,VALUE(4),IF(AI10&gt;=55,VALUE(5),IF(AI10&gt;=50,VALUE(6),IF(AI10&gt;=45,VALUE(7),IF(AI10&gt;=40,VALUE(8),VALUE(9)))))))))),"")</f>
        <v>8</v>
      </c>
      <c r="AL10" s="0"/>
      <c r="AM10" s="26"/>
      <c r="AN10" s="26"/>
      <c r="AO10" s="26"/>
      <c r="AP10" s="26"/>
      <c r="AQ10" s="26" t="str">
        <f aca="false">IFERROR(IF(AND(AM10:AP10)="","",SUM(AM10:AP10)),"")</f>
        <v/>
      </c>
      <c r="AR10" s="27" t="str">
        <f aca="false">IFERROR(IF(AQ10=0,"",ROUND((AQ10/60)*50,0)),"")</f>
        <v/>
      </c>
      <c r="AS10" s="28" t="n">
        <v>90</v>
      </c>
      <c r="AT10" s="29" t="n">
        <f aca="false">IFERROR(IF(ISBLANK(AS10),"",ROUND((AS10/100)*50,0)),"")</f>
        <v>45</v>
      </c>
      <c r="AU10" s="27" t="n">
        <f aca="false">IFERROR(IF(AND(AR10,AT10)="","",SUM(AR10,AT10)),"")</f>
        <v>45</v>
      </c>
      <c r="AV10" s="30" t="n">
        <f aca="false">IFERROR(IF(AU10="","",RANK(AU10,AU$10:AU$74)),"")</f>
        <v>1</v>
      </c>
      <c r="AW10" s="31" t="n">
        <f aca="false">IFERROR(IF(AU10="","",IF(AU10&gt;=75,VALUE(1),IF(AU10&gt;=70,VALUE(2),IF(AU10&gt;=65,VALUE(3),IF(AU10&gt;=60,VALUE(4),IF(AU10&gt;=55,VALUE(5),IF(AU10&gt;=50,VALUE(6),IF(AU10&gt;=45,VALUE(7),IF(AU10&gt;=40,VALUE(8),VALUE(9)))))))))),"")</f>
        <v>7</v>
      </c>
      <c r="AY10" s="26"/>
      <c r="AZ10" s="26"/>
      <c r="BA10" s="26"/>
      <c r="BB10" s="26"/>
      <c r="BC10" s="26" t="str">
        <f aca="false">IFERROR(IF(AND(AY10:BB10)="","",SUM(AY10:BB10)),"")</f>
        <v/>
      </c>
      <c r="BD10" s="27" t="str">
        <f aca="false">IFERROR(IF(BC10=0,"",ROUND((BC10/60)*50,0)),"")</f>
        <v/>
      </c>
      <c r="BE10" s="28" t="n">
        <v>69</v>
      </c>
      <c r="BF10" s="29" t="n">
        <f aca="false">IFERROR(IF(ISBLANK(BE10),"",ROUND((BE10/100)*50,0)),"")</f>
        <v>35</v>
      </c>
      <c r="BG10" s="27" t="n">
        <f aca="false">IFERROR(IF(AND(BD10,BF10)="","",SUM(BD10,BF10)),"")</f>
        <v>35</v>
      </c>
      <c r="BH10" s="30" t="n">
        <f aca="false">IFERROR(IF(BG10="","",RANK(BG10,BG$10:BG$74)),"")</f>
        <v>1</v>
      </c>
      <c r="BI10" s="33" t="n">
        <f aca="false">IFERROR(IF(BG10="","",IF(BG10&gt;=75,VALUE(1),IF(BG10&gt;=70,VALUE(2),IF(BG10&gt;=65,VALUE(3),IF(BG10&gt;=60,VALUE(4),IF(BG10&gt;=55,VALUE(5),IF(BG10&gt;=50,VALUE(6),IF(BG10&gt;=45,VALUE(7),IF(BG10&gt;=40,VALUE(8),VALUE(9)))))))))),"")</f>
        <v>9</v>
      </c>
      <c r="BK10" s="26"/>
      <c r="BL10" s="26"/>
      <c r="BM10" s="26"/>
      <c r="BN10" s="26"/>
      <c r="BO10" s="26" t="str">
        <f aca="false">IFERROR(IF(AND(BK10:BN10)="","",SUM(BK10:BN10)),"")</f>
        <v/>
      </c>
      <c r="BP10" s="27" t="str">
        <f aca="false">IFERROR(IF(BO10=0,"",ROUND((BO10/60)*50,0)),"")</f>
        <v/>
      </c>
      <c r="BQ10" s="28" t="n">
        <v>77</v>
      </c>
      <c r="BR10" s="29" t="n">
        <f aca="false">IFERROR(IF(ISBLANK(BQ10),"",ROUND((BQ10/100)*50,0)),"")</f>
        <v>39</v>
      </c>
      <c r="BS10" s="27" t="n">
        <f aca="false">IFERROR(IF(AND(BP10,BR10)="","",SUM(BP10,BR10)),"")</f>
        <v>39</v>
      </c>
      <c r="BT10" s="30" t="n">
        <f aca="false">IFERROR(IF(BS10="","",RANK(BS10,BS$10:BS$74)),"")</f>
        <v>1</v>
      </c>
      <c r="BU10" s="31" t="n">
        <f aca="false">IFERROR(IF(BS10="","",IF(BS10&gt;=75,VALUE(1),IF(BS10&gt;=70,VALUE(2),IF(BS10&gt;=65,VALUE(3),IF(BS10&gt;=60,VALUE(4),IF(BS10&gt;=55,VALUE(5),IF(BS10&gt;=50,VALUE(6),IF(BS10&gt;=45,VALUE(7),IF(BS10&gt;=40,VALUE(8),VALUE(9)))))))))),"")</f>
        <v>9</v>
      </c>
      <c r="BW10" s="26"/>
      <c r="BX10" s="26"/>
      <c r="BY10" s="26"/>
      <c r="BZ10" s="26"/>
      <c r="CA10" s="26" t="str">
        <f aca="false">IFERROR(IF(AND(BW10:BZ10)="","",SUM(BW10:BZ10)),"")</f>
        <v/>
      </c>
      <c r="CB10" s="27" t="str">
        <f aca="false">IFERROR(IF(CA10=0,"",ROUND((CA10/60)*50,0)),"")</f>
        <v/>
      </c>
      <c r="CC10" s="28" t="n">
        <v>88</v>
      </c>
      <c r="CD10" s="29" t="n">
        <f aca="false">IFERROR(IF(ISBLANK(CC10),"",ROUND((CC10/100)*50,0)),"")</f>
        <v>44</v>
      </c>
      <c r="CE10" s="27" t="n">
        <f aca="false">IFERROR(IF(AND(CB10,CD10)="","",SUM(CB10,CD10)),"")</f>
        <v>44</v>
      </c>
      <c r="CF10" s="30" t="n">
        <f aca="false">IFERROR(IF(CE10="","",RANK(CE10,CE$10:CE$74)),"")</f>
        <v>1</v>
      </c>
      <c r="CG10" s="31" t="n">
        <f aca="false">IFERROR(IF(CE10="","",IF(CE10&gt;=75,VALUE(1),IF(CE10&gt;=70,VALUE(2),IF(CE10&gt;=65,VALUE(3),IF(CE10&gt;=60,VALUE(4),IF(CE10&gt;=55,VALUE(5),IF(CE10&gt;=50,VALUE(6),IF(CE10&gt;=45,VALUE(7),IF(CE10&gt;=40,VALUE(8),VALUE(9)))))))))),"")</f>
        <v>8</v>
      </c>
      <c r="CI10" s="26"/>
      <c r="CJ10" s="26"/>
      <c r="CK10" s="26"/>
      <c r="CL10" s="26"/>
      <c r="CM10" s="26" t="str">
        <f aca="false">IFERROR(IF(AND(CI10:CL10)="","",SUM(CI10:CL10)),"")</f>
        <v/>
      </c>
      <c r="CN10" s="27" t="str">
        <f aca="false">IFERROR(IF(CM10=0,"",ROUND((CM10/60)*50,0)),"")</f>
        <v/>
      </c>
      <c r="CO10" s="28" t="n">
        <v>78</v>
      </c>
      <c r="CP10" s="29" t="n">
        <f aca="false">IFERROR(IF(ISBLANK(CO10),"",ROUND((CO10/100)*50,0)),"")</f>
        <v>39</v>
      </c>
      <c r="CQ10" s="27" t="n">
        <f aca="false">IFERROR(IF(AND(CN10,CP10)="","",SUM(CN10,CP10)),"")</f>
        <v>39</v>
      </c>
      <c r="CR10" s="30" t="n">
        <f aca="false">IFERROR(IF(CQ10="","",RANK(CQ10,CQ$10:CQ$74)),"")</f>
        <v>1</v>
      </c>
      <c r="CS10" s="31" t="n">
        <f aca="false">IFERROR(IF(CQ10="","",IF(CQ10&gt;=75,VALUE(1),IF(CQ10&gt;=70,VALUE(2),IF(CQ10&gt;=65,VALUE(3),IF(CQ10&gt;=60,VALUE(4),IF(CQ10&gt;=55,VALUE(5),IF(CQ10&gt;=50,VALUE(6),IF(CQ10&gt;=45,VALUE(7),IF(CQ10&gt;=40,VALUE(8),VALUE(9)))))))))),"")</f>
        <v>9</v>
      </c>
      <c r="CU10" s="26"/>
      <c r="CV10" s="26"/>
      <c r="CW10" s="26"/>
      <c r="CX10" s="26"/>
      <c r="CY10" s="26" t="str">
        <f aca="false">IFERROR(IF(AND(CU10:CX10)="","",SUM(CU10:CX10)),"")</f>
        <v/>
      </c>
      <c r="CZ10" s="27" t="str">
        <f aca="false">IFERROR(IF(CY10=0,"",ROUND((CY10/60)*50,0)),"")</f>
        <v/>
      </c>
      <c r="DA10" s="28" t="n">
        <v>89</v>
      </c>
      <c r="DB10" s="29" t="n">
        <f aca="false">IFERROR(IF(ISBLANK(DA10),"",ROUND((DA10/100)*50,0)),"")</f>
        <v>45</v>
      </c>
      <c r="DC10" s="27" t="n">
        <f aca="false">IFERROR(IF(AND(CZ10,DB10)="","",SUM(CZ10,DB10)),"")</f>
        <v>45</v>
      </c>
      <c r="DD10" s="30" t="n">
        <f aca="false">IFERROR(IF(DC10="","",RANK(DC10,DC$10:DC$74)),"")</f>
        <v>1</v>
      </c>
      <c r="DE10" s="31" t="n">
        <f aca="false">IFERROR(IF(DC10="","",IF(DC10&gt;=75,VALUE(1),IF(DC10&gt;=70,VALUE(2),IF(DC10&gt;=65,VALUE(3),IF(DC10&gt;=60,VALUE(4),IF(DC10&gt;=55,VALUE(5),IF(DC10&gt;=50,VALUE(6),IF(DC10&gt;=45,VALUE(7),IF(DC10&gt;=40,VALUE(8),VALUE(9)))))))))),"")</f>
        <v>7</v>
      </c>
      <c r="DF10" s="34" t="n">
        <f aca="false">IFERROR(IF(AND(K10,W10,AI10,AU10,BG10,BS10,CE10,CQ10,DC10)="","",SUM(K10,W10,AI10,AU10,BG10,BS10,CE10,CQ10,DC10)),"")</f>
        <v>377</v>
      </c>
      <c r="DG10" s="35" t="n">
        <f aca="false">IFERROR(SUM($K10,$W10,$AI10,$AU10,LARGE(($BG10~$BS10~$CE10~$CQ10~$DC10),{1}),LARGE(($BG10~$BS10~$CE10~$CQ10~$DC10),{2})),"")</f>
        <v>264</v>
      </c>
      <c r="DH10" s="35" t="n">
        <f aca="false">IFERROR(SUM($M10,$Y10,$AK10,$AW10,SMALL(($BI10~$BU10~$CG10~$CS10~$DE10),{1}),SMALL(($BI10~$BU10~$CG10~$CS10~$DE10),{2})),"")</f>
        <v>44</v>
      </c>
      <c r="DI10" s="23" t="n">
        <f aca="false">IFERROR(IF($DF10="","",RANK($DF10,$DF$10:$DF$74)),"")</f>
        <v>1</v>
      </c>
      <c r="DJ10" s="0" t="n">
        <f aca="false">ROWS($B$10:$B10)</f>
        <v>1</v>
      </c>
      <c r="DK10" s="0" t="e">
        <f aca="false">IF($B10=#REF!,$DJ10,"")</f>
        <v>#REF!</v>
      </c>
      <c r="DL10" s="0" t="str">
        <f aca="false">IFERROR(SMALL($DK$10:$DK$74,$DJ10),"")</f>
        <v/>
      </c>
    </row>
    <row r="11" customFormat="false" ht="19.5" hidden="false" customHeight="true" outlineLevel="0" collapsed="false">
      <c r="A11" s="23" t="n">
        <v>2</v>
      </c>
      <c r="B11" s="36" t="s">
        <v>33</v>
      </c>
      <c r="C11" s="37"/>
      <c r="D11" s="38"/>
      <c r="E11" s="38"/>
      <c r="F11" s="38"/>
      <c r="G11" s="39" t="str">
        <f aca="false">IFERROR(IF(AND(C11:F11)="","",SUM(C11:F11)),"")</f>
        <v/>
      </c>
      <c r="H11" s="40" t="str">
        <f aca="false">IFERROR(IF(G11=0,"",ROUND((G11/60)*50,0)),"")</f>
        <v/>
      </c>
      <c r="I11" s="38"/>
      <c r="J11" s="41" t="str">
        <f aca="false">IFERROR(IF(ISBLANK(I11),"",ROUND((I11/100)*50,0)),"")</f>
        <v/>
      </c>
      <c r="K11" s="40" t="str">
        <f aca="false">IFERROR(IF(AND(H11,J11)="","",SUM(H11,J11)),"")</f>
        <v/>
      </c>
      <c r="L11" s="42" t="str">
        <f aca="false">IFERROR(IF(K11="","",RANK(K11,K$10:K$74)),"")</f>
        <v/>
      </c>
      <c r="M11" s="43" t="str">
        <f aca="false">IFERROR(IF(K11="","",IF(K11&gt;=75,VALUE(1),IF(K11&gt;=70,VALUE(2),IF(K11&gt;=65,VALUE(3),IF(K11&gt;=60,VALUE(4),IF(K11&gt;=55,VALUE(5),IF(K11&gt;=50,VALUE(6),IF(K11&gt;=45,VALUE(7),IF(K11&gt;=40,VALUE(8),VALUE(9)))))))))),"")</f>
        <v/>
      </c>
      <c r="N11" s="32"/>
      <c r="O11" s="38"/>
      <c r="P11" s="38"/>
      <c r="Q11" s="38"/>
      <c r="R11" s="38"/>
      <c r="S11" s="39" t="str">
        <f aca="false">IFERROR(IF(AND(O11:R11)="","",SUM(O11:R11)),"")</f>
        <v/>
      </c>
      <c r="T11" s="40" t="str">
        <f aca="false">IFERROR(IF(S11=0,"",ROUND((S11/60)*50,0)),"")</f>
        <v/>
      </c>
      <c r="U11" s="38"/>
      <c r="V11" s="41" t="str">
        <f aca="false">IFERROR(IF(ISBLANK(U11),"",ROUND((U11/100)*50,0)),"")</f>
        <v/>
      </c>
      <c r="W11" s="40" t="str">
        <f aca="false">IFERROR(IF(AND(T11,V11)="","",SUM(T11,V11)),"")</f>
        <v/>
      </c>
      <c r="X11" s="42" t="str">
        <f aca="false">IFERROR(IF(W11="","",RANK(W11,W$10:W$74)),"")</f>
        <v/>
      </c>
      <c r="Y11" s="43" t="str">
        <f aca="false">IFERROR(IF(W11="","",IF(W11&gt;=75,VALUE(1),IF(W11&gt;=70,VALUE(2),IF(W11&gt;=65,VALUE(3),IF(W11&gt;=60,VALUE(4),IF(W11&gt;=55,VALUE(5),IF(W11&gt;=50,VALUE(6),IF(W11&gt;=45,VALUE(7),IF(W11&gt;=40,VALUE(8),VALUE(9)))))))))),"")</f>
        <v/>
      </c>
      <c r="Z11" s="0"/>
      <c r="AA11" s="38"/>
      <c r="AB11" s="38"/>
      <c r="AC11" s="38"/>
      <c r="AD11" s="38"/>
      <c r="AE11" s="39" t="str">
        <f aca="false">IFERROR(IF(AND(AA11:AD11)="","",SUM(AA11:AD11)),"")</f>
        <v/>
      </c>
      <c r="AF11" s="40" t="str">
        <f aca="false">IFERROR(IF(AE11=0,"",ROUND((AE11/60)*50,0)),"")</f>
        <v/>
      </c>
      <c r="AG11" s="38"/>
      <c r="AH11" s="41" t="str">
        <f aca="false">IFERROR(IF(ISBLANK(AG11),"",ROUND((AG11/100)*50,0)),"")</f>
        <v/>
      </c>
      <c r="AI11" s="40" t="str">
        <f aca="false">IFERROR(IF(AND(AF11,AH11)="","",SUM(AF11,AH11)),"")</f>
        <v/>
      </c>
      <c r="AJ11" s="42" t="str">
        <f aca="false">IFERROR(IF(AI11="","",RANK(AI11,AI$10:AI$74)),"")</f>
        <v/>
      </c>
      <c r="AK11" s="44" t="str">
        <f aca="false">IFERROR(IF(AI11="","",IF(AI11&gt;=75,VALUE(1),IF(AI11&gt;=70,VALUE(2),IF(AI11&gt;=65,VALUE(3),IF(AI11&gt;=60,VALUE(4),IF(AI11&gt;=55,VALUE(5),IF(AI11&gt;=50,VALUE(6),IF(AI11&gt;=45,VALUE(7),IF(AI11&gt;=40,VALUE(8),VALUE(9)))))))))),"")</f>
        <v/>
      </c>
      <c r="AL11" s="0"/>
      <c r="AM11" s="38"/>
      <c r="AN11" s="38"/>
      <c r="AO11" s="38"/>
      <c r="AP11" s="38"/>
      <c r="AQ11" s="39" t="str">
        <f aca="false">IFERROR(IF(AND(AM11:AP11)="","",SUM(AM11:AP11)),"")</f>
        <v/>
      </c>
      <c r="AR11" s="40" t="str">
        <f aca="false">IFERROR(IF(AQ11=0,"",ROUND((AQ11/60)*50,0)),"")</f>
        <v/>
      </c>
      <c r="AS11" s="38"/>
      <c r="AT11" s="41" t="str">
        <f aca="false">IFERROR(IF(ISBLANK(AS11),"",ROUND((AS11/100)*50,0)),"")</f>
        <v/>
      </c>
      <c r="AU11" s="40" t="str">
        <f aca="false">IFERROR(IF(AND(AR11,AT11)="","",SUM(AR11,AT11)),"")</f>
        <v/>
      </c>
      <c r="AV11" s="42" t="str">
        <f aca="false">IFERROR(IF(AU11="","",RANK(AU11,AU$10:AU$74)),"")</f>
        <v/>
      </c>
      <c r="AW11" s="43" t="str">
        <f aca="false">IFERROR(IF(AU11="","",IF(AU11&gt;=75,VALUE(1),IF(AU11&gt;=70,VALUE(2),IF(AU11&gt;=65,VALUE(3),IF(AU11&gt;=60,VALUE(4),IF(AU11&gt;=55,VALUE(5),IF(AU11&gt;=50,VALUE(6),IF(AU11&gt;=45,VALUE(7),IF(AU11&gt;=40,VALUE(8),VALUE(9)))))))))),"")</f>
        <v/>
      </c>
      <c r="AY11" s="38"/>
      <c r="AZ11" s="38"/>
      <c r="BA11" s="38"/>
      <c r="BB11" s="38"/>
      <c r="BC11" s="39" t="str">
        <f aca="false">IFERROR(IF(AND(AY11:BB11)="","",SUM(AY11:BB11)),"")</f>
        <v/>
      </c>
      <c r="BD11" s="40" t="str">
        <f aca="false">IFERROR(IF(BC11=0,"",ROUND((BC11/60)*50,0)),"")</f>
        <v/>
      </c>
      <c r="BE11" s="38"/>
      <c r="BF11" s="41" t="str">
        <f aca="false">IFERROR(IF(ISBLANK(BE11),"",ROUND((BE11/100)*50,0)),"")</f>
        <v/>
      </c>
      <c r="BG11" s="40" t="str">
        <f aca="false">IFERROR(IF(AND(BD11,BF11)="","",SUM(BD11,BF11)),"")</f>
        <v/>
      </c>
      <c r="BH11" s="42" t="str">
        <f aca="false">IFERROR(IF(BG11="","",RANK(BG11,BG$10:BG$74)),"")</f>
        <v/>
      </c>
      <c r="BI11" s="44" t="str">
        <f aca="false">IFERROR(IF(BG11="","",IF(BG11&gt;=75,VALUE(1),IF(BG11&gt;=70,VALUE(2),IF(BG11&gt;=65,VALUE(3),IF(BG11&gt;=60,VALUE(4),IF(BG11&gt;=55,VALUE(5),IF(BG11&gt;=50,VALUE(6),IF(BG11&gt;=45,VALUE(7),IF(BG11&gt;=40,VALUE(8),VALUE(9)))))))))),"")</f>
        <v/>
      </c>
      <c r="BK11" s="38"/>
      <c r="BL11" s="38"/>
      <c r="BM11" s="38"/>
      <c r="BN11" s="38"/>
      <c r="BO11" s="39" t="str">
        <f aca="false">IFERROR(IF(AND(BK11:BN11)="","",SUM(BK11:BN11)),"")</f>
        <v/>
      </c>
      <c r="BP11" s="40" t="str">
        <f aca="false">IFERROR(IF(BO11=0,"",ROUND((BO11/60)*50,0)),"")</f>
        <v/>
      </c>
      <c r="BQ11" s="38"/>
      <c r="BR11" s="41" t="str">
        <f aca="false">IFERROR(IF(ISBLANK(BQ11),"",ROUND((BQ11/100)*50,0)),"")</f>
        <v/>
      </c>
      <c r="BS11" s="40" t="str">
        <f aca="false">IFERROR(IF(AND(BP11,BR11)="","",SUM(BP11,BR11)),"")</f>
        <v/>
      </c>
      <c r="BT11" s="42" t="str">
        <f aca="false">IFERROR(IF(BS11="","",RANK(BS11,BS$10:BS$74)),"")</f>
        <v/>
      </c>
      <c r="BU11" s="43" t="str">
        <f aca="false">IFERROR(IF(BS11="","",IF(BS11&gt;=75,VALUE(1),IF(BS11&gt;=70,VALUE(2),IF(BS11&gt;=65,VALUE(3),IF(BS11&gt;=60,VALUE(4),IF(BS11&gt;=55,VALUE(5),IF(BS11&gt;=50,VALUE(6),IF(BS11&gt;=45,VALUE(7),IF(BS11&gt;=40,VALUE(8),VALUE(9)))))))))),"")</f>
        <v/>
      </c>
      <c r="BW11" s="38"/>
      <c r="BX11" s="38"/>
      <c r="BY11" s="38"/>
      <c r="BZ11" s="38"/>
      <c r="CA11" s="39" t="str">
        <f aca="false">IFERROR(IF(AND(BW11:BZ11)="","",SUM(BW11:BZ11)),"")</f>
        <v/>
      </c>
      <c r="CB11" s="40" t="str">
        <f aca="false">IFERROR(IF(CA11=0,"",ROUND((CA11/60)*50,0)),"")</f>
        <v/>
      </c>
      <c r="CC11" s="38"/>
      <c r="CD11" s="41" t="str">
        <f aca="false">IFERROR(IF(ISBLANK(CC11),"",ROUND((CC11/100)*50,0)),"")</f>
        <v/>
      </c>
      <c r="CE11" s="40" t="str">
        <f aca="false">IFERROR(IF(AND(CB11,CD11)="","",SUM(CB11,CD11)),"")</f>
        <v/>
      </c>
      <c r="CF11" s="42" t="str">
        <f aca="false">IFERROR(IF(CE11="","",RANK(CE11,CE$10:CE$74)),"")</f>
        <v/>
      </c>
      <c r="CG11" s="43" t="str">
        <f aca="false">IFERROR(IF(CE11="","",IF(CE11&gt;=75,VALUE(1),IF(CE11&gt;=70,VALUE(2),IF(CE11&gt;=65,VALUE(3),IF(CE11&gt;=60,VALUE(4),IF(CE11&gt;=55,VALUE(5),IF(CE11&gt;=50,VALUE(6),IF(CE11&gt;=45,VALUE(7),IF(CE11&gt;=40,VALUE(8),VALUE(9)))))))))),"")</f>
        <v/>
      </c>
      <c r="CI11" s="38"/>
      <c r="CJ11" s="38"/>
      <c r="CK11" s="38"/>
      <c r="CL11" s="38"/>
      <c r="CM11" s="39" t="str">
        <f aca="false">IFERROR(IF(AND(CI11:CL11)="","",SUM(CI11:CL11)),"")</f>
        <v/>
      </c>
      <c r="CN11" s="40" t="str">
        <f aca="false">IFERROR(IF(CM11=0,"",ROUND((CM11/60)*50,0)),"")</f>
        <v/>
      </c>
      <c r="CO11" s="38"/>
      <c r="CP11" s="41" t="str">
        <f aca="false">IFERROR(IF(ISBLANK(CO11),"",ROUND((CO11/100)*50,0)),"")</f>
        <v/>
      </c>
      <c r="CQ11" s="40" t="str">
        <f aca="false">IFERROR(IF(AND(CN11,CP11)="","",SUM(CN11,CP11)),"")</f>
        <v/>
      </c>
      <c r="CR11" s="42" t="str">
        <f aca="false">IFERROR(IF(CQ11="","",RANK(CQ11,CQ$10:CQ$74)),"")</f>
        <v/>
      </c>
      <c r="CS11" s="43" t="str">
        <f aca="false">IFERROR(IF(CQ11="","",IF(CQ11&gt;=75,VALUE(1),IF(CQ11&gt;=70,VALUE(2),IF(CQ11&gt;=65,VALUE(3),IF(CQ11&gt;=60,VALUE(4),IF(CQ11&gt;=55,VALUE(5),IF(CQ11&gt;=50,VALUE(6),IF(CQ11&gt;=45,VALUE(7),IF(CQ11&gt;=40,VALUE(8),VALUE(9)))))))))),"")</f>
        <v/>
      </c>
      <c r="CU11" s="38"/>
      <c r="CV11" s="38"/>
      <c r="CW11" s="38"/>
      <c r="CX11" s="38"/>
      <c r="CY11" s="39" t="str">
        <f aca="false">IFERROR(IF(AND(CU11:CX11)="","",SUM(CU11:CX11)),"")</f>
        <v/>
      </c>
      <c r="CZ11" s="40" t="str">
        <f aca="false">IFERROR(IF(CY11=0,"",ROUND((CY11/60)*50,0)),"")</f>
        <v/>
      </c>
      <c r="DA11" s="38"/>
      <c r="DB11" s="41" t="str">
        <f aca="false">IFERROR(IF(ISBLANK(DA11),"",ROUND((DA11/100)*50,0)),"")</f>
        <v/>
      </c>
      <c r="DC11" s="40" t="str">
        <f aca="false">IFERROR(IF(AND(CZ11,DB11)="","",SUM(CZ11,DB11)),"")</f>
        <v/>
      </c>
      <c r="DD11" s="42" t="str">
        <f aca="false">IFERROR(IF(DC11="","",RANK(DC11,DC$10:DC$74)),"")</f>
        <v/>
      </c>
      <c r="DE11" s="43" t="str">
        <f aca="false">IFERROR(IF(DC11="","",IF(DC11&gt;=75,VALUE(1),IF(DC11&gt;=70,VALUE(2),IF(DC11&gt;=65,VALUE(3),IF(DC11&gt;=60,VALUE(4),IF(DC11&gt;=55,VALUE(5),IF(DC11&gt;=50,VALUE(6),IF(DC11&gt;=45,VALUE(7),IF(DC11&gt;=40,VALUE(8),VALUE(9)))))))))),"")</f>
        <v/>
      </c>
      <c r="DF11" s="34" t="str">
        <f aca="false">IFERROR(IF(AND(K11,W11,AI11,AU11,BG11,BS11,CE11,CQ11,DC11)="","",SUM(K11,W11,AI11,AU11,BG11,BS11,CE11,CQ11,DC11)),"")</f>
        <v/>
      </c>
      <c r="DG11" s="35" t="str">
        <f aca="false">IFERROR(SUM($K11,$W11,$AI11,$AU11,LARGE(($BG11~$BS11~$CE11~$CQ11~$DC11),{1}),LARGE(($BG11~$BS11~$CE11~$CQ11~$DC11),{2})),"")</f>
        <v/>
      </c>
      <c r="DH11" s="35" t="str">
        <f aca="false">IFERROR(SUM($M11,$Y11,$AK11,$AW11,SMALL(($BI11~$BU11~$CG11~$CS11~$DE11),{1}),SMALL(($BI11~$BU11~$CG11~$CS11~$DE11),{2})),"")</f>
        <v/>
      </c>
      <c r="DI11" s="23" t="str">
        <f aca="false">IFERROR(IF($DF11="","",RANK($DF11,$DF$10:$DF$74)),"")</f>
        <v/>
      </c>
      <c r="DJ11" s="0" t="n">
        <f aca="false">ROWS($B$10:$B11)</f>
        <v>2</v>
      </c>
      <c r="DK11" s="0" t="e">
        <f aca="false">IF($B11=#REF!,$DJ11,"")</f>
        <v>#REF!</v>
      </c>
    </row>
    <row r="12" customFormat="false" ht="19.5" hidden="false" customHeight="true" outlineLevel="0" collapsed="false">
      <c r="A12" s="23" t="n">
        <v>3</v>
      </c>
      <c r="B12" s="36" t="s">
        <v>34</v>
      </c>
      <c r="C12" s="37"/>
      <c r="D12" s="38"/>
      <c r="E12" s="38"/>
      <c r="F12" s="38"/>
      <c r="G12" s="39" t="str">
        <f aca="false">IFERROR(IF(AND(C12:F12)="","",SUM(C12:F12)),"")</f>
        <v/>
      </c>
      <c r="H12" s="40" t="str">
        <f aca="false">IFERROR(IF(G12=0,"",ROUND((G12/60)*50,0)),"")</f>
        <v/>
      </c>
      <c r="I12" s="38"/>
      <c r="J12" s="41" t="str">
        <f aca="false">IFERROR(IF(ISBLANK(I12),"",ROUND((I12/100)*50,0)),"")</f>
        <v/>
      </c>
      <c r="K12" s="40" t="str">
        <f aca="false">IFERROR(IF(AND(H12,J12)="","",SUM(H12,J12)),"")</f>
        <v/>
      </c>
      <c r="L12" s="42" t="str">
        <f aca="false">IFERROR(IF(K12="","",RANK(K12,K$10:K$74)),"")</f>
        <v/>
      </c>
      <c r="M12" s="43" t="str">
        <f aca="false">IFERROR(IF(K12="","",IF(K12&gt;=75,VALUE(1),IF(K12&gt;=70,VALUE(2),IF(K12&gt;=65,VALUE(3),IF(K12&gt;=60,VALUE(4),IF(K12&gt;=55,VALUE(5),IF(K12&gt;=50,VALUE(6),IF(K12&gt;=45,VALUE(7),IF(K12&gt;=40,VALUE(8),VALUE(9)))))))))),"")</f>
        <v/>
      </c>
      <c r="N12" s="32"/>
      <c r="O12" s="38"/>
      <c r="P12" s="38"/>
      <c r="Q12" s="38"/>
      <c r="R12" s="38"/>
      <c r="S12" s="39" t="str">
        <f aca="false">IFERROR(IF(AND(O12:R12)="","",SUM(O12:R12)),"")</f>
        <v/>
      </c>
      <c r="T12" s="40" t="str">
        <f aca="false">IFERROR(IF(S12=0,"",ROUND((S12/60)*50,0)),"")</f>
        <v/>
      </c>
      <c r="U12" s="38"/>
      <c r="V12" s="41" t="str">
        <f aca="false">IFERROR(IF(ISBLANK(U12),"",ROUND((U12/100)*50,0)),"")</f>
        <v/>
      </c>
      <c r="W12" s="40" t="str">
        <f aca="false">IFERROR(IF(AND(T12,V12)="","",SUM(T12,V12)),"")</f>
        <v/>
      </c>
      <c r="X12" s="42" t="str">
        <f aca="false">IFERROR(IF(W12="","",RANK(W12,W$10:W$74)),"")</f>
        <v/>
      </c>
      <c r="Y12" s="43" t="str">
        <f aca="false">IFERROR(IF(W12="","",IF(W12&gt;=75,VALUE(1),IF(W12&gt;=70,VALUE(2),IF(W12&gt;=65,VALUE(3),IF(W12&gt;=60,VALUE(4),IF(W12&gt;=55,VALUE(5),IF(W12&gt;=50,VALUE(6),IF(W12&gt;=45,VALUE(7),IF(W12&gt;=40,VALUE(8),VALUE(9)))))))))),"")</f>
        <v/>
      </c>
      <c r="Z12" s="0"/>
      <c r="AA12" s="38"/>
      <c r="AB12" s="38"/>
      <c r="AC12" s="38"/>
      <c r="AD12" s="38"/>
      <c r="AE12" s="39" t="str">
        <f aca="false">IFERROR(IF(AND(AA12:AD12)="","",SUM(AA12:AD12)),"")</f>
        <v/>
      </c>
      <c r="AF12" s="40" t="str">
        <f aca="false">IFERROR(IF(AE12=0,"",ROUND((AE12/60)*50,0)),"")</f>
        <v/>
      </c>
      <c r="AG12" s="38"/>
      <c r="AH12" s="41" t="str">
        <f aca="false">IFERROR(IF(ISBLANK(AG12),"",ROUND((AG12/100)*50,0)),"")</f>
        <v/>
      </c>
      <c r="AI12" s="40" t="str">
        <f aca="false">IFERROR(IF(AND(AF12,AH12)="","",SUM(AF12,AH12)),"")</f>
        <v/>
      </c>
      <c r="AJ12" s="42" t="str">
        <f aca="false">IFERROR(IF(AI12="","",RANK(AI12,AI$10:AI$74)),"")</f>
        <v/>
      </c>
      <c r="AK12" s="44" t="str">
        <f aca="false">IFERROR(IF(AI12="","",IF(AI12&gt;=75,VALUE(1),IF(AI12&gt;=70,VALUE(2),IF(AI12&gt;=65,VALUE(3),IF(AI12&gt;=60,VALUE(4),IF(AI12&gt;=55,VALUE(5),IF(AI12&gt;=50,VALUE(6),IF(AI12&gt;=45,VALUE(7),IF(AI12&gt;=40,VALUE(8),VALUE(9)))))))))),"")</f>
        <v/>
      </c>
      <c r="AL12" s="0"/>
      <c r="AM12" s="38"/>
      <c r="AN12" s="38"/>
      <c r="AO12" s="38"/>
      <c r="AP12" s="38"/>
      <c r="AQ12" s="39" t="str">
        <f aca="false">IFERROR(IF(AND(AM12:AP12)="","",SUM(AM12:AP12)),"")</f>
        <v/>
      </c>
      <c r="AR12" s="40" t="str">
        <f aca="false">IFERROR(IF(AQ12=0,"",ROUND((AQ12/60)*50,0)),"")</f>
        <v/>
      </c>
      <c r="AS12" s="38"/>
      <c r="AT12" s="41" t="str">
        <f aca="false">IFERROR(IF(ISBLANK(AS12),"",ROUND((AS12/100)*50,0)),"")</f>
        <v/>
      </c>
      <c r="AU12" s="40" t="str">
        <f aca="false">IFERROR(IF(AND(AR12,AT12)="","",SUM(AR12,AT12)),"")</f>
        <v/>
      </c>
      <c r="AV12" s="42" t="str">
        <f aca="false">IFERROR(IF(AU12="","",RANK(AU12,AU$10:AU$74)),"")</f>
        <v/>
      </c>
      <c r="AW12" s="43" t="str">
        <f aca="false">IFERROR(IF(AU12="","",IF(AU12&gt;=75,VALUE(1),IF(AU12&gt;=70,VALUE(2),IF(AU12&gt;=65,VALUE(3),IF(AU12&gt;=60,VALUE(4),IF(AU12&gt;=55,VALUE(5),IF(AU12&gt;=50,VALUE(6),IF(AU12&gt;=45,VALUE(7),IF(AU12&gt;=40,VALUE(8),VALUE(9)))))))))),"")</f>
        <v/>
      </c>
      <c r="AY12" s="38"/>
      <c r="AZ12" s="38"/>
      <c r="BA12" s="38"/>
      <c r="BB12" s="38"/>
      <c r="BC12" s="39" t="str">
        <f aca="false">IFERROR(IF(AND(AY12:BB12)="","",SUM(AY12:BB12)),"")</f>
        <v/>
      </c>
      <c r="BD12" s="40" t="str">
        <f aca="false">IFERROR(IF(BC12=0,"",ROUND((BC12/60)*50,0)),"")</f>
        <v/>
      </c>
      <c r="BE12" s="38"/>
      <c r="BF12" s="41" t="str">
        <f aca="false">IFERROR(IF(ISBLANK(BE12),"",ROUND((BE12/100)*50,0)),"")</f>
        <v/>
      </c>
      <c r="BG12" s="40" t="str">
        <f aca="false">IFERROR(IF(AND(BD12,BF12)="","",SUM(BD12,BF12)),"")</f>
        <v/>
      </c>
      <c r="BH12" s="42" t="str">
        <f aca="false">IFERROR(IF(BG12="","",RANK(BG12,BG$10:BG$74)),"")</f>
        <v/>
      </c>
      <c r="BI12" s="44" t="str">
        <f aca="false">IFERROR(IF(BG12="","",IF(BG12&gt;=75,VALUE(1),IF(BG12&gt;=70,VALUE(2),IF(BG12&gt;=65,VALUE(3),IF(BG12&gt;=60,VALUE(4),IF(BG12&gt;=55,VALUE(5),IF(BG12&gt;=50,VALUE(6),IF(BG12&gt;=45,VALUE(7),IF(BG12&gt;=40,VALUE(8),VALUE(9)))))))))),"")</f>
        <v/>
      </c>
      <c r="BK12" s="38"/>
      <c r="BL12" s="38"/>
      <c r="BM12" s="38"/>
      <c r="BN12" s="38"/>
      <c r="BO12" s="39" t="str">
        <f aca="false">IFERROR(IF(AND(BK12:BN12)="","",SUM(BK12:BN12)),"")</f>
        <v/>
      </c>
      <c r="BP12" s="40" t="str">
        <f aca="false">IFERROR(IF(BO12=0,"",ROUND((BO12/60)*50,0)),"")</f>
        <v/>
      </c>
      <c r="BQ12" s="38"/>
      <c r="BR12" s="41" t="str">
        <f aca="false">IFERROR(IF(ISBLANK(BQ12),"",ROUND((BQ12/100)*50,0)),"")</f>
        <v/>
      </c>
      <c r="BS12" s="40" t="str">
        <f aca="false">IFERROR(IF(AND(BP12,BR12)="","",SUM(BP12,BR12)),"")</f>
        <v/>
      </c>
      <c r="BT12" s="42" t="str">
        <f aca="false">IFERROR(IF(BS12="","",RANK(BS12,BS$10:BS$74)),"")</f>
        <v/>
      </c>
      <c r="BU12" s="43" t="str">
        <f aca="false">IFERROR(IF(BS12="","",IF(BS12&gt;=75,VALUE(1),IF(BS12&gt;=70,VALUE(2),IF(BS12&gt;=65,VALUE(3),IF(BS12&gt;=60,VALUE(4),IF(BS12&gt;=55,VALUE(5),IF(BS12&gt;=50,VALUE(6),IF(BS12&gt;=45,VALUE(7),IF(BS12&gt;=40,VALUE(8),VALUE(9)))))))))),"")</f>
        <v/>
      </c>
      <c r="BW12" s="38"/>
      <c r="BX12" s="38"/>
      <c r="BY12" s="38"/>
      <c r="BZ12" s="38"/>
      <c r="CA12" s="39" t="str">
        <f aca="false">IFERROR(IF(AND(BW12:BZ12)="","",SUM(BW12:BZ12)),"")</f>
        <v/>
      </c>
      <c r="CB12" s="40" t="str">
        <f aca="false">IFERROR(IF(CA12=0,"",ROUND((CA12/60)*50,0)),"")</f>
        <v/>
      </c>
      <c r="CC12" s="38"/>
      <c r="CD12" s="41" t="str">
        <f aca="false">IFERROR(IF(ISBLANK(CC12),"",ROUND((CC12/100)*50,0)),"")</f>
        <v/>
      </c>
      <c r="CE12" s="40" t="str">
        <f aca="false">IFERROR(IF(AND(CB12,CD12)="","",SUM(CB12,CD12)),"")</f>
        <v/>
      </c>
      <c r="CF12" s="42" t="str">
        <f aca="false">IFERROR(IF(CE12="","",RANK(CE12,CE$10:CE$74)),"")</f>
        <v/>
      </c>
      <c r="CG12" s="43" t="str">
        <f aca="false">IFERROR(IF(CE12="","",IF(CE12&gt;=75,VALUE(1),IF(CE12&gt;=70,VALUE(2),IF(CE12&gt;=65,VALUE(3),IF(CE12&gt;=60,VALUE(4),IF(CE12&gt;=55,VALUE(5),IF(CE12&gt;=50,VALUE(6),IF(CE12&gt;=45,VALUE(7),IF(CE12&gt;=40,VALUE(8),VALUE(9)))))))))),"")</f>
        <v/>
      </c>
      <c r="CI12" s="38"/>
      <c r="CJ12" s="38"/>
      <c r="CK12" s="38"/>
      <c r="CL12" s="38"/>
      <c r="CM12" s="39" t="str">
        <f aca="false">IFERROR(IF(AND(CI12:CL12)="","",SUM(CI12:CL12)),"")</f>
        <v/>
      </c>
      <c r="CN12" s="40" t="str">
        <f aca="false">IFERROR(IF(CM12=0,"",ROUND((CM12/60)*50,0)),"")</f>
        <v/>
      </c>
      <c r="CO12" s="38"/>
      <c r="CP12" s="41" t="str">
        <f aca="false">IFERROR(IF(ISBLANK(CO12),"",ROUND((CO12/100)*50,0)),"")</f>
        <v/>
      </c>
      <c r="CQ12" s="40" t="str">
        <f aca="false">IFERROR(IF(AND(CN12,CP12)="","",SUM(CN12,CP12)),"")</f>
        <v/>
      </c>
      <c r="CR12" s="42" t="str">
        <f aca="false">IFERROR(IF(CQ12="","",RANK(CQ12,CQ$10:CQ$74)),"")</f>
        <v/>
      </c>
      <c r="CS12" s="43" t="str">
        <f aca="false">IFERROR(IF(CQ12="","",IF(CQ12&gt;=75,VALUE(1),IF(CQ12&gt;=70,VALUE(2),IF(CQ12&gt;=65,VALUE(3),IF(CQ12&gt;=60,VALUE(4),IF(CQ12&gt;=55,VALUE(5),IF(CQ12&gt;=50,VALUE(6),IF(CQ12&gt;=45,VALUE(7),IF(CQ12&gt;=40,VALUE(8),VALUE(9)))))))))),"")</f>
        <v/>
      </c>
      <c r="CU12" s="38"/>
      <c r="CV12" s="38"/>
      <c r="CW12" s="38"/>
      <c r="CX12" s="38"/>
      <c r="CY12" s="39" t="str">
        <f aca="false">IFERROR(IF(AND(CU12:CX12)="","",SUM(CU12:CX12)),"")</f>
        <v/>
      </c>
      <c r="CZ12" s="40" t="str">
        <f aca="false">IFERROR(IF(CY12=0,"",ROUND((CY12/60)*50,0)),"")</f>
        <v/>
      </c>
      <c r="DA12" s="38"/>
      <c r="DB12" s="41" t="str">
        <f aca="false">IFERROR(IF(ISBLANK(DA12),"",ROUND((DA12/100)*50,0)),"")</f>
        <v/>
      </c>
      <c r="DC12" s="40" t="str">
        <f aca="false">IFERROR(IF(AND(CZ12,DB12)="","",SUM(CZ12,DB12)),"")</f>
        <v/>
      </c>
      <c r="DD12" s="42" t="str">
        <f aca="false">IFERROR(IF(DC12="","",RANK(DC12,DC$10:DC$74)),"")</f>
        <v/>
      </c>
      <c r="DE12" s="43" t="str">
        <f aca="false">IFERROR(IF(DC12="","",IF(DC12&gt;=75,VALUE(1),IF(DC12&gt;=70,VALUE(2),IF(DC12&gt;=65,VALUE(3),IF(DC12&gt;=60,VALUE(4),IF(DC12&gt;=55,VALUE(5),IF(DC12&gt;=50,VALUE(6),IF(DC12&gt;=45,VALUE(7),IF(DC12&gt;=40,VALUE(8),VALUE(9)))))))))),"")</f>
        <v/>
      </c>
      <c r="DF12" s="34" t="str">
        <f aca="false">IFERROR(IF(AND(K12,W12,AI12,AU12,BG12,BS12,CE12,CQ12,DC12)="","",SUM(K12,W12,AI12,AU12,BG12,BS12,CE12,CQ12,DC12)),"")</f>
        <v/>
      </c>
      <c r="DG12" s="35" t="str">
        <f aca="false">IFERROR(SUM($K12,$W12,$AI12,$AU12,LARGE(($BG12~$BS12~$CE12~$CQ12~$DC12),{1}),LARGE(($BG12~$BS12~$CE12~$CQ12~$DC12),{2})),"")</f>
        <v/>
      </c>
      <c r="DH12" s="35" t="str">
        <f aca="false">IFERROR(SUM($M12,$Y12,$AK12,$AW12,SMALL(($BI12~$BU12~$CG12~$CS12~$DE12),{1}),SMALL(($BI12~$BU12~$CG12~$CS12~$DE12),{2})),"")</f>
        <v/>
      </c>
      <c r="DI12" s="23" t="str">
        <f aca="false">IFERROR(IF($DF12="","",RANK($DF12,$DF$10:$DF$74)),"")</f>
        <v/>
      </c>
      <c r="DJ12" s="0" t="n">
        <f aca="false">ROWS($B$10:$B12)</f>
        <v>3</v>
      </c>
      <c r="DK12" s="0" t="e">
        <f aca="false">IF($B12=#REF!,$DJ12,"")</f>
        <v>#REF!</v>
      </c>
    </row>
    <row r="13" customFormat="false" ht="19.5" hidden="false" customHeight="true" outlineLevel="0" collapsed="false">
      <c r="A13" s="23" t="n">
        <v>4</v>
      </c>
      <c r="B13" s="36" t="s">
        <v>35</v>
      </c>
      <c r="C13" s="37"/>
      <c r="D13" s="38"/>
      <c r="E13" s="38"/>
      <c r="F13" s="38"/>
      <c r="G13" s="39" t="str">
        <f aca="false">IFERROR(IF(AND(C13:F13)="","",SUM(C13:F13)),"")</f>
        <v/>
      </c>
      <c r="H13" s="40" t="str">
        <f aca="false">IFERROR(IF(G13=0,"",ROUND((G13/60)*50,0)),"")</f>
        <v/>
      </c>
      <c r="I13" s="38"/>
      <c r="J13" s="41" t="str">
        <f aca="false">IFERROR(IF(ISBLANK(I13),"",ROUND((I13/100)*50,0)),"")</f>
        <v/>
      </c>
      <c r="K13" s="40" t="str">
        <f aca="false">IFERROR(IF(AND(H13,J13)="","",SUM(H13,J13)),"")</f>
        <v/>
      </c>
      <c r="L13" s="42" t="str">
        <f aca="false">IFERROR(IF(K13="","",RANK(K13,K$10:K$74)),"")</f>
        <v/>
      </c>
      <c r="M13" s="43" t="str">
        <f aca="false">IFERROR(IF(K13="","",IF(K13&gt;=75,VALUE(1),IF(K13&gt;=70,VALUE(2),IF(K13&gt;=65,VALUE(3),IF(K13&gt;=60,VALUE(4),IF(K13&gt;=55,VALUE(5),IF(K13&gt;=50,VALUE(6),IF(K13&gt;=45,VALUE(7),IF(K13&gt;=40,VALUE(8),VALUE(9)))))))))),"")</f>
        <v/>
      </c>
      <c r="N13" s="32"/>
      <c r="O13" s="38"/>
      <c r="P13" s="38"/>
      <c r="Q13" s="38"/>
      <c r="R13" s="38"/>
      <c r="S13" s="39" t="str">
        <f aca="false">IFERROR(IF(AND(O13:R13)="","",SUM(O13:R13)),"")</f>
        <v/>
      </c>
      <c r="T13" s="40" t="str">
        <f aca="false">IFERROR(IF(S13=0,"",ROUND((S13/60)*50,0)),"")</f>
        <v/>
      </c>
      <c r="U13" s="38"/>
      <c r="V13" s="41" t="str">
        <f aca="false">IFERROR(IF(ISBLANK(U13),"",ROUND((U13/100)*50,0)),"")</f>
        <v/>
      </c>
      <c r="W13" s="40" t="str">
        <f aca="false">IFERROR(IF(AND(T13,V13)="","",SUM(T13,V13)),"")</f>
        <v/>
      </c>
      <c r="X13" s="42" t="str">
        <f aca="false">IFERROR(IF(W13="","",RANK(W13,W$10:W$74)),"")</f>
        <v/>
      </c>
      <c r="Y13" s="43" t="str">
        <f aca="false">IFERROR(IF(W13="","",IF(W13&gt;=75,VALUE(1),IF(W13&gt;=70,VALUE(2),IF(W13&gt;=65,VALUE(3),IF(W13&gt;=60,VALUE(4),IF(W13&gt;=55,VALUE(5),IF(W13&gt;=50,VALUE(6),IF(W13&gt;=45,VALUE(7),IF(W13&gt;=40,VALUE(8),VALUE(9)))))))))),"")</f>
        <v/>
      </c>
      <c r="Z13" s="0"/>
      <c r="AA13" s="38"/>
      <c r="AB13" s="38"/>
      <c r="AC13" s="38"/>
      <c r="AD13" s="38"/>
      <c r="AE13" s="39" t="str">
        <f aca="false">IFERROR(IF(AND(AA13:AD13)="","",SUM(AA13:AD13)),"")</f>
        <v/>
      </c>
      <c r="AF13" s="40" t="str">
        <f aca="false">IFERROR(IF(AE13=0,"",ROUND((AE13/60)*50,0)),"")</f>
        <v/>
      </c>
      <c r="AG13" s="38"/>
      <c r="AH13" s="41" t="str">
        <f aca="false">IFERROR(IF(ISBLANK(AG13),"",ROUND((AG13/100)*50,0)),"")</f>
        <v/>
      </c>
      <c r="AI13" s="40" t="str">
        <f aca="false">IFERROR(IF(AND(AF13,AH13)="","",SUM(AF13,AH13)),"")</f>
        <v/>
      </c>
      <c r="AJ13" s="42" t="str">
        <f aca="false">IFERROR(IF(AI13="","",RANK(AI13,AI$10:AI$74)),"")</f>
        <v/>
      </c>
      <c r="AK13" s="44" t="str">
        <f aca="false">IFERROR(IF(AI13="","",IF(AI13&gt;=75,VALUE(1),IF(AI13&gt;=70,VALUE(2),IF(AI13&gt;=65,VALUE(3),IF(AI13&gt;=60,VALUE(4),IF(AI13&gt;=55,VALUE(5),IF(AI13&gt;=50,VALUE(6),IF(AI13&gt;=45,VALUE(7),IF(AI13&gt;=40,VALUE(8),VALUE(9)))))))))),"")</f>
        <v/>
      </c>
      <c r="AL13" s="0"/>
      <c r="AM13" s="38"/>
      <c r="AN13" s="38"/>
      <c r="AO13" s="38"/>
      <c r="AP13" s="38"/>
      <c r="AQ13" s="39" t="str">
        <f aca="false">IFERROR(IF(AND(AM13:AP13)="","",SUM(AM13:AP13)),"")</f>
        <v/>
      </c>
      <c r="AR13" s="40" t="str">
        <f aca="false">IFERROR(IF(AQ13=0,"",ROUND((AQ13/60)*50,0)),"")</f>
        <v/>
      </c>
      <c r="AS13" s="38"/>
      <c r="AT13" s="41" t="str">
        <f aca="false">IFERROR(IF(ISBLANK(AS13),"",ROUND((AS13/100)*50,0)),"")</f>
        <v/>
      </c>
      <c r="AU13" s="40" t="str">
        <f aca="false">IFERROR(IF(AND(AR13,AT13)="","",SUM(AR13,AT13)),"")</f>
        <v/>
      </c>
      <c r="AV13" s="42" t="str">
        <f aca="false">IFERROR(IF(AU13="","",RANK(AU13,AU$10:AU$74)),"")</f>
        <v/>
      </c>
      <c r="AW13" s="43" t="str">
        <f aca="false">IFERROR(IF(AU13="","",IF(AU13&gt;=75,VALUE(1),IF(AU13&gt;=70,VALUE(2),IF(AU13&gt;=65,VALUE(3),IF(AU13&gt;=60,VALUE(4),IF(AU13&gt;=55,VALUE(5),IF(AU13&gt;=50,VALUE(6),IF(AU13&gt;=45,VALUE(7),IF(AU13&gt;=40,VALUE(8),VALUE(9)))))))))),"")</f>
        <v/>
      </c>
      <c r="AY13" s="38"/>
      <c r="AZ13" s="38"/>
      <c r="BA13" s="38"/>
      <c r="BB13" s="38"/>
      <c r="BC13" s="39" t="str">
        <f aca="false">IFERROR(IF(AND(AY13:BB13)="","",SUM(AY13:BB13)),"")</f>
        <v/>
      </c>
      <c r="BD13" s="40" t="str">
        <f aca="false">IFERROR(IF(BC13=0,"",ROUND((BC13/60)*50,0)),"")</f>
        <v/>
      </c>
      <c r="BE13" s="38"/>
      <c r="BF13" s="41" t="str">
        <f aca="false">IFERROR(IF(ISBLANK(BE13),"",ROUND((BE13/100)*50,0)),"")</f>
        <v/>
      </c>
      <c r="BG13" s="40" t="str">
        <f aca="false">IFERROR(IF(AND(BD13,BF13)="","",SUM(BD13,BF13)),"")</f>
        <v/>
      </c>
      <c r="BH13" s="42" t="str">
        <f aca="false">IFERROR(IF(BG13="","",RANK(BG13,BG$10:BG$74)),"")</f>
        <v/>
      </c>
      <c r="BI13" s="44" t="str">
        <f aca="false">IFERROR(IF(BG13="","",IF(BG13&gt;=75,VALUE(1),IF(BG13&gt;=70,VALUE(2),IF(BG13&gt;=65,VALUE(3),IF(BG13&gt;=60,VALUE(4),IF(BG13&gt;=55,VALUE(5),IF(BG13&gt;=50,VALUE(6),IF(BG13&gt;=45,VALUE(7),IF(BG13&gt;=40,VALUE(8),VALUE(9)))))))))),"")</f>
        <v/>
      </c>
      <c r="BK13" s="38"/>
      <c r="BL13" s="38"/>
      <c r="BM13" s="38"/>
      <c r="BN13" s="38"/>
      <c r="BO13" s="39" t="str">
        <f aca="false">IFERROR(IF(AND(BK13:BN13)="","",SUM(BK13:BN13)),"")</f>
        <v/>
      </c>
      <c r="BP13" s="40" t="str">
        <f aca="false">IFERROR(IF(BO13=0,"",ROUND((BO13/60)*50,0)),"")</f>
        <v/>
      </c>
      <c r="BQ13" s="38"/>
      <c r="BR13" s="41" t="str">
        <f aca="false">IFERROR(IF(ISBLANK(BQ13),"",ROUND((BQ13/100)*50,0)),"")</f>
        <v/>
      </c>
      <c r="BS13" s="40" t="str">
        <f aca="false">IFERROR(IF(AND(BP13,BR13)="","",SUM(BP13,BR13)),"")</f>
        <v/>
      </c>
      <c r="BT13" s="42" t="str">
        <f aca="false">IFERROR(IF(BS13="","",RANK(BS13,BS$10:BS$74)),"")</f>
        <v/>
      </c>
      <c r="BU13" s="43" t="str">
        <f aca="false">IFERROR(IF(BS13="","",IF(BS13&gt;=75,VALUE(1),IF(BS13&gt;=70,VALUE(2),IF(BS13&gt;=65,VALUE(3),IF(BS13&gt;=60,VALUE(4),IF(BS13&gt;=55,VALUE(5),IF(BS13&gt;=50,VALUE(6),IF(BS13&gt;=45,VALUE(7),IF(BS13&gt;=40,VALUE(8),VALUE(9)))))))))),"")</f>
        <v/>
      </c>
      <c r="BW13" s="38"/>
      <c r="BX13" s="38"/>
      <c r="BY13" s="38"/>
      <c r="BZ13" s="38"/>
      <c r="CA13" s="39" t="str">
        <f aca="false">IFERROR(IF(AND(BW13:BZ13)="","",SUM(BW13:BZ13)),"")</f>
        <v/>
      </c>
      <c r="CB13" s="40" t="str">
        <f aca="false">IFERROR(IF(CA13=0,"",ROUND((CA13/60)*50,0)),"")</f>
        <v/>
      </c>
      <c r="CC13" s="38"/>
      <c r="CD13" s="41" t="str">
        <f aca="false">IFERROR(IF(ISBLANK(CC13),"",ROUND((CC13/100)*50,0)),"")</f>
        <v/>
      </c>
      <c r="CE13" s="40" t="str">
        <f aca="false">IFERROR(IF(AND(CB13,CD13)="","",SUM(CB13,CD13)),"")</f>
        <v/>
      </c>
      <c r="CF13" s="42" t="str">
        <f aca="false">IFERROR(IF(CE13="","",RANK(CE13,CE$10:CE$74)),"")</f>
        <v/>
      </c>
      <c r="CG13" s="43" t="str">
        <f aca="false">IFERROR(IF(CE13="","",IF(CE13&gt;=75,VALUE(1),IF(CE13&gt;=70,VALUE(2),IF(CE13&gt;=65,VALUE(3),IF(CE13&gt;=60,VALUE(4),IF(CE13&gt;=55,VALUE(5),IF(CE13&gt;=50,VALUE(6),IF(CE13&gt;=45,VALUE(7),IF(CE13&gt;=40,VALUE(8),VALUE(9)))))))))),"")</f>
        <v/>
      </c>
      <c r="CI13" s="38"/>
      <c r="CJ13" s="38"/>
      <c r="CK13" s="38"/>
      <c r="CL13" s="38"/>
      <c r="CM13" s="39" t="str">
        <f aca="false">IFERROR(IF(AND(CI13:CL13)="","",SUM(CI13:CL13)),"")</f>
        <v/>
      </c>
      <c r="CN13" s="40" t="str">
        <f aca="false">IFERROR(IF(CM13=0,"",ROUND((CM13/60)*50,0)),"")</f>
        <v/>
      </c>
      <c r="CO13" s="38"/>
      <c r="CP13" s="41" t="str">
        <f aca="false">IFERROR(IF(ISBLANK(CO13),"",ROUND((CO13/100)*50,0)),"")</f>
        <v/>
      </c>
      <c r="CQ13" s="40" t="str">
        <f aca="false">IFERROR(IF(AND(CN13,CP13)="","",SUM(CN13,CP13)),"")</f>
        <v/>
      </c>
      <c r="CR13" s="42" t="str">
        <f aca="false">IFERROR(IF(CQ13="","",RANK(CQ13,CQ$10:CQ$74)),"")</f>
        <v/>
      </c>
      <c r="CS13" s="43" t="str">
        <f aca="false">IFERROR(IF(CQ13="","",IF(CQ13&gt;=75,VALUE(1),IF(CQ13&gt;=70,VALUE(2),IF(CQ13&gt;=65,VALUE(3),IF(CQ13&gt;=60,VALUE(4),IF(CQ13&gt;=55,VALUE(5),IF(CQ13&gt;=50,VALUE(6),IF(CQ13&gt;=45,VALUE(7),IF(CQ13&gt;=40,VALUE(8),VALUE(9)))))))))),"")</f>
        <v/>
      </c>
      <c r="CU13" s="38"/>
      <c r="CV13" s="38"/>
      <c r="CW13" s="38"/>
      <c r="CX13" s="38"/>
      <c r="CY13" s="39" t="str">
        <f aca="false">IFERROR(IF(AND(CU13:CX13)="","",SUM(CU13:CX13)),"")</f>
        <v/>
      </c>
      <c r="CZ13" s="40" t="str">
        <f aca="false">IFERROR(IF(CY13=0,"",ROUND((CY13/60)*50,0)),"")</f>
        <v/>
      </c>
      <c r="DA13" s="38"/>
      <c r="DB13" s="41" t="str">
        <f aca="false">IFERROR(IF(ISBLANK(DA13),"",ROUND((DA13/100)*50,0)),"")</f>
        <v/>
      </c>
      <c r="DC13" s="40" t="str">
        <f aca="false">IFERROR(IF(AND(CZ13,DB13)="","",SUM(CZ13,DB13)),"")</f>
        <v/>
      </c>
      <c r="DD13" s="42" t="str">
        <f aca="false">IFERROR(IF(DC13="","",RANK(DC13,DC$10:DC$74)),"")</f>
        <v/>
      </c>
      <c r="DE13" s="43" t="str">
        <f aca="false">IFERROR(IF(DC13="","",IF(DC13&gt;=75,VALUE(1),IF(DC13&gt;=70,VALUE(2),IF(DC13&gt;=65,VALUE(3),IF(DC13&gt;=60,VALUE(4),IF(DC13&gt;=55,VALUE(5),IF(DC13&gt;=50,VALUE(6),IF(DC13&gt;=45,VALUE(7),IF(DC13&gt;=40,VALUE(8),VALUE(9)))))))))),"")</f>
        <v/>
      </c>
      <c r="DF13" s="34" t="str">
        <f aca="false">IFERROR(IF(AND(K13,W13,AI13,AU13,BG13,BS13,CE13,CQ13,DC13)="","",SUM(K13,W13,AI13,AU13,BG13,BS13,CE13,CQ13,DC13)),"")</f>
        <v/>
      </c>
      <c r="DG13" s="35" t="str">
        <f aca="false">IFERROR(SUM($K13,$W13,$AI13,$AU13,LARGE(($BG13~$BS13~$CE13~$CQ13~$DC13),{1}),LARGE(($BG13~$BS13~$CE13~$CQ13~$DC13),{2})),"")</f>
        <v/>
      </c>
      <c r="DH13" s="35" t="str">
        <f aca="false">IFERROR(SUM($M13,$Y13,$AK13,$AW13,SMALL(($BI13~$BU13~$CG13~$CS13~$DE13),{1}),SMALL(($BI13~$BU13~$CG13~$CS13~$DE13),{2})),"")</f>
        <v/>
      </c>
      <c r="DI13" s="23" t="str">
        <f aca="false">IFERROR(IF($DF13="","",RANK($DF13,$DF$10:$DF$74)),"")</f>
        <v/>
      </c>
      <c r="DJ13" s="0" t="n">
        <f aca="false">ROWS($B$10:$B13)</f>
        <v>4</v>
      </c>
      <c r="DK13" s="0" t="e">
        <f aca="false">IF($B13=#REF!,$DJ13,"")</f>
        <v>#REF!</v>
      </c>
    </row>
    <row r="14" customFormat="false" ht="19.5" hidden="false" customHeight="true" outlineLevel="0" collapsed="false">
      <c r="A14" s="23" t="n">
        <v>5</v>
      </c>
      <c r="B14" s="36" t="s">
        <v>36</v>
      </c>
      <c r="C14" s="37"/>
      <c r="D14" s="38"/>
      <c r="E14" s="38"/>
      <c r="F14" s="38"/>
      <c r="G14" s="39" t="str">
        <f aca="false">IFERROR(IF(AND(C14:F14)="","",SUM(C14:F14)),"")</f>
        <v/>
      </c>
      <c r="H14" s="40" t="str">
        <f aca="false">IFERROR(IF(G14=0,"",ROUND((G14/60)*50,0)),"")</f>
        <v/>
      </c>
      <c r="I14" s="38"/>
      <c r="J14" s="41" t="str">
        <f aca="false">IFERROR(IF(ISBLANK(I14),"",ROUND((I14/100)*50,0)),"")</f>
        <v/>
      </c>
      <c r="K14" s="40" t="str">
        <f aca="false">IFERROR(IF(AND(H14,J14)="","",SUM(H14,J14)),"")</f>
        <v/>
      </c>
      <c r="L14" s="42" t="str">
        <f aca="false">IFERROR(IF(K14="","",RANK(K14,K$10:K$74)),"")</f>
        <v/>
      </c>
      <c r="M14" s="43" t="str">
        <f aca="false">IFERROR(IF(K14="","",IF(K14&gt;=75,VALUE(1),IF(K14&gt;=70,VALUE(2),IF(K14&gt;=65,VALUE(3),IF(K14&gt;=60,VALUE(4),IF(K14&gt;=55,VALUE(5),IF(K14&gt;=50,VALUE(6),IF(K14&gt;=45,VALUE(7),IF(K14&gt;=40,VALUE(8),VALUE(9)))))))))),"")</f>
        <v/>
      </c>
      <c r="N14" s="32"/>
      <c r="O14" s="38"/>
      <c r="P14" s="38"/>
      <c r="Q14" s="38"/>
      <c r="R14" s="38"/>
      <c r="S14" s="39" t="str">
        <f aca="false">IFERROR(IF(AND(O14:R14)="","",SUM(O14:R14)),"")</f>
        <v/>
      </c>
      <c r="T14" s="40" t="str">
        <f aca="false">IFERROR(IF(S14=0,"",ROUND((S14/60)*50,0)),"")</f>
        <v/>
      </c>
      <c r="U14" s="38"/>
      <c r="V14" s="41" t="str">
        <f aca="false">IFERROR(IF(ISBLANK(U14),"",ROUND((U14/100)*50,0)),"")</f>
        <v/>
      </c>
      <c r="W14" s="40" t="str">
        <f aca="false">IFERROR(IF(AND(T14,V14)="","",SUM(T14,V14)),"")</f>
        <v/>
      </c>
      <c r="X14" s="42" t="str">
        <f aca="false">IFERROR(IF(W14="","",RANK(W14,W$10:W$74)),"")</f>
        <v/>
      </c>
      <c r="Y14" s="43" t="str">
        <f aca="false">IFERROR(IF(W14="","",IF(W14&gt;=75,VALUE(1),IF(W14&gt;=70,VALUE(2),IF(W14&gt;=65,VALUE(3),IF(W14&gt;=60,VALUE(4),IF(W14&gt;=55,VALUE(5),IF(W14&gt;=50,VALUE(6),IF(W14&gt;=45,VALUE(7),IF(W14&gt;=40,VALUE(8),VALUE(9)))))))))),"")</f>
        <v/>
      </c>
      <c r="Z14" s="0"/>
      <c r="AA14" s="38"/>
      <c r="AB14" s="38"/>
      <c r="AC14" s="38"/>
      <c r="AD14" s="38"/>
      <c r="AE14" s="39" t="str">
        <f aca="false">IFERROR(IF(AND(AA14:AD14)="","",SUM(AA14:AD14)),"")</f>
        <v/>
      </c>
      <c r="AF14" s="40" t="str">
        <f aca="false">IFERROR(IF(AE14=0,"",ROUND((AE14/60)*50,0)),"")</f>
        <v/>
      </c>
      <c r="AG14" s="38"/>
      <c r="AH14" s="41" t="str">
        <f aca="false">IFERROR(IF(ISBLANK(AG14),"",ROUND((AG14/100)*50,0)),"")</f>
        <v/>
      </c>
      <c r="AI14" s="40" t="str">
        <f aca="false">IFERROR(IF(AND(AF14,AH14)="","",SUM(AF14,AH14)),"")</f>
        <v/>
      </c>
      <c r="AJ14" s="42" t="str">
        <f aca="false">IFERROR(IF(AI14="","",RANK(AI14,AI$10:AI$74)),"")</f>
        <v/>
      </c>
      <c r="AK14" s="44" t="str">
        <f aca="false">IFERROR(IF(AI14="","",IF(AI14&gt;=75,VALUE(1),IF(AI14&gt;=70,VALUE(2),IF(AI14&gt;=65,VALUE(3),IF(AI14&gt;=60,VALUE(4),IF(AI14&gt;=55,VALUE(5),IF(AI14&gt;=50,VALUE(6),IF(AI14&gt;=45,VALUE(7),IF(AI14&gt;=40,VALUE(8),VALUE(9)))))))))),"")</f>
        <v/>
      </c>
      <c r="AL14" s="0"/>
      <c r="AM14" s="38"/>
      <c r="AN14" s="38"/>
      <c r="AO14" s="38"/>
      <c r="AP14" s="38"/>
      <c r="AQ14" s="39" t="str">
        <f aca="false">IFERROR(IF(AND(AM14:AP14)="","",SUM(AM14:AP14)),"")</f>
        <v/>
      </c>
      <c r="AR14" s="40" t="str">
        <f aca="false">IFERROR(IF(AQ14=0,"",ROUND((AQ14/60)*50,0)),"")</f>
        <v/>
      </c>
      <c r="AS14" s="38"/>
      <c r="AT14" s="41" t="str">
        <f aca="false">IFERROR(IF(ISBLANK(AS14),"",ROUND((AS14/100)*50,0)),"")</f>
        <v/>
      </c>
      <c r="AU14" s="40" t="str">
        <f aca="false">IFERROR(IF(AND(AR14,AT14)="","",SUM(AR14,AT14)),"")</f>
        <v/>
      </c>
      <c r="AV14" s="42" t="str">
        <f aca="false">IFERROR(IF(AU14="","",RANK(AU14,AU$10:AU$74)),"")</f>
        <v/>
      </c>
      <c r="AW14" s="43" t="str">
        <f aca="false">IFERROR(IF(AU14="","",IF(AU14&gt;=75,VALUE(1),IF(AU14&gt;=70,VALUE(2),IF(AU14&gt;=65,VALUE(3),IF(AU14&gt;=60,VALUE(4),IF(AU14&gt;=55,VALUE(5),IF(AU14&gt;=50,VALUE(6),IF(AU14&gt;=45,VALUE(7),IF(AU14&gt;=40,VALUE(8),VALUE(9)))))))))),"")</f>
        <v/>
      </c>
      <c r="AY14" s="38"/>
      <c r="AZ14" s="38"/>
      <c r="BA14" s="38"/>
      <c r="BB14" s="38"/>
      <c r="BC14" s="39" t="str">
        <f aca="false">IFERROR(IF(AND(AY14:BB14)="","",SUM(AY14:BB14)),"")</f>
        <v/>
      </c>
      <c r="BD14" s="40" t="str">
        <f aca="false">IFERROR(IF(BC14=0,"",ROUND((BC14/60)*50,0)),"")</f>
        <v/>
      </c>
      <c r="BE14" s="38"/>
      <c r="BF14" s="41" t="str">
        <f aca="false">IFERROR(IF(ISBLANK(BE14),"",ROUND((BE14/100)*50,0)),"")</f>
        <v/>
      </c>
      <c r="BG14" s="40" t="str">
        <f aca="false">IFERROR(IF(AND(BD14,BF14)="","",SUM(BD14,BF14)),"")</f>
        <v/>
      </c>
      <c r="BH14" s="42" t="str">
        <f aca="false">IFERROR(IF(BG14="","",RANK(BG14,BG$10:BG$74)),"")</f>
        <v/>
      </c>
      <c r="BI14" s="44" t="str">
        <f aca="false">IFERROR(IF(BG14="","",IF(BG14&gt;=75,VALUE(1),IF(BG14&gt;=70,VALUE(2),IF(BG14&gt;=65,VALUE(3),IF(BG14&gt;=60,VALUE(4),IF(BG14&gt;=55,VALUE(5),IF(BG14&gt;=50,VALUE(6),IF(BG14&gt;=45,VALUE(7),IF(BG14&gt;=40,VALUE(8),VALUE(9)))))))))),"")</f>
        <v/>
      </c>
      <c r="BK14" s="38"/>
      <c r="BL14" s="38"/>
      <c r="BM14" s="38"/>
      <c r="BN14" s="38"/>
      <c r="BO14" s="39" t="str">
        <f aca="false">IFERROR(IF(AND(BK14:BN14)="","",SUM(BK14:BN14)),"")</f>
        <v/>
      </c>
      <c r="BP14" s="40" t="str">
        <f aca="false">IFERROR(IF(BO14=0,"",ROUND((BO14/60)*50,0)),"")</f>
        <v/>
      </c>
      <c r="BQ14" s="38"/>
      <c r="BR14" s="41" t="str">
        <f aca="false">IFERROR(IF(ISBLANK(BQ14),"",ROUND((BQ14/100)*50,0)),"")</f>
        <v/>
      </c>
      <c r="BS14" s="40" t="str">
        <f aca="false">IFERROR(IF(AND(BP14,BR14)="","",SUM(BP14,BR14)),"")</f>
        <v/>
      </c>
      <c r="BT14" s="42" t="str">
        <f aca="false">IFERROR(IF(BS14="","",RANK(BS14,BS$10:BS$74)),"")</f>
        <v/>
      </c>
      <c r="BU14" s="43" t="str">
        <f aca="false">IFERROR(IF(BS14="","",IF(BS14&gt;=75,VALUE(1),IF(BS14&gt;=70,VALUE(2),IF(BS14&gt;=65,VALUE(3),IF(BS14&gt;=60,VALUE(4),IF(BS14&gt;=55,VALUE(5),IF(BS14&gt;=50,VALUE(6),IF(BS14&gt;=45,VALUE(7),IF(BS14&gt;=40,VALUE(8),VALUE(9)))))))))),"")</f>
        <v/>
      </c>
      <c r="BW14" s="38"/>
      <c r="BX14" s="38"/>
      <c r="BY14" s="38"/>
      <c r="BZ14" s="38"/>
      <c r="CA14" s="39" t="str">
        <f aca="false">IFERROR(IF(AND(BW14:BZ14)="","",SUM(BW14:BZ14)),"")</f>
        <v/>
      </c>
      <c r="CB14" s="40" t="str">
        <f aca="false">IFERROR(IF(CA14=0,"",ROUND((CA14/60)*50,0)),"")</f>
        <v/>
      </c>
      <c r="CC14" s="38"/>
      <c r="CD14" s="41" t="str">
        <f aca="false">IFERROR(IF(ISBLANK(CC14),"",ROUND((CC14/100)*50,0)),"")</f>
        <v/>
      </c>
      <c r="CE14" s="40" t="str">
        <f aca="false">IFERROR(IF(AND(CB14,CD14)="","",SUM(CB14,CD14)),"")</f>
        <v/>
      </c>
      <c r="CF14" s="42" t="str">
        <f aca="false">IFERROR(IF(CE14="","",RANK(CE14,CE$10:CE$74)),"")</f>
        <v/>
      </c>
      <c r="CG14" s="43" t="str">
        <f aca="false">IFERROR(IF(CE14="","",IF(CE14&gt;=75,VALUE(1),IF(CE14&gt;=70,VALUE(2),IF(CE14&gt;=65,VALUE(3),IF(CE14&gt;=60,VALUE(4),IF(CE14&gt;=55,VALUE(5),IF(CE14&gt;=50,VALUE(6),IF(CE14&gt;=45,VALUE(7),IF(CE14&gt;=40,VALUE(8),VALUE(9)))))))))),"")</f>
        <v/>
      </c>
      <c r="CI14" s="38"/>
      <c r="CJ14" s="38"/>
      <c r="CK14" s="38"/>
      <c r="CL14" s="38"/>
      <c r="CM14" s="39" t="str">
        <f aca="false">IFERROR(IF(AND(CI14:CL14)="","",SUM(CI14:CL14)),"")</f>
        <v/>
      </c>
      <c r="CN14" s="40" t="str">
        <f aca="false">IFERROR(IF(CM14=0,"",ROUND((CM14/60)*50,0)),"")</f>
        <v/>
      </c>
      <c r="CO14" s="38"/>
      <c r="CP14" s="41" t="str">
        <f aca="false">IFERROR(IF(ISBLANK(CO14),"",ROUND((CO14/100)*50,0)),"")</f>
        <v/>
      </c>
      <c r="CQ14" s="40" t="str">
        <f aca="false">IFERROR(IF(AND(CN14,CP14)="","",SUM(CN14,CP14)),"")</f>
        <v/>
      </c>
      <c r="CR14" s="42" t="str">
        <f aca="false">IFERROR(IF(CQ14="","",RANK(CQ14,CQ$10:CQ$74)),"")</f>
        <v/>
      </c>
      <c r="CS14" s="43" t="str">
        <f aca="false">IFERROR(IF(CQ14="","",IF(CQ14&gt;=75,VALUE(1),IF(CQ14&gt;=70,VALUE(2),IF(CQ14&gt;=65,VALUE(3),IF(CQ14&gt;=60,VALUE(4),IF(CQ14&gt;=55,VALUE(5),IF(CQ14&gt;=50,VALUE(6),IF(CQ14&gt;=45,VALUE(7),IF(CQ14&gt;=40,VALUE(8),VALUE(9)))))))))),"")</f>
        <v/>
      </c>
      <c r="CU14" s="38"/>
      <c r="CV14" s="38"/>
      <c r="CW14" s="38"/>
      <c r="CX14" s="38"/>
      <c r="CY14" s="39" t="str">
        <f aca="false">IFERROR(IF(AND(CU14:CX14)="","",SUM(CU14:CX14)),"")</f>
        <v/>
      </c>
      <c r="CZ14" s="40" t="str">
        <f aca="false">IFERROR(IF(CY14=0,"",ROUND((CY14/60)*50,0)),"")</f>
        <v/>
      </c>
      <c r="DA14" s="38"/>
      <c r="DB14" s="41" t="str">
        <f aca="false">IFERROR(IF(ISBLANK(DA14),"",ROUND((DA14/100)*50,0)),"")</f>
        <v/>
      </c>
      <c r="DC14" s="40" t="str">
        <f aca="false">IFERROR(IF(AND(CZ14,DB14)="","",SUM(CZ14,DB14)),"")</f>
        <v/>
      </c>
      <c r="DD14" s="42" t="str">
        <f aca="false">IFERROR(IF(DC14="","",RANK(DC14,DC$10:DC$74)),"")</f>
        <v/>
      </c>
      <c r="DE14" s="43" t="str">
        <f aca="false">IFERROR(IF(DC14="","",IF(DC14&gt;=75,VALUE(1),IF(DC14&gt;=70,VALUE(2),IF(DC14&gt;=65,VALUE(3),IF(DC14&gt;=60,VALUE(4),IF(DC14&gt;=55,VALUE(5),IF(DC14&gt;=50,VALUE(6),IF(DC14&gt;=45,VALUE(7),IF(DC14&gt;=40,VALUE(8),VALUE(9)))))))))),"")</f>
        <v/>
      </c>
      <c r="DF14" s="34" t="str">
        <f aca="false">IFERROR(IF(AND(K14,W14,AI14,AU14,BG14,BS14,CE14,CQ14,DC14)="","",SUM(K14,W14,AI14,AU14,BG14,BS14,CE14,CQ14,DC14)),"")</f>
        <v/>
      </c>
      <c r="DG14" s="35" t="str">
        <f aca="false">IFERROR(SUM($K14,$W14,$AI14,$AU14,LARGE(($BG14~$BS14~$CE14~$CQ14~$DC14),{1}),LARGE(($BG14~$BS14~$CE14~$CQ14~$DC14),{2})),"")</f>
        <v/>
      </c>
      <c r="DH14" s="35" t="str">
        <f aca="false">IFERROR(SUM($M14,$Y14,$AK14,$AW14,SMALL(($BI14~$BU14~$CG14~$CS14~$DE14),{1}),SMALL(($BI14~$BU14~$CG14~$CS14~$DE14),{2})),"")</f>
        <v/>
      </c>
      <c r="DI14" s="23" t="str">
        <f aca="false">IFERROR(IF($DF14="","",RANK($DF14,$DF$10:$DF$74)),"")</f>
        <v/>
      </c>
      <c r="DJ14" s="0" t="n">
        <f aca="false">ROWS($B$10:$B14)</f>
        <v>5</v>
      </c>
      <c r="DK14" s="0" t="e">
        <f aca="false">IF($B14=#REF!,$DJ14,"")</f>
        <v>#REF!</v>
      </c>
    </row>
    <row r="15" customFormat="false" ht="19.5" hidden="false" customHeight="true" outlineLevel="0" collapsed="false">
      <c r="A15" s="23" t="n">
        <v>6</v>
      </c>
      <c r="B15" s="36" t="s">
        <v>37</v>
      </c>
      <c r="C15" s="37"/>
      <c r="D15" s="38"/>
      <c r="E15" s="38"/>
      <c r="F15" s="38"/>
      <c r="G15" s="39" t="str">
        <f aca="false">IFERROR(IF(AND(C15:F15)="","",SUM(C15:F15)),"")</f>
        <v/>
      </c>
      <c r="H15" s="40" t="str">
        <f aca="false">IFERROR(IF(G15=0,"",ROUND((G15/60)*50,0)),"")</f>
        <v/>
      </c>
      <c r="I15" s="38"/>
      <c r="J15" s="41" t="str">
        <f aca="false">IFERROR(IF(ISBLANK(I15),"",ROUND((I15/100)*50,0)),"")</f>
        <v/>
      </c>
      <c r="K15" s="40" t="str">
        <f aca="false">IFERROR(IF(AND(H15,J15)="","",SUM(H15,J15)),"")</f>
        <v/>
      </c>
      <c r="L15" s="42" t="str">
        <f aca="false">IFERROR(IF(K15="","",RANK(K15,K$10:K$74)),"")</f>
        <v/>
      </c>
      <c r="M15" s="43" t="str">
        <f aca="false">IFERROR(IF(K15="","",IF(K15&gt;=75,VALUE(1),IF(K15&gt;=70,VALUE(2),IF(K15&gt;=65,VALUE(3),IF(K15&gt;=60,VALUE(4),IF(K15&gt;=55,VALUE(5),IF(K15&gt;=50,VALUE(6),IF(K15&gt;=45,VALUE(7),IF(K15&gt;=40,VALUE(8),VALUE(9)))))))))),"")</f>
        <v/>
      </c>
      <c r="N15" s="32"/>
      <c r="O15" s="38"/>
      <c r="P15" s="38"/>
      <c r="Q15" s="38"/>
      <c r="R15" s="38"/>
      <c r="S15" s="39" t="str">
        <f aca="false">IFERROR(IF(AND(O15:R15)="","",SUM(O15:R15)),"")</f>
        <v/>
      </c>
      <c r="T15" s="40" t="str">
        <f aca="false">IFERROR(IF(S15=0,"",ROUND((S15/60)*50,0)),"")</f>
        <v/>
      </c>
      <c r="U15" s="38"/>
      <c r="V15" s="41" t="str">
        <f aca="false">IFERROR(IF(ISBLANK(U15),"",ROUND((U15/100)*50,0)),"")</f>
        <v/>
      </c>
      <c r="W15" s="40" t="str">
        <f aca="false">IFERROR(IF(AND(T15,V15)="","",SUM(T15,V15)),"")</f>
        <v/>
      </c>
      <c r="X15" s="42" t="str">
        <f aca="false">IFERROR(IF(W15="","",RANK(W15,W$10:W$74)),"")</f>
        <v/>
      </c>
      <c r="Y15" s="43" t="str">
        <f aca="false">IFERROR(IF(W15="","",IF(W15&gt;=75,VALUE(1),IF(W15&gt;=70,VALUE(2),IF(W15&gt;=65,VALUE(3),IF(W15&gt;=60,VALUE(4),IF(W15&gt;=55,VALUE(5),IF(W15&gt;=50,VALUE(6),IF(W15&gt;=45,VALUE(7),IF(W15&gt;=40,VALUE(8),VALUE(9)))))))))),"")</f>
        <v/>
      </c>
      <c r="Z15" s="0"/>
      <c r="AA15" s="38"/>
      <c r="AB15" s="38"/>
      <c r="AC15" s="38"/>
      <c r="AD15" s="38"/>
      <c r="AE15" s="39" t="str">
        <f aca="false">IFERROR(IF(AND(AA15:AD15)="","",SUM(AA15:AD15)),"")</f>
        <v/>
      </c>
      <c r="AF15" s="40" t="str">
        <f aca="false">IFERROR(IF(AE15=0,"",ROUND((AE15/60)*50,0)),"")</f>
        <v/>
      </c>
      <c r="AG15" s="38"/>
      <c r="AH15" s="41" t="str">
        <f aca="false">IFERROR(IF(ISBLANK(AG15),"",ROUND((AG15/100)*50,0)),"")</f>
        <v/>
      </c>
      <c r="AI15" s="40" t="str">
        <f aca="false">IFERROR(IF(AND(AF15,AH15)="","",SUM(AF15,AH15)),"")</f>
        <v/>
      </c>
      <c r="AJ15" s="42" t="str">
        <f aca="false">IFERROR(IF(AI15="","",RANK(AI15,AI$10:AI$74)),"")</f>
        <v/>
      </c>
      <c r="AK15" s="44" t="str">
        <f aca="false">IFERROR(IF(AI15="","",IF(AI15&gt;=75,VALUE(1),IF(AI15&gt;=70,VALUE(2),IF(AI15&gt;=65,VALUE(3),IF(AI15&gt;=60,VALUE(4),IF(AI15&gt;=55,VALUE(5),IF(AI15&gt;=50,VALUE(6),IF(AI15&gt;=45,VALUE(7),IF(AI15&gt;=40,VALUE(8),VALUE(9)))))))))),"")</f>
        <v/>
      </c>
      <c r="AL15" s="0"/>
      <c r="AM15" s="38"/>
      <c r="AN15" s="38"/>
      <c r="AO15" s="38"/>
      <c r="AP15" s="38"/>
      <c r="AQ15" s="39" t="str">
        <f aca="false">IFERROR(IF(AND(AM15:AP15)="","",SUM(AM15:AP15)),"")</f>
        <v/>
      </c>
      <c r="AR15" s="40" t="str">
        <f aca="false">IFERROR(IF(AQ15=0,"",ROUND((AQ15/60)*50,0)),"")</f>
        <v/>
      </c>
      <c r="AS15" s="38"/>
      <c r="AT15" s="41" t="str">
        <f aca="false">IFERROR(IF(ISBLANK(AS15),"",ROUND((AS15/100)*50,0)),"")</f>
        <v/>
      </c>
      <c r="AU15" s="40" t="str">
        <f aca="false">IFERROR(IF(AND(AR15,AT15)="","",SUM(AR15,AT15)),"")</f>
        <v/>
      </c>
      <c r="AV15" s="42" t="str">
        <f aca="false">IFERROR(IF(AU15="","",RANK(AU15,AU$10:AU$74)),"")</f>
        <v/>
      </c>
      <c r="AW15" s="43" t="str">
        <f aca="false">IFERROR(IF(AU15="","",IF(AU15&gt;=75,VALUE(1),IF(AU15&gt;=70,VALUE(2),IF(AU15&gt;=65,VALUE(3),IF(AU15&gt;=60,VALUE(4),IF(AU15&gt;=55,VALUE(5),IF(AU15&gt;=50,VALUE(6),IF(AU15&gt;=45,VALUE(7),IF(AU15&gt;=40,VALUE(8),VALUE(9)))))))))),"")</f>
        <v/>
      </c>
      <c r="AY15" s="38"/>
      <c r="AZ15" s="38"/>
      <c r="BA15" s="38"/>
      <c r="BB15" s="38"/>
      <c r="BC15" s="39" t="str">
        <f aca="false">IFERROR(IF(AND(AY15:BB15)="","",SUM(AY15:BB15)),"")</f>
        <v/>
      </c>
      <c r="BD15" s="40" t="str">
        <f aca="false">IFERROR(IF(BC15=0,"",ROUND((BC15/60)*50,0)),"")</f>
        <v/>
      </c>
      <c r="BE15" s="38"/>
      <c r="BF15" s="41" t="str">
        <f aca="false">IFERROR(IF(ISBLANK(BE15),"",ROUND((BE15/100)*50,0)),"")</f>
        <v/>
      </c>
      <c r="BG15" s="40" t="str">
        <f aca="false">IFERROR(IF(AND(BD15,BF15)="","",SUM(BD15,BF15)),"")</f>
        <v/>
      </c>
      <c r="BH15" s="42" t="str">
        <f aca="false">IFERROR(IF(BG15="","",RANK(BG15,BG$10:BG$74)),"")</f>
        <v/>
      </c>
      <c r="BI15" s="44" t="str">
        <f aca="false">IFERROR(IF(BG15="","",IF(BG15&gt;=75,VALUE(1),IF(BG15&gt;=70,VALUE(2),IF(BG15&gt;=65,VALUE(3),IF(BG15&gt;=60,VALUE(4),IF(BG15&gt;=55,VALUE(5),IF(BG15&gt;=50,VALUE(6),IF(BG15&gt;=45,VALUE(7),IF(BG15&gt;=40,VALUE(8),VALUE(9)))))))))),"")</f>
        <v/>
      </c>
      <c r="BK15" s="38"/>
      <c r="BL15" s="38"/>
      <c r="BM15" s="38"/>
      <c r="BN15" s="38"/>
      <c r="BO15" s="39" t="str">
        <f aca="false">IFERROR(IF(AND(BK15:BN15)="","",SUM(BK15:BN15)),"")</f>
        <v/>
      </c>
      <c r="BP15" s="40" t="str">
        <f aca="false">IFERROR(IF(BO15=0,"",ROUND((BO15/60)*50,0)),"")</f>
        <v/>
      </c>
      <c r="BQ15" s="38"/>
      <c r="BR15" s="41" t="str">
        <f aca="false">IFERROR(IF(ISBLANK(BQ15),"",ROUND((BQ15/100)*50,0)),"")</f>
        <v/>
      </c>
      <c r="BS15" s="40" t="str">
        <f aca="false">IFERROR(IF(AND(BP15,BR15)="","",SUM(BP15,BR15)),"")</f>
        <v/>
      </c>
      <c r="BT15" s="42" t="str">
        <f aca="false">IFERROR(IF(BS15="","",RANK(BS15,BS$10:BS$74)),"")</f>
        <v/>
      </c>
      <c r="BU15" s="43" t="str">
        <f aca="false">IFERROR(IF(BS15="","",IF(BS15&gt;=75,VALUE(1),IF(BS15&gt;=70,VALUE(2),IF(BS15&gt;=65,VALUE(3),IF(BS15&gt;=60,VALUE(4),IF(BS15&gt;=55,VALUE(5),IF(BS15&gt;=50,VALUE(6),IF(BS15&gt;=45,VALUE(7),IF(BS15&gt;=40,VALUE(8),VALUE(9)))))))))),"")</f>
        <v/>
      </c>
      <c r="BW15" s="38"/>
      <c r="BX15" s="38"/>
      <c r="BY15" s="38"/>
      <c r="BZ15" s="38"/>
      <c r="CA15" s="39" t="str">
        <f aca="false">IFERROR(IF(AND(BW15:BZ15)="","",SUM(BW15:BZ15)),"")</f>
        <v/>
      </c>
      <c r="CB15" s="40" t="str">
        <f aca="false">IFERROR(IF(CA15=0,"",ROUND((CA15/60)*50,0)),"")</f>
        <v/>
      </c>
      <c r="CC15" s="38"/>
      <c r="CD15" s="41" t="str">
        <f aca="false">IFERROR(IF(ISBLANK(CC15),"",ROUND((CC15/100)*50,0)),"")</f>
        <v/>
      </c>
      <c r="CE15" s="40" t="str">
        <f aca="false">IFERROR(IF(AND(CB15,CD15)="","",SUM(CB15,CD15)),"")</f>
        <v/>
      </c>
      <c r="CF15" s="42" t="str">
        <f aca="false">IFERROR(IF(CE15="","",RANK(CE15,CE$10:CE$74)),"")</f>
        <v/>
      </c>
      <c r="CG15" s="43" t="str">
        <f aca="false">IFERROR(IF(CE15="","",IF(CE15&gt;=75,VALUE(1),IF(CE15&gt;=70,VALUE(2),IF(CE15&gt;=65,VALUE(3),IF(CE15&gt;=60,VALUE(4),IF(CE15&gt;=55,VALUE(5),IF(CE15&gt;=50,VALUE(6),IF(CE15&gt;=45,VALUE(7),IF(CE15&gt;=40,VALUE(8),VALUE(9)))))))))),"")</f>
        <v/>
      </c>
      <c r="CI15" s="38"/>
      <c r="CJ15" s="38"/>
      <c r="CK15" s="38"/>
      <c r="CL15" s="38"/>
      <c r="CM15" s="39" t="str">
        <f aca="false">IFERROR(IF(AND(CI15:CL15)="","",SUM(CI15:CL15)),"")</f>
        <v/>
      </c>
      <c r="CN15" s="40" t="str">
        <f aca="false">IFERROR(IF(CM15=0,"",ROUND((CM15/60)*50,0)),"")</f>
        <v/>
      </c>
      <c r="CO15" s="38"/>
      <c r="CP15" s="41" t="str">
        <f aca="false">IFERROR(IF(ISBLANK(CO15),"",ROUND((CO15/100)*50,0)),"")</f>
        <v/>
      </c>
      <c r="CQ15" s="40" t="str">
        <f aca="false">IFERROR(IF(AND(CN15,CP15)="","",SUM(CN15,CP15)),"")</f>
        <v/>
      </c>
      <c r="CR15" s="42" t="str">
        <f aca="false">IFERROR(IF(CQ15="","",RANK(CQ15,CQ$10:CQ$74)),"")</f>
        <v/>
      </c>
      <c r="CS15" s="43" t="str">
        <f aca="false">IFERROR(IF(CQ15="","",IF(CQ15&gt;=75,VALUE(1),IF(CQ15&gt;=70,VALUE(2),IF(CQ15&gt;=65,VALUE(3),IF(CQ15&gt;=60,VALUE(4),IF(CQ15&gt;=55,VALUE(5),IF(CQ15&gt;=50,VALUE(6),IF(CQ15&gt;=45,VALUE(7),IF(CQ15&gt;=40,VALUE(8),VALUE(9)))))))))),"")</f>
        <v/>
      </c>
      <c r="CU15" s="38"/>
      <c r="CV15" s="38"/>
      <c r="CW15" s="38"/>
      <c r="CX15" s="38"/>
      <c r="CY15" s="39" t="str">
        <f aca="false">IFERROR(IF(AND(CU15:CX15)="","",SUM(CU15:CX15)),"")</f>
        <v/>
      </c>
      <c r="CZ15" s="40" t="str">
        <f aca="false">IFERROR(IF(CY15=0,"",ROUND((CY15/60)*50,0)),"")</f>
        <v/>
      </c>
      <c r="DA15" s="38"/>
      <c r="DB15" s="41" t="str">
        <f aca="false">IFERROR(IF(ISBLANK(DA15),"",ROUND((DA15/100)*50,0)),"")</f>
        <v/>
      </c>
      <c r="DC15" s="40" t="str">
        <f aca="false">IFERROR(IF(AND(CZ15,DB15)="","",SUM(CZ15,DB15)),"")</f>
        <v/>
      </c>
      <c r="DD15" s="42" t="str">
        <f aca="false">IFERROR(IF(DC15="","",RANK(DC15,DC$10:DC$74)),"")</f>
        <v/>
      </c>
      <c r="DE15" s="43" t="str">
        <f aca="false">IFERROR(IF(DC15="","",IF(DC15&gt;=75,VALUE(1),IF(DC15&gt;=70,VALUE(2),IF(DC15&gt;=65,VALUE(3),IF(DC15&gt;=60,VALUE(4),IF(DC15&gt;=55,VALUE(5),IF(DC15&gt;=50,VALUE(6),IF(DC15&gt;=45,VALUE(7),IF(DC15&gt;=40,VALUE(8),VALUE(9)))))))))),"")</f>
        <v/>
      </c>
      <c r="DF15" s="34" t="str">
        <f aca="false">IFERROR(IF(AND(K15,W15,AI15,AU15,BG15,BS15,CE15,CQ15,DC15)="","",SUM(K15,W15,AI15,AU15,BG15,BS15,CE15,CQ15,DC15)),"")</f>
        <v/>
      </c>
      <c r="DG15" s="35" t="str">
        <f aca="false">IFERROR(SUM($K15,$W15,$AI15,$AU15,LARGE(($BG15~$BS15~$CE15~$CQ15~$DC15),{1}),LARGE(($BG15~$BS15~$CE15~$CQ15~$DC15),{2})),"")</f>
        <v/>
      </c>
      <c r="DH15" s="35" t="str">
        <f aca="false">IFERROR(SUM($M15,$Y15,$AK15,$AW15,SMALL(($BI15~$BU15~$CG15~$CS15~$DE15),{1}),SMALL(($BI15~$BU15~$CG15~$CS15~$DE15),{2})),"")</f>
        <v/>
      </c>
      <c r="DI15" s="23" t="str">
        <f aca="false">IFERROR(IF($DF15="","",RANK($DF15,$DF$10:$DF$74)),"")</f>
        <v/>
      </c>
      <c r="DJ15" s="0" t="n">
        <f aca="false">ROWS($B$10:$B15)</f>
        <v>6</v>
      </c>
      <c r="DK15" s="0" t="e">
        <f aca="false">IF($B15=#REF!,$DJ15,"")</f>
        <v>#REF!</v>
      </c>
    </row>
    <row r="16" customFormat="false" ht="19.5" hidden="false" customHeight="true" outlineLevel="0" collapsed="false">
      <c r="A16" s="23" t="n">
        <v>7</v>
      </c>
      <c r="B16" s="36" t="s">
        <v>38</v>
      </c>
      <c r="C16" s="37"/>
      <c r="D16" s="38"/>
      <c r="E16" s="38"/>
      <c r="F16" s="38"/>
      <c r="G16" s="39" t="str">
        <f aca="false">IFERROR(IF(AND(C16:F16)="","",SUM(C16:F16)),"")</f>
        <v/>
      </c>
      <c r="H16" s="40" t="str">
        <f aca="false">IFERROR(IF(G16=0,"",ROUND((G16/60)*50,0)),"")</f>
        <v/>
      </c>
      <c r="I16" s="38"/>
      <c r="J16" s="41" t="str">
        <f aca="false">IFERROR(IF(ISBLANK(I16),"",ROUND((I16/100)*50,0)),"")</f>
        <v/>
      </c>
      <c r="K16" s="40" t="str">
        <f aca="false">IFERROR(IF(AND(H16,J16)="","",SUM(H16,J16)),"")</f>
        <v/>
      </c>
      <c r="L16" s="42" t="str">
        <f aca="false">IFERROR(IF(K16="","",RANK(K16,K$10:K$74)),"")</f>
        <v/>
      </c>
      <c r="M16" s="43" t="str">
        <f aca="false">IFERROR(IF(K16="","",IF(K16&gt;=75,VALUE(1),IF(K16&gt;=70,VALUE(2),IF(K16&gt;=65,VALUE(3),IF(K16&gt;=60,VALUE(4),IF(K16&gt;=55,VALUE(5),IF(K16&gt;=50,VALUE(6),IF(K16&gt;=45,VALUE(7),IF(K16&gt;=40,VALUE(8),VALUE(9)))))))))),"")</f>
        <v/>
      </c>
      <c r="N16" s="32"/>
      <c r="O16" s="38"/>
      <c r="P16" s="38"/>
      <c r="Q16" s="38"/>
      <c r="R16" s="38"/>
      <c r="S16" s="39" t="str">
        <f aca="false">IFERROR(IF(AND(O16:R16)="","",SUM(O16:R16)),"")</f>
        <v/>
      </c>
      <c r="T16" s="40" t="str">
        <f aca="false">IFERROR(IF(S16=0,"",ROUND((S16/60)*50,0)),"")</f>
        <v/>
      </c>
      <c r="U16" s="38"/>
      <c r="V16" s="41" t="str">
        <f aca="false">IFERROR(IF(ISBLANK(U16),"",ROUND((U16/100)*50,0)),"")</f>
        <v/>
      </c>
      <c r="W16" s="40" t="str">
        <f aca="false">IFERROR(IF(AND(T16,V16)="","",SUM(T16,V16)),"")</f>
        <v/>
      </c>
      <c r="X16" s="42" t="str">
        <f aca="false">IFERROR(IF(W16="","",RANK(W16,W$10:W$74)),"")</f>
        <v/>
      </c>
      <c r="Y16" s="43" t="str">
        <f aca="false">IFERROR(IF(W16="","",IF(W16&gt;=75,VALUE(1),IF(W16&gt;=70,VALUE(2),IF(W16&gt;=65,VALUE(3),IF(W16&gt;=60,VALUE(4),IF(W16&gt;=55,VALUE(5),IF(W16&gt;=50,VALUE(6),IF(W16&gt;=45,VALUE(7),IF(W16&gt;=40,VALUE(8),VALUE(9)))))))))),"")</f>
        <v/>
      </c>
      <c r="Z16" s="0"/>
      <c r="AA16" s="38"/>
      <c r="AB16" s="38"/>
      <c r="AC16" s="38"/>
      <c r="AD16" s="38"/>
      <c r="AE16" s="39" t="str">
        <f aca="false">IFERROR(IF(AND(AA16:AD16)="","",SUM(AA16:AD16)),"")</f>
        <v/>
      </c>
      <c r="AF16" s="40" t="str">
        <f aca="false">IFERROR(IF(AE16=0,"",ROUND((AE16/60)*50,0)),"")</f>
        <v/>
      </c>
      <c r="AG16" s="38"/>
      <c r="AH16" s="41" t="str">
        <f aca="false">IFERROR(IF(ISBLANK(AG16),"",ROUND((AG16/100)*50,0)),"")</f>
        <v/>
      </c>
      <c r="AI16" s="40" t="str">
        <f aca="false">IFERROR(IF(AND(AF16,AH16)="","",SUM(AF16,AH16)),"")</f>
        <v/>
      </c>
      <c r="AJ16" s="42" t="str">
        <f aca="false">IFERROR(IF(AI16="","",RANK(AI16,AI$10:AI$74)),"")</f>
        <v/>
      </c>
      <c r="AK16" s="44" t="str">
        <f aca="false">IFERROR(IF(AI16="","",IF(AI16&gt;=75,VALUE(1),IF(AI16&gt;=70,VALUE(2),IF(AI16&gt;=65,VALUE(3),IF(AI16&gt;=60,VALUE(4),IF(AI16&gt;=55,VALUE(5),IF(AI16&gt;=50,VALUE(6),IF(AI16&gt;=45,VALUE(7),IF(AI16&gt;=40,VALUE(8),VALUE(9)))))))))),"")</f>
        <v/>
      </c>
      <c r="AL16" s="0"/>
      <c r="AM16" s="38"/>
      <c r="AN16" s="38"/>
      <c r="AO16" s="38"/>
      <c r="AP16" s="38"/>
      <c r="AQ16" s="39" t="str">
        <f aca="false">IFERROR(IF(AND(AM16:AP16)="","",SUM(AM16:AP16)),"")</f>
        <v/>
      </c>
      <c r="AR16" s="40" t="str">
        <f aca="false">IFERROR(IF(AQ16=0,"",ROUND((AQ16/60)*50,0)),"")</f>
        <v/>
      </c>
      <c r="AS16" s="38"/>
      <c r="AT16" s="41" t="str">
        <f aca="false">IFERROR(IF(ISBLANK(AS16),"",ROUND((AS16/100)*50,0)),"")</f>
        <v/>
      </c>
      <c r="AU16" s="40" t="str">
        <f aca="false">IFERROR(IF(AND(AR16,AT16)="","",SUM(AR16,AT16)),"")</f>
        <v/>
      </c>
      <c r="AV16" s="42" t="str">
        <f aca="false">IFERROR(IF(AU16="","",RANK(AU16,AU$10:AU$74)),"")</f>
        <v/>
      </c>
      <c r="AW16" s="43" t="str">
        <f aca="false">IFERROR(IF(AU16="","",IF(AU16&gt;=75,VALUE(1),IF(AU16&gt;=70,VALUE(2),IF(AU16&gt;=65,VALUE(3),IF(AU16&gt;=60,VALUE(4),IF(AU16&gt;=55,VALUE(5),IF(AU16&gt;=50,VALUE(6),IF(AU16&gt;=45,VALUE(7),IF(AU16&gt;=40,VALUE(8),VALUE(9)))))))))),"")</f>
        <v/>
      </c>
      <c r="AY16" s="38"/>
      <c r="AZ16" s="38"/>
      <c r="BA16" s="38"/>
      <c r="BB16" s="38"/>
      <c r="BC16" s="39" t="str">
        <f aca="false">IFERROR(IF(AND(AY16:BB16)="","",SUM(AY16:BB16)),"")</f>
        <v/>
      </c>
      <c r="BD16" s="40" t="str">
        <f aca="false">IFERROR(IF(BC16=0,"",ROUND((BC16/60)*50,0)),"")</f>
        <v/>
      </c>
      <c r="BE16" s="38"/>
      <c r="BF16" s="41" t="str">
        <f aca="false">IFERROR(IF(ISBLANK(BE16),"",ROUND((BE16/100)*50,0)),"")</f>
        <v/>
      </c>
      <c r="BG16" s="40" t="str">
        <f aca="false">IFERROR(IF(AND(BD16,BF16)="","",SUM(BD16,BF16)),"")</f>
        <v/>
      </c>
      <c r="BH16" s="42" t="str">
        <f aca="false">IFERROR(IF(BG16="","",RANK(BG16,BG$10:BG$74)),"")</f>
        <v/>
      </c>
      <c r="BI16" s="44" t="str">
        <f aca="false">IFERROR(IF(BG16="","",IF(BG16&gt;=75,VALUE(1),IF(BG16&gt;=70,VALUE(2),IF(BG16&gt;=65,VALUE(3),IF(BG16&gt;=60,VALUE(4),IF(BG16&gt;=55,VALUE(5),IF(BG16&gt;=50,VALUE(6),IF(BG16&gt;=45,VALUE(7),IF(BG16&gt;=40,VALUE(8),VALUE(9)))))))))),"")</f>
        <v/>
      </c>
      <c r="BK16" s="38"/>
      <c r="BL16" s="38"/>
      <c r="BM16" s="38"/>
      <c r="BN16" s="38"/>
      <c r="BO16" s="39" t="str">
        <f aca="false">IFERROR(IF(AND(BK16:BN16)="","",SUM(BK16:BN16)),"")</f>
        <v/>
      </c>
      <c r="BP16" s="40" t="str">
        <f aca="false">IFERROR(IF(BO16=0,"",ROUND((BO16/60)*50,0)),"")</f>
        <v/>
      </c>
      <c r="BQ16" s="38"/>
      <c r="BR16" s="41" t="str">
        <f aca="false">IFERROR(IF(ISBLANK(BQ16),"",ROUND((BQ16/100)*50,0)),"")</f>
        <v/>
      </c>
      <c r="BS16" s="40" t="str">
        <f aca="false">IFERROR(IF(AND(BP16,BR16)="","",SUM(BP16,BR16)),"")</f>
        <v/>
      </c>
      <c r="BT16" s="42" t="str">
        <f aca="false">IFERROR(IF(BS16="","",RANK(BS16,BS$10:BS$74)),"")</f>
        <v/>
      </c>
      <c r="BU16" s="43" t="str">
        <f aca="false">IFERROR(IF(BS16="","",IF(BS16&gt;=75,VALUE(1),IF(BS16&gt;=70,VALUE(2),IF(BS16&gt;=65,VALUE(3),IF(BS16&gt;=60,VALUE(4),IF(BS16&gt;=55,VALUE(5),IF(BS16&gt;=50,VALUE(6),IF(BS16&gt;=45,VALUE(7),IF(BS16&gt;=40,VALUE(8),VALUE(9)))))))))),"")</f>
        <v/>
      </c>
      <c r="BW16" s="38"/>
      <c r="BX16" s="38"/>
      <c r="BY16" s="38"/>
      <c r="BZ16" s="38"/>
      <c r="CA16" s="39" t="str">
        <f aca="false">IFERROR(IF(AND(BW16:BZ16)="","",SUM(BW16:BZ16)),"")</f>
        <v/>
      </c>
      <c r="CB16" s="40" t="str">
        <f aca="false">IFERROR(IF(CA16=0,"",ROUND((CA16/60)*50,0)),"")</f>
        <v/>
      </c>
      <c r="CC16" s="38"/>
      <c r="CD16" s="41" t="str">
        <f aca="false">IFERROR(IF(ISBLANK(CC16),"",ROUND((CC16/100)*50,0)),"")</f>
        <v/>
      </c>
      <c r="CE16" s="40" t="str">
        <f aca="false">IFERROR(IF(AND(CB16,CD16)="","",SUM(CB16,CD16)),"")</f>
        <v/>
      </c>
      <c r="CF16" s="42" t="str">
        <f aca="false">IFERROR(IF(CE16="","",RANK(CE16,CE$10:CE$74)),"")</f>
        <v/>
      </c>
      <c r="CG16" s="43" t="str">
        <f aca="false">IFERROR(IF(CE16="","",IF(CE16&gt;=75,VALUE(1),IF(CE16&gt;=70,VALUE(2),IF(CE16&gt;=65,VALUE(3),IF(CE16&gt;=60,VALUE(4),IF(CE16&gt;=55,VALUE(5),IF(CE16&gt;=50,VALUE(6),IF(CE16&gt;=45,VALUE(7),IF(CE16&gt;=40,VALUE(8),VALUE(9)))))))))),"")</f>
        <v/>
      </c>
      <c r="CI16" s="38"/>
      <c r="CJ16" s="38"/>
      <c r="CK16" s="38"/>
      <c r="CL16" s="38"/>
      <c r="CM16" s="39" t="str">
        <f aca="false">IFERROR(IF(AND(CI16:CL16)="","",SUM(CI16:CL16)),"")</f>
        <v/>
      </c>
      <c r="CN16" s="40" t="str">
        <f aca="false">IFERROR(IF(CM16=0,"",ROUND((CM16/60)*50,0)),"")</f>
        <v/>
      </c>
      <c r="CO16" s="38"/>
      <c r="CP16" s="41" t="str">
        <f aca="false">IFERROR(IF(ISBLANK(CO16),"",ROUND((CO16/100)*50,0)),"")</f>
        <v/>
      </c>
      <c r="CQ16" s="40" t="str">
        <f aca="false">IFERROR(IF(AND(CN16,CP16)="","",SUM(CN16,CP16)),"")</f>
        <v/>
      </c>
      <c r="CR16" s="42" t="str">
        <f aca="false">IFERROR(IF(CQ16="","",RANK(CQ16,CQ$10:CQ$74)),"")</f>
        <v/>
      </c>
      <c r="CS16" s="43" t="str">
        <f aca="false">IFERROR(IF(CQ16="","",IF(CQ16&gt;=75,VALUE(1),IF(CQ16&gt;=70,VALUE(2),IF(CQ16&gt;=65,VALUE(3),IF(CQ16&gt;=60,VALUE(4),IF(CQ16&gt;=55,VALUE(5),IF(CQ16&gt;=50,VALUE(6),IF(CQ16&gt;=45,VALUE(7),IF(CQ16&gt;=40,VALUE(8),VALUE(9)))))))))),"")</f>
        <v/>
      </c>
      <c r="CU16" s="38"/>
      <c r="CV16" s="38"/>
      <c r="CW16" s="38"/>
      <c r="CX16" s="38"/>
      <c r="CY16" s="39" t="str">
        <f aca="false">IFERROR(IF(AND(CU16:CX16)="","",SUM(CU16:CX16)),"")</f>
        <v/>
      </c>
      <c r="CZ16" s="40" t="str">
        <f aca="false">IFERROR(IF(CY16=0,"",ROUND((CY16/60)*50,0)),"")</f>
        <v/>
      </c>
      <c r="DA16" s="38"/>
      <c r="DB16" s="41" t="str">
        <f aca="false">IFERROR(IF(ISBLANK(DA16),"",ROUND((DA16/100)*50,0)),"")</f>
        <v/>
      </c>
      <c r="DC16" s="40" t="str">
        <f aca="false">IFERROR(IF(AND(CZ16,DB16)="","",SUM(CZ16,DB16)),"")</f>
        <v/>
      </c>
      <c r="DD16" s="42" t="str">
        <f aca="false">IFERROR(IF(DC16="","",RANK(DC16,DC$10:DC$74)),"")</f>
        <v/>
      </c>
      <c r="DE16" s="43" t="str">
        <f aca="false">IFERROR(IF(DC16="","",IF(DC16&gt;=75,VALUE(1),IF(DC16&gt;=70,VALUE(2),IF(DC16&gt;=65,VALUE(3),IF(DC16&gt;=60,VALUE(4),IF(DC16&gt;=55,VALUE(5),IF(DC16&gt;=50,VALUE(6),IF(DC16&gt;=45,VALUE(7),IF(DC16&gt;=40,VALUE(8),VALUE(9)))))))))),"")</f>
        <v/>
      </c>
      <c r="DF16" s="34" t="str">
        <f aca="false">IFERROR(IF(AND(K16,W16,AI16,AU16,BG16,BS16,CE16,CQ16,DC16)="","",SUM(K16,W16,AI16,AU16,BG16,BS16,CE16,CQ16,DC16)),"")</f>
        <v/>
      </c>
      <c r="DG16" s="35" t="str">
        <f aca="false">IFERROR(SUM($K16,$W16,$AI16,$AU16,LARGE(($BG16~$BS16~$CE16~$CQ16~$DC16),{1}),LARGE(($BG16~$BS16~$CE16~$CQ16~$DC16),{2})),"")</f>
        <v/>
      </c>
      <c r="DH16" s="35" t="str">
        <f aca="false">IFERROR(SUM($M16,$Y16,$AK16,$AW16,SMALL(($BI16~$BU16~$CG16~$CS16~$DE16),{1}),SMALL(($BI16~$BU16~$CG16~$CS16~$DE16),{2})),"")</f>
        <v/>
      </c>
      <c r="DI16" s="23" t="str">
        <f aca="false">IFERROR(IF($DF16="","",RANK($DF16,$DF$10:$DF$74)),"")</f>
        <v/>
      </c>
      <c r="DJ16" s="0" t="n">
        <f aca="false">ROWS($B$10:$B16)</f>
        <v>7</v>
      </c>
      <c r="DK16" s="0" t="e">
        <f aca="false">IF($B16=#REF!,$DJ16,"")</f>
        <v>#REF!</v>
      </c>
    </row>
    <row r="17" customFormat="false" ht="19.5" hidden="false" customHeight="true" outlineLevel="0" collapsed="false">
      <c r="A17" s="23" t="n">
        <v>8</v>
      </c>
      <c r="B17" s="36" t="s">
        <v>39</v>
      </c>
      <c r="C17" s="37"/>
      <c r="D17" s="38"/>
      <c r="E17" s="38"/>
      <c r="F17" s="38"/>
      <c r="G17" s="39" t="str">
        <f aca="false">IFERROR(IF(AND(C17:F17)="","",SUM(C17:F17)),"")</f>
        <v/>
      </c>
      <c r="H17" s="40" t="str">
        <f aca="false">IFERROR(IF(G17=0,"",ROUND((G17/60)*50,0)),"")</f>
        <v/>
      </c>
      <c r="I17" s="38"/>
      <c r="J17" s="41" t="str">
        <f aca="false">IFERROR(IF(ISBLANK(I17),"",ROUND((I17/100)*50,0)),"")</f>
        <v/>
      </c>
      <c r="K17" s="40" t="str">
        <f aca="false">IFERROR(IF(AND(H17,J17)="","",SUM(H17,J17)),"")</f>
        <v/>
      </c>
      <c r="L17" s="42" t="str">
        <f aca="false">IFERROR(IF(K17="","",RANK(K17,K$10:K$74)),"")</f>
        <v/>
      </c>
      <c r="M17" s="43" t="str">
        <f aca="false">IFERROR(IF(K17="","",IF(K17&gt;=75,VALUE(1),IF(K17&gt;=70,VALUE(2),IF(K17&gt;=65,VALUE(3),IF(K17&gt;=60,VALUE(4),IF(K17&gt;=55,VALUE(5),IF(K17&gt;=50,VALUE(6),IF(K17&gt;=45,VALUE(7),IF(K17&gt;=40,VALUE(8),VALUE(9)))))))))),"")</f>
        <v/>
      </c>
      <c r="N17" s="32"/>
      <c r="O17" s="38"/>
      <c r="P17" s="38"/>
      <c r="Q17" s="38"/>
      <c r="R17" s="38"/>
      <c r="S17" s="39" t="str">
        <f aca="false">IFERROR(IF(AND(O17:R17)="","",SUM(O17:R17)),"")</f>
        <v/>
      </c>
      <c r="T17" s="40" t="str">
        <f aca="false">IFERROR(IF(S17=0,"",ROUND((S17/60)*50,0)),"")</f>
        <v/>
      </c>
      <c r="U17" s="38"/>
      <c r="V17" s="41" t="str">
        <f aca="false">IFERROR(IF(ISBLANK(U17),"",ROUND((U17/100)*50,0)),"")</f>
        <v/>
      </c>
      <c r="W17" s="40" t="str">
        <f aca="false">IFERROR(IF(AND(T17,V17)="","",SUM(T17,V17)),"")</f>
        <v/>
      </c>
      <c r="X17" s="42" t="str">
        <f aca="false">IFERROR(IF(W17="","",RANK(W17,W$10:W$74)),"")</f>
        <v/>
      </c>
      <c r="Y17" s="43" t="str">
        <f aca="false">IFERROR(IF(W17="","",IF(W17&gt;=75,VALUE(1),IF(W17&gt;=70,VALUE(2),IF(W17&gt;=65,VALUE(3),IF(W17&gt;=60,VALUE(4),IF(W17&gt;=55,VALUE(5),IF(W17&gt;=50,VALUE(6),IF(W17&gt;=45,VALUE(7),IF(W17&gt;=40,VALUE(8),VALUE(9)))))))))),"")</f>
        <v/>
      </c>
      <c r="Z17" s="0"/>
      <c r="AA17" s="38"/>
      <c r="AB17" s="38"/>
      <c r="AC17" s="38"/>
      <c r="AD17" s="38"/>
      <c r="AE17" s="39" t="str">
        <f aca="false">IFERROR(IF(AND(AA17:AD17)="","",SUM(AA17:AD17)),"")</f>
        <v/>
      </c>
      <c r="AF17" s="40" t="str">
        <f aca="false">IFERROR(IF(AE17=0,"",ROUND((AE17/60)*50,0)),"")</f>
        <v/>
      </c>
      <c r="AG17" s="38"/>
      <c r="AH17" s="41" t="str">
        <f aca="false">IFERROR(IF(ISBLANK(AG17),"",ROUND((AG17/100)*50,0)),"")</f>
        <v/>
      </c>
      <c r="AI17" s="40" t="str">
        <f aca="false">IFERROR(IF(AND(AF17,AH17)="","",SUM(AF17,AH17)),"")</f>
        <v/>
      </c>
      <c r="AJ17" s="42" t="str">
        <f aca="false">IFERROR(IF(AI17="","",RANK(AI17,AI$10:AI$74)),"")</f>
        <v/>
      </c>
      <c r="AK17" s="44" t="str">
        <f aca="false">IFERROR(IF(AI17="","",IF(AI17&gt;=75,VALUE(1),IF(AI17&gt;=70,VALUE(2),IF(AI17&gt;=65,VALUE(3),IF(AI17&gt;=60,VALUE(4),IF(AI17&gt;=55,VALUE(5),IF(AI17&gt;=50,VALUE(6),IF(AI17&gt;=45,VALUE(7),IF(AI17&gt;=40,VALUE(8),VALUE(9)))))))))),"")</f>
        <v/>
      </c>
      <c r="AL17" s="0"/>
      <c r="AM17" s="38"/>
      <c r="AN17" s="38"/>
      <c r="AO17" s="38"/>
      <c r="AP17" s="38"/>
      <c r="AQ17" s="39" t="str">
        <f aca="false">IFERROR(IF(AND(AM17:AP17)="","",SUM(AM17:AP17)),"")</f>
        <v/>
      </c>
      <c r="AR17" s="40" t="str">
        <f aca="false">IFERROR(IF(AQ17=0,"",ROUND((AQ17/60)*50,0)),"")</f>
        <v/>
      </c>
      <c r="AS17" s="38"/>
      <c r="AT17" s="41" t="str">
        <f aca="false">IFERROR(IF(ISBLANK(AS17),"",ROUND((AS17/100)*50,0)),"")</f>
        <v/>
      </c>
      <c r="AU17" s="40" t="str">
        <f aca="false">IFERROR(IF(AND(AR17,AT17)="","",SUM(AR17,AT17)),"")</f>
        <v/>
      </c>
      <c r="AV17" s="42" t="str">
        <f aca="false">IFERROR(IF(AU17="","",RANK(AU17,AU$10:AU$74)),"")</f>
        <v/>
      </c>
      <c r="AW17" s="43" t="str">
        <f aca="false">IFERROR(IF(AU17="","",IF(AU17&gt;=75,VALUE(1),IF(AU17&gt;=70,VALUE(2),IF(AU17&gt;=65,VALUE(3),IF(AU17&gt;=60,VALUE(4),IF(AU17&gt;=55,VALUE(5),IF(AU17&gt;=50,VALUE(6),IF(AU17&gt;=45,VALUE(7),IF(AU17&gt;=40,VALUE(8),VALUE(9)))))))))),"")</f>
        <v/>
      </c>
      <c r="AY17" s="38"/>
      <c r="AZ17" s="38"/>
      <c r="BA17" s="38"/>
      <c r="BB17" s="38"/>
      <c r="BC17" s="39" t="str">
        <f aca="false">IFERROR(IF(AND(AY17:BB17)="","",SUM(AY17:BB17)),"")</f>
        <v/>
      </c>
      <c r="BD17" s="40" t="str">
        <f aca="false">IFERROR(IF(BC17=0,"",ROUND((BC17/60)*50,0)),"")</f>
        <v/>
      </c>
      <c r="BE17" s="38"/>
      <c r="BF17" s="41" t="str">
        <f aca="false">IFERROR(IF(ISBLANK(BE17),"",ROUND((BE17/100)*50,0)),"")</f>
        <v/>
      </c>
      <c r="BG17" s="40" t="str">
        <f aca="false">IFERROR(IF(AND(BD17,BF17)="","",SUM(BD17,BF17)),"")</f>
        <v/>
      </c>
      <c r="BH17" s="42" t="str">
        <f aca="false">IFERROR(IF(BG17="","",RANK(BG17,BG$10:BG$74)),"")</f>
        <v/>
      </c>
      <c r="BI17" s="44" t="str">
        <f aca="false">IFERROR(IF(BG17="","",IF(BG17&gt;=75,VALUE(1),IF(BG17&gt;=70,VALUE(2),IF(BG17&gt;=65,VALUE(3),IF(BG17&gt;=60,VALUE(4),IF(BG17&gt;=55,VALUE(5),IF(BG17&gt;=50,VALUE(6),IF(BG17&gt;=45,VALUE(7),IF(BG17&gt;=40,VALUE(8),VALUE(9)))))))))),"")</f>
        <v/>
      </c>
      <c r="BK17" s="38"/>
      <c r="BL17" s="38"/>
      <c r="BM17" s="38"/>
      <c r="BN17" s="38"/>
      <c r="BO17" s="39" t="str">
        <f aca="false">IFERROR(IF(AND(BK17:BN17)="","",SUM(BK17:BN17)),"")</f>
        <v/>
      </c>
      <c r="BP17" s="40" t="str">
        <f aca="false">IFERROR(IF(BO17=0,"",ROUND((BO17/60)*50,0)),"")</f>
        <v/>
      </c>
      <c r="BQ17" s="38"/>
      <c r="BR17" s="41" t="str">
        <f aca="false">IFERROR(IF(ISBLANK(BQ17),"",ROUND((BQ17/100)*50,0)),"")</f>
        <v/>
      </c>
      <c r="BS17" s="40" t="str">
        <f aca="false">IFERROR(IF(AND(BP17,BR17)="","",SUM(BP17,BR17)),"")</f>
        <v/>
      </c>
      <c r="BT17" s="42" t="str">
        <f aca="false">IFERROR(IF(BS17="","",RANK(BS17,BS$10:BS$74)),"")</f>
        <v/>
      </c>
      <c r="BU17" s="43" t="str">
        <f aca="false">IFERROR(IF(BS17="","",IF(BS17&gt;=75,VALUE(1),IF(BS17&gt;=70,VALUE(2),IF(BS17&gt;=65,VALUE(3),IF(BS17&gt;=60,VALUE(4),IF(BS17&gt;=55,VALUE(5),IF(BS17&gt;=50,VALUE(6),IF(BS17&gt;=45,VALUE(7),IF(BS17&gt;=40,VALUE(8),VALUE(9)))))))))),"")</f>
        <v/>
      </c>
      <c r="BW17" s="38"/>
      <c r="BX17" s="38"/>
      <c r="BY17" s="38"/>
      <c r="BZ17" s="38"/>
      <c r="CA17" s="39" t="str">
        <f aca="false">IFERROR(IF(AND(BW17:BZ17)="","",SUM(BW17:BZ17)),"")</f>
        <v/>
      </c>
      <c r="CB17" s="40" t="str">
        <f aca="false">IFERROR(IF(CA17=0,"",ROUND((CA17/60)*50,0)),"")</f>
        <v/>
      </c>
      <c r="CC17" s="38"/>
      <c r="CD17" s="41" t="str">
        <f aca="false">IFERROR(IF(ISBLANK(CC17),"",ROUND((CC17/100)*50,0)),"")</f>
        <v/>
      </c>
      <c r="CE17" s="40" t="str">
        <f aca="false">IFERROR(IF(AND(CB17,CD17)="","",SUM(CB17,CD17)),"")</f>
        <v/>
      </c>
      <c r="CF17" s="42" t="str">
        <f aca="false">IFERROR(IF(CE17="","",RANK(CE17,CE$10:CE$74)),"")</f>
        <v/>
      </c>
      <c r="CG17" s="43" t="str">
        <f aca="false">IFERROR(IF(CE17="","",IF(CE17&gt;=75,VALUE(1),IF(CE17&gt;=70,VALUE(2),IF(CE17&gt;=65,VALUE(3),IF(CE17&gt;=60,VALUE(4),IF(CE17&gt;=55,VALUE(5),IF(CE17&gt;=50,VALUE(6),IF(CE17&gt;=45,VALUE(7),IF(CE17&gt;=40,VALUE(8),VALUE(9)))))))))),"")</f>
        <v/>
      </c>
      <c r="CI17" s="38"/>
      <c r="CJ17" s="38"/>
      <c r="CK17" s="38"/>
      <c r="CL17" s="38"/>
      <c r="CM17" s="39" t="str">
        <f aca="false">IFERROR(IF(AND(CI17:CL17)="","",SUM(CI17:CL17)),"")</f>
        <v/>
      </c>
      <c r="CN17" s="40" t="str">
        <f aca="false">IFERROR(IF(CM17=0,"",ROUND((CM17/60)*50,0)),"")</f>
        <v/>
      </c>
      <c r="CO17" s="38"/>
      <c r="CP17" s="41" t="str">
        <f aca="false">IFERROR(IF(ISBLANK(CO17),"",ROUND((CO17/100)*50,0)),"")</f>
        <v/>
      </c>
      <c r="CQ17" s="40" t="str">
        <f aca="false">IFERROR(IF(AND(CN17,CP17)="","",SUM(CN17,CP17)),"")</f>
        <v/>
      </c>
      <c r="CR17" s="42" t="str">
        <f aca="false">IFERROR(IF(CQ17="","",RANK(CQ17,CQ$10:CQ$74)),"")</f>
        <v/>
      </c>
      <c r="CS17" s="43" t="str">
        <f aca="false">IFERROR(IF(CQ17="","",IF(CQ17&gt;=75,VALUE(1),IF(CQ17&gt;=70,VALUE(2),IF(CQ17&gt;=65,VALUE(3),IF(CQ17&gt;=60,VALUE(4),IF(CQ17&gt;=55,VALUE(5),IF(CQ17&gt;=50,VALUE(6),IF(CQ17&gt;=45,VALUE(7),IF(CQ17&gt;=40,VALUE(8),VALUE(9)))))))))),"")</f>
        <v/>
      </c>
      <c r="CU17" s="38"/>
      <c r="CV17" s="38"/>
      <c r="CW17" s="38"/>
      <c r="CX17" s="38"/>
      <c r="CY17" s="39" t="str">
        <f aca="false">IFERROR(IF(AND(CU17:CX17)="","",SUM(CU17:CX17)),"")</f>
        <v/>
      </c>
      <c r="CZ17" s="40" t="str">
        <f aca="false">IFERROR(IF(CY17=0,"",ROUND((CY17/60)*50,0)),"")</f>
        <v/>
      </c>
      <c r="DA17" s="38"/>
      <c r="DB17" s="41" t="str">
        <f aca="false">IFERROR(IF(ISBLANK(DA17),"",ROUND((DA17/100)*50,0)),"")</f>
        <v/>
      </c>
      <c r="DC17" s="40" t="str">
        <f aca="false">IFERROR(IF(AND(CZ17,DB17)="","",SUM(CZ17,DB17)),"")</f>
        <v/>
      </c>
      <c r="DD17" s="42" t="str">
        <f aca="false">IFERROR(IF(DC17="","",RANK(DC17,DC$10:DC$74)),"")</f>
        <v/>
      </c>
      <c r="DE17" s="43" t="str">
        <f aca="false">IFERROR(IF(DC17="","",IF(DC17&gt;=75,VALUE(1),IF(DC17&gt;=70,VALUE(2),IF(DC17&gt;=65,VALUE(3),IF(DC17&gt;=60,VALUE(4),IF(DC17&gt;=55,VALUE(5),IF(DC17&gt;=50,VALUE(6),IF(DC17&gt;=45,VALUE(7),IF(DC17&gt;=40,VALUE(8),VALUE(9)))))))))),"")</f>
        <v/>
      </c>
      <c r="DF17" s="34" t="str">
        <f aca="false">IFERROR(IF(AND(K17,W17,AI17,AU17,BG17,BS17,CE17,CQ17,DC17)="","",SUM(K17,W17,AI17,AU17,BG17,BS17,CE17,CQ17,DC17)),"")</f>
        <v/>
      </c>
      <c r="DG17" s="35" t="str">
        <f aca="false">IFERROR(SUM($K17,$W17,$AI17,$AU17,LARGE(($BG17~$BS17~$CE17~$CQ17~$DC17),{1}),LARGE(($BG17~$BS17~$CE17~$CQ17~$DC17),{2})),"")</f>
        <v/>
      </c>
      <c r="DH17" s="35" t="str">
        <f aca="false">IFERROR(SUM($M17,$Y17,$AK17,$AW17,SMALL(($BI17~$BU17~$CG17~$CS17~$DE17),{1}),SMALL(($BI17~$BU17~$CG17~$CS17~$DE17),{2})),"")</f>
        <v/>
      </c>
      <c r="DI17" s="23" t="str">
        <f aca="false">IFERROR(IF($DF17="","",RANK($DF17,$DF$10:$DF$74)),"")</f>
        <v/>
      </c>
      <c r="DJ17" s="0" t="n">
        <f aca="false">ROWS($B$10:$B17)</f>
        <v>8</v>
      </c>
      <c r="DK17" s="0" t="e">
        <f aca="false">IF($B17=#REF!,$DJ17,"")</f>
        <v>#REF!</v>
      </c>
    </row>
    <row r="18" customFormat="false" ht="19.5" hidden="false" customHeight="true" outlineLevel="0" collapsed="false">
      <c r="A18" s="23" t="n">
        <v>9</v>
      </c>
      <c r="B18" s="36" t="s">
        <v>40</v>
      </c>
      <c r="C18" s="37"/>
      <c r="D18" s="38"/>
      <c r="E18" s="38"/>
      <c r="F18" s="38"/>
      <c r="G18" s="39" t="str">
        <f aca="false">IFERROR(IF(AND(C18:F18)="","",SUM(C18:F18)),"")</f>
        <v/>
      </c>
      <c r="H18" s="40" t="str">
        <f aca="false">IFERROR(IF(G18=0,"",ROUND((G18/60)*50,0)),"")</f>
        <v/>
      </c>
      <c r="I18" s="38"/>
      <c r="J18" s="41" t="str">
        <f aca="false">IFERROR(IF(ISBLANK(I18),"",ROUND((I18/100)*50,0)),"")</f>
        <v/>
      </c>
      <c r="K18" s="40" t="str">
        <f aca="false">IFERROR(IF(AND(H18,J18)="","",SUM(H18,J18)),"")</f>
        <v/>
      </c>
      <c r="L18" s="42" t="str">
        <f aca="false">IFERROR(IF(K18="","",RANK(K18,K$10:K$74)),"")</f>
        <v/>
      </c>
      <c r="M18" s="43" t="str">
        <f aca="false">IFERROR(IF(K18="","",IF(K18&gt;=75,VALUE(1),IF(K18&gt;=70,VALUE(2),IF(K18&gt;=65,VALUE(3),IF(K18&gt;=60,VALUE(4),IF(K18&gt;=55,VALUE(5),IF(K18&gt;=50,VALUE(6),IF(K18&gt;=45,VALUE(7),IF(K18&gt;=40,VALUE(8),VALUE(9)))))))))),"")</f>
        <v/>
      </c>
      <c r="N18" s="32"/>
      <c r="O18" s="38"/>
      <c r="P18" s="38"/>
      <c r="Q18" s="38"/>
      <c r="R18" s="38"/>
      <c r="S18" s="39" t="str">
        <f aca="false">IFERROR(IF(AND(O18:R18)="","",SUM(O18:R18)),"")</f>
        <v/>
      </c>
      <c r="T18" s="40" t="str">
        <f aca="false">IFERROR(IF(S18=0,"",ROUND((S18/60)*50,0)),"")</f>
        <v/>
      </c>
      <c r="U18" s="38"/>
      <c r="V18" s="41" t="str">
        <f aca="false">IFERROR(IF(ISBLANK(U18),"",ROUND((U18/100)*50,0)),"")</f>
        <v/>
      </c>
      <c r="W18" s="40" t="str">
        <f aca="false">IFERROR(IF(AND(T18,V18)="","",SUM(T18,V18)),"")</f>
        <v/>
      </c>
      <c r="X18" s="42" t="str">
        <f aca="false">IFERROR(IF(W18="","",RANK(W18,W$10:W$74)),"")</f>
        <v/>
      </c>
      <c r="Y18" s="43" t="str">
        <f aca="false">IFERROR(IF(W18="","",IF(W18&gt;=75,VALUE(1),IF(W18&gt;=70,VALUE(2),IF(W18&gt;=65,VALUE(3),IF(W18&gt;=60,VALUE(4),IF(W18&gt;=55,VALUE(5),IF(W18&gt;=50,VALUE(6),IF(W18&gt;=45,VALUE(7),IF(W18&gt;=40,VALUE(8),VALUE(9)))))))))),"")</f>
        <v/>
      </c>
      <c r="Z18" s="0"/>
      <c r="AA18" s="38"/>
      <c r="AB18" s="38"/>
      <c r="AC18" s="38"/>
      <c r="AD18" s="38"/>
      <c r="AE18" s="39" t="str">
        <f aca="false">IFERROR(IF(AND(AA18:AD18)="","",SUM(AA18:AD18)),"")</f>
        <v/>
      </c>
      <c r="AF18" s="40" t="str">
        <f aca="false">IFERROR(IF(AE18=0,"",ROUND((AE18/60)*50,0)),"")</f>
        <v/>
      </c>
      <c r="AG18" s="38"/>
      <c r="AH18" s="41" t="str">
        <f aca="false">IFERROR(IF(ISBLANK(AG18),"",ROUND((AG18/100)*50,0)),"")</f>
        <v/>
      </c>
      <c r="AI18" s="40" t="str">
        <f aca="false">IFERROR(IF(AND(AF18,AH18)="","",SUM(AF18,AH18)),"")</f>
        <v/>
      </c>
      <c r="AJ18" s="42" t="str">
        <f aca="false">IFERROR(IF(AI18="","",RANK(AI18,AI$10:AI$74)),"")</f>
        <v/>
      </c>
      <c r="AK18" s="44" t="str">
        <f aca="false">IFERROR(IF(AI18="","",IF(AI18&gt;=75,VALUE(1),IF(AI18&gt;=70,VALUE(2),IF(AI18&gt;=65,VALUE(3),IF(AI18&gt;=60,VALUE(4),IF(AI18&gt;=55,VALUE(5),IF(AI18&gt;=50,VALUE(6),IF(AI18&gt;=45,VALUE(7),IF(AI18&gt;=40,VALUE(8),VALUE(9)))))))))),"")</f>
        <v/>
      </c>
      <c r="AL18" s="0"/>
      <c r="AM18" s="38"/>
      <c r="AN18" s="38"/>
      <c r="AO18" s="38"/>
      <c r="AP18" s="38"/>
      <c r="AQ18" s="39" t="str">
        <f aca="false">IFERROR(IF(AND(AM18:AP18)="","",SUM(AM18:AP18)),"")</f>
        <v/>
      </c>
      <c r="AR18" s="40" t="str">
        <f aca="false">IFERROR(IF(AQ18=0,"",ROUND((AQ18/60)*50,0)),"")</f>
        <v/>
      </c>
      <c r="AS18" s="38"/>
      <c r="AT18" s="41" t="str">
        <f aca="false">IFERROR(IF(ISBLANK(AS18),"",ROUND((AS18/100)*50,0)),"")</f>
        <v/>
      </c>
      <c r="AU18" s="40" t="str">
        <f aca="false">IFERROR(IF(AND(AR18,AT18)="","",SUM(AR18,AT18)),"")</f>
        <v/>
      </c>
      <c r="AV18" s="42" t="str">
        <f aca="false">IFERROR(IF(AU18="","",RANK(AU18,AU$10:AU$74)),"")</f>
        <v/>
      </c>
      <c r="AW18" s="43" t="str">
        <f aca="false">IFERROR(IF(AU18="","",IF(AU18&gt;=75,VALUE(1),IF(AU18&gt;=70,VALUE(2),IF(AU18&gt;=65,VALUE(3),IF(AU18&gt;=60,VALUE(4),IF(AU18&gt;=55,VALUE(5),IF(AU18&gt;=50,VALUE(6),IF(AU18&gt;=45,VALUE(7),IF(AU18&gt;=40,VALUE(8),VALUE(9)))))))))),"")</f>
        <v/>
      </c>
      <c r="AY18" s="38"/>
      <c r="AZ18" s="38"/>
      <c r="BA18" s="38"/>
      <c r="BB18" s="38"/>
      <c r="BC18" s="39" t="str">
        <f aca="false">IFERROR(IF(AND(AY18:BB18)="","",SUM(AY18:BB18)),"")</f>
        <v/>
      </c>
      <c r="BD18" s="40" t="str">
        <f aca="false">IFERROR(IF(BC18=0,"",ROUND((BC18/60)*50,0)),"")</f>
        <v/>
      </c>
      <c r="BE18" s="38"/>
      <c r="BF18" s="41" t="str">
        <f aca="false">IFERROR(IF(ISBLANK(BE18),"",ROUND((BE18/100)*50,0)),"")</f>
        <v/>
      </c>
      <c r="BG18" s="40" t="str">
        <f aca="false">IFERROR(IF(AND(BD18,BF18)="","",SUM(BD18,BF18)),"")</f>
        <v/>
      </c>
      <c r="BH18" s="42" t="str">
        <f aca="false">IFERROR(IF(BG18="","",RANK(BG18,BG$10:BG$74)),"")</f>
        <v/>
      </c>
      <c r="BI18" s="44" t="str">
        <f aca="false">IFERROR(IF(BG18="","",IF(BG18&gt;=75,VALUE(1),IF(BG18&gt;=70,VALUE(2),IF(BG18&gt;=65,VALUE(3),IF(BG18&gt;=60,VALUE(4),IF(BG18&gt;=55,VALUE(5),IF(BG18&gt;=50,VALUE(6),IF(BG18&gt;=45,VALUE(7),IF(BG18&gt;=40,VALUE(8),VALUE(9)))))))))),"")</f>
        <v/>
      </c>
      <c r="BK18" s="38"/>
      <c r="BL18" s="38"/>
      <c r="BM18" s="38"/>
      <c r="BN18" s="38"/>
      <c r="BO18" s="39" t="str">
        <f aca="false">IFERROR(IF(AND(BK18:BN18)="","",SUM(BK18:BN18)),"")</f>
        <v/>
      </c>
      <c r="BP18" s="40" t="str">
        <f aca="false">IFERROR(IF(BO18=0,"",ROUND((BO18/60)*50,0)),"")</f>
        <v/>
      </c>
      <c r="BQ18" s="38"/>
      <c r="BR18" s="41" t="str">
        <f aca="false">IFERROR(IF(ISBLANK(BQ18),"",ROUND((BQ18/100)*50,0)),"")</f>
        <v/>
      </c>
      <c r="BS18" s="40" t="str">
        <f aca="false">IFERROR(IF(AND(BP18,BR18)="","",SUM(BP18,BR18)),"")</f>
        <v/>
      </c>
      <c r="BT18" s="42" t="str">
        <f aca="false">IFERROR(IF(BS18="","",RANK(BS18,BS$10:BS$74)),"")</f>
        <v/>
      </c>
      <c r="BU18" s="43" t="str">
        <f aca="false">IFERROR(IF(BS18="","",IF(BS18&gt;=75,VALUE(1),IF(BS18&gt;=70,VALUE(2),IF(BS18&gt;=65,VALUE(3),IF(BS18&gt;=60,VALUE(4),IF(BS18&gt;=55,VALUE(5),IF(BS18&gt;=50,VALUE(6),IF(BS18&gt;=45,VALUE(7),IF(BS18&gt;=40,VALUE(8),VALUE(9)))))))))),"")</f>
        <v/>
      </c>
      <c r="BW18" s="38"/>
      <c r="BX18" s="38"/>
      <c r="BY18" s="38"/>
      <c r="BZ18" s="38"/>
      <c r="CA18" s="39" t="str">
        <f aca="false">IFERROR(IF(AND(BW18:BZ18)="","",SUM(BW18:BZ18)),"")</f>
        <v/>
      </c>
      <c r="CB18" s="40" t="str">
        <f aca="false">IFERROR(IF(CA18=0,"",ROUND((CA18/60)*50,0)),"")</f>
        <v/>
      </c>
      <c r="CC18" s="38"/>
      <c r="CD18" s="41" t="str">
        <f aca="false">IFERROR(IF(ISBLANK(CC18),"",ROUND((CC18/100)*50,0)),"")</f>
        <v/>
      </c>
      <c r="CE18" s="40" t="str">
        <f aca="false">IFERROR(IF(AND(CB18,CD18)="","",SUM(CB18,CD18)),"")</f>
        <v/>
      </c>
      <c r="CF18" s="42" t="str">
        <f aca="false">IFERROR(IF(CE18="","",RANK(CE18,CE$10:CE$74)),"")</f>
        <v/>
      </c>
      <c r="CG18" s="43" t="str">
        <f aca="false">IFERROR(IF(CE18="","",IF(CE18&gt;=75,VALUE(1),IF(CE18&gt;=70,VALUE(2),IF(CE18&gt;=65,VALUE(3),IF(CE18&gt;=60,VALUE(4),IF(CE18&gt;=55,VALUE(5),IF(CE18&gt;=50,VALUE(6),IF(CE18&gt;=45,VALUE(7),IF(CE18&gt;=40,VALUE(8),VALUE(9)))))))))),"")</f>
        <v/>
      </c>
      <c r="CI18" s="38"/>
      <c r="CJ18" s="38"/>
      <c r="CK18" s="38"/>
      <c r="CL18" s="38"/>
      <c r="CM18" s="39" t="str">
        <f aca="false">IFERROR(IF(AND(CI18:CL18)="","",SUM(CI18:CL18)),"")</f>
        <v/>
      </c>
      <c r="CN18" s="40" t="str">
        <f aca="false">IFERROR(IF(CM18=0,"",ROUND((CM18/60)*50,0)),"")</f>
        <v/>
      </c>
      <c r="CO18" s="38"/>
      <c r="CP18" s="41" t="str">
        <f aca="false">IFERROR(IF(ISBLANK(CO18),"",ROUND((CO18/100)*50,0)),"")</f>
        <v/>
      </c>
      <c r="CQ18" s="40" t="str">
        <f aca="false">IFERROR(IF(AND(CN18,CP18)="","",SUM(CN18,CP18)),"")</f>
        <v/>
      </c>
      <c r="CR18" s="42" t="str">
        <f aca="false">IFERROR(IF(CQ18="","",RANK(CQ18,CQ$10:CQ$74)),"")</f>
        <v/>
      </c>
      <c r="CS18" s="43" t="str">
        <f aca="false">IFERROR(IF(CQ18="","",IF(CQ18&gt;=75,VALUE(1),IF(CQ18&gt;=70,VALUE(2),IF(CQ18&gt;=65,VALUE(3),IF(CQ18&gt;=60,VALUE(4),IF(CQ18&gt;=55,VALUE(5),IF(CQ18&gt;=50,VALUE(6),IF(CQ18&gt;=45,VALUE(7),IF(CQ18&gt;=40,VALUE(8),VALUE(9)))))))))),"")</f>
        <v/>
      </c>
      <c r="CU18" s="38"/>
      <c r="CV18" s="38"/>
      <c r="CW18" s="38"/>
      <c r="CX18" s="38"/>
      <c r="CY18" s="39" t="str">
        <f aca="false">IFERROR(IF(AND(CU18:CX18)="","",SUM(CU18:CX18)),"")</f>
        <v/>
      </c>
      <c r="CZ18" s="40" t="str">
        <f aca="false">IFERROR(IF(CY18=0,"",ROUND((CY18/60)*50,0)),"")</f>
        <v/>
      </c>
      <c r="DA18" s="38"/>
      <c r="DB18" s="41" t="str">
        <f aca="false">IFERROR(IF(ISBLANK(DA18),"",ROUND((DA18/100)*50,0)),"")</f>
        <v/>
      </c>
      <c r="DC18" s="40" t="str">
        <f aca="false">IFERROR(IF(AND(CZ18,DB18)="","",SUM(CZ18,DB18)),"")</f>
        <v/>
      </c>
      <c r="DD18" s="42" t="str">
        <f aca="false">IFERROR(IF(DC18="","",RANK(DC18,DC$10:DC$74)),"")</f>
        <v/>
      </c>
      <c r="DE18" s="43" t="str">
        <f aca="false">IFERROR(IF(DC18="","",IF(DC18&gt;=75,VALUE(1),IF(DC18&gt;=70,VALUE(2),IF(DC18&gt;=65,VALUE(3),IF(DC18&gt;=60,VALUE(4),IF(DC18&gt;=55,VALUE(5),IF(DC18&gt;=50,VALUE(6),IF(DC18&gt;=45,VALUE(7),IF(DC18&gt;=40,VALUE(8),VALUE(9)))))))))),"")</f>
        <v/>
      </c>
      <c r="DF18" s="34" t="str">
        <f aca="false">IFERROR(IF(AND(K18,W18,AI18,AU18,BG18,BS18,CE18,CQ18,DC18)="","",SUM(K18,W18,AI18,AU18,BG18,BS18,CE18,CQ18,DC18)),"")</f>
        <v/>
      </c>
      <c r="DG18" s="35" t="str">
        <f aca="false">IFERROR(SUM($K18,$W18,$AI18,$AU18,LARGE(($BG18~$BS18~$CE18~$CQ18~$DC18),{1}),LARGE(($BG18~$BS18~$CE18~$CQ18~$DC18),{2})),"")</f>
        <v/>
      </c>
      <c r="DH18" s="35" t="str">
        <f aca="false">IFERROR(SUM($M18,$Y18,$AK18,$AW18,SMALL(($BI18~$BU18~$CG18~$CS18~$DE18),{1}),SMALL(($BI18~$BU18~$CG18~$CS18~$DE18),{2})),"")</f>
        <v/>
      </c>
      <c r="DI18" s="23" t="str">
        <f aca="false">IFERROR(IF($DF18="","",RANK($DF18,$DF$10:$DF$74)),"")</f>
        <v/>
      </c>
      <c r="DJ18" s="0" t="n">
        <f aca="false">ROWS($B$10:$B18)</f>
        <v>9</v>
      </c>
      <c r="DK18" s="0" t="e">
        <f aca="false">IF($B18=#REF!,$DJ18,"")</f>
        <v>#REF!</v>
      </c>
    </row>
    <row r="19" customFormat="false" ht="19.5" hidden="false" customHeight="true" outlineLevel="0" collapsed="false">
      <c r="A19" s="23" t="n">
        <v>10</v>
      </c>
      <c r="B19" s="36" t="s">
        <v>41</v>
      </c>
      <c r="C19" s="37"/>
      <c r="D19" s="38"/>
      <c r="E19" s="38"/>
      <c r="F19" s="38"/>
      <c r="G19" s="39" t="str">
        <f aca="false">IFERROR(IF(AND(C19:F19)="","",SUM(C19:F19)),"")</f>
        <v/>
      </c>
      <c r="H19" s="40" t="str">
        <f aca="false">IFERROR(IF(G19=0,"",ROUND((G19/60)*50,0)),"")</f>
        <v/>
      </c>
      <c r="I19" s="38"/>
      <c r="J19" s="41" t="str">
        <f aca="false">IFERROR(IF(ISBLANK(I19),"",ROUND((I19/100)*50,0)),"")</f>
        <v/>
      </c>
      <c r="K19" s="40" t="str">
        <f aca="false">IFERROR(IF(AND(H19,J19)="","",SUM(H19,J19)),"")</f>
        <v/>
      </c>
      <c r="L19" s="42" t="str">
        <f aca="false">IFERROR(IF(K19="","",RANK(K19,K$10:K$74)),"")</f>
        <v/>
      </c>
      <c r="M19" s="43" t="str">
        <f aca="false">IFERROR(IF(K19="","",IF(K19&gt;=75,VALUE(1),IF(K19&gt;=70,VALUE(2),IF(K19&gt;=65,VALUE(3),IF(K19&gt;=60,VALUE(4),IF(K19&gt;=55,VALUE(5),IF(K19&gt;=50,VALUE(6),IF(K19&gt;=45,VALUE(7),IF(K19&gt;=40,VALUE(8),VALUE(9)))))))))),"")</f>
        <v/>
      </c>
      <c r="N19" s="32"/>
      <c r="O19" s="38"/>
      <c r="P19" s="38"/>
      <c r="Q19" s="38"/>
      <c r="R19" s="38"/>
      <c r="S19" s="39" t="str">
        <f aca="false">IFERROR(IF(AND(O19:R19)="","",SUM(O19:R19)),"")</f>
        <v/>
      </c>
      <c r="T19" s="40" t="str">
        <f aca="false">IFERROR(IF(S19=0,"",ROUND((S19/60)*50,0)),"")</f>
        <v/>
      </c>
      <c r="U19" s="38"/>
      <c r="V19" s="41" t="str">
        <f aca="false">IFERROR(IF(ISBLANK(U19),"",ROUND((U19/100)*50,0)),"")</f>
        <v/>
      </c>
      <c r="W19" s="40" t="str">
        <f aca="false">IFERROR(IF(AND(T19,V19)="","",SUM(T19,V19)),"")</f>
        <v/>
      </c>
      <c r="X19" s="42" t="str">
        <f aca="false">IFERROR(IF(W19="","",RANK(W19,W$10:W$74)),"")</f>
        <v/>
      </c>
      <c r="Y19" s="43" t="str">
        <f aca="false">IFERROR(IF(W19="","",IF(W19&gt;=75,VALUE(1),IF(W19&gt;=70,VALUE(2),IF(W19&gt;=65,VALUE(3),IF(W19&gt;=60,VALUE(4),IF(W19&gt;=55,VALUE(5),IF(W19&gt;=50,VALUE(6),IF(W19&gt;=45,VALUE(7),IF(W19&gt;=40,VALUE(8),VALUE(9)))))))))),"")</f>
        <v/>
      </c>
      <c r="Z19" s="0"/>
      <c r="AA19" s="38"/>
      <c r="AB19" s="38"/>
      <c r="AC19" s="38"/>
      <c r="AD19" s="38"/>
      <c r="AE19" s="39" t="str">
        <f aca="false">IFERROR(IF(AND(AA19:AD19)="","",SUM(AA19:AD19)),"")</f>
        <v/>
      </c>
      <c r="AF19" s="40" t="str">
        <f aca="false">IFERROR(IF(AE19=0,"",ROUND((AE19/60)*50,0)),"")</f>
        <v/>
      </c>
      <c r="AG19" s="38"/>
      <c r="AH19" s="41" t="str">
        <f aca="false">IFERROR(IF(ISBLANK(AG19),"",ROUND((AG19/100)*50,0)),"")</f>
        <v/>
      </c>
      <c r="AI19" s="40" t="str">
        <f aca="false">IFERROR(IF(AND(AF19,AH19)="","",SUM(AF19,AH19)),"")</f>
        <v/>
      </c>
      <c r="AJ19" s="42" t="str">
        <f aca="false">IFERROR(IF(AI19="","",RANK(AI19,AI$10:AI$74)),"")</f>
        <v/>
      </c>
      <c r="AK19" s="44" t="str">
        <f aca="false">IFERROR(IF(AI19="","",IF(AI19&gt;=75,VALUE(1),IF(AI19&gt;=70,VALUE(2),IF(AI19&gt;=65,VALUE(3),IF(AI19&gt;=60,VALUE(4),IF(AI19&gt;=55,VALUE(5),IF(AI19&gt;=50,VALUE(6),IF(AI19&gt;=45,VALUE(7),IF(AI19&gt;=40,VALUE(8),VALUE(9)))))))))),"")</f>
        <v/>
      </c>
      <c r="AL19" s="0"/>
      <c r="AM19" s="38"/>
      <c r="AN19" s="38"/>
      <c r="AO19" s="38"/>
      <c r="AP19" s="38"/>
      <c r="AQ19" s="39" t="str">
        <f aca="false">IFERROR(IF(AND(AM19:AP19)="","",SUM(AM19:AP19)),"")</f>
        <v/>
      </c>
      <c r="AR19" s="40" t="str">
        <f aca="false">IFERROR(IF(AQ19=0,"",ROUND((AQ19/60)*50,0)),"")</f>
        <v/>
      </c>
      <c r="AS19" s="38"/>
      <c r="AT19" s="41" t="str">
        <f aca="false">IFERROR(IF(ISBLANK(AS19),"",ROUND((AS19/100)*50,0)),"")</f>
        <v/>
      </c>
      <c r="AU19" s="40" t="str">
        <f aca="false">IFERROR(IF(AND(AR19,AT19)="","",SUM(AR19,AT19)),"")</f>
        <v/>
      </c>
      <c r="AV19" s="42" t="str">
        <f aca="false">IFERROR(IF(AU19="","",RANK(AU19,AU$10:AU$74)),"")</f>
        <v/>
      </c>
      <c r="AW19" s="43" t="str">
        <f aca="false">IFERROR(IF(AU19="","",IF(AU19&gt;=75,VALUE(1),IF(AU19&gt;=70,VALUE(2),IF(AU19&gt;=65,VALUE(3),IF(AU19&gt;=60,VALUE(4),IF(AU19&gt;=55,VALUE(5),IF(AU19&gt;=50,VALUE(6),IF(AU19&gt;=45,VALUE(7),IF(AU19&gt;=40,VALUE(8),VALUE(9)))))))))),"")</f>
        <v/>
      </c>
      <c r="AY19" s="38"/>
      <c r="AZ19" s="38"/>
      <c r="BA19" s="38"/>
      <c r="BB19" s="38"/>
      <c r="BC19" s="39" t="str">
        <f aca="false">IFERROR(IF(AND(AY19:BB19)="","",SUM(AY19:BB19)),"")</f>
        <v/>
      </c>
      <c r="BD19" s="40" t="str">
        <f aca="false">IFERROR(IF(BC19=0,"",ROUND((BC19/60)*50,0)),"")</f>
        <v/>
      </c>
      <c r="BE19" s="38"/>
      <c r="BF19" s="41" t="str">
        <f aca="false">IFERROR(IF(ISBLANK(BE19),"",ROUND((BE19/100)*50,0)),"")</f>
        <v/>
      </c>
      <c r="BG19" s="40" t="str">
        <f aca="false">IFERROR(IF(AND(BD19,BF19)="","",SUM(BD19,BF19)),"")</f>
        <v/>
      </c>
      <c r="BH19" s="42" t="str">
        <f aca="false">IFERROR(IF(BG19="","",RANK(BG19,BG$10:BG$74)),"")</f>
        <v/>
      </c>
      <c r="BI19" s="44" t="str">
        <f aca="false">IFERROR(IF(BG19="","",IF(BG19&gt;=75,VALUE(1),IF(BG19&gt;=70,VALUE(2),IF(BG19&gt;=65,VALUE(3),IF(BG19&gt;=60,VALUE(4),IF(BG19&gt;=55,VALUE(5),IF(BG19&gt;=50,VALUE(6),IF(BG19&gt;=45,VALUE(7),IF(BG19&gt;=40,VALUE(8),VALUE(9)))))))))),"")</f>
        <v/>
      </c>
      <c r="BK19" s="38"/>
      <c r="BL19" s="38"/>
      <c r="BM19" s="38"/>
      <c r="BN19" s="38"/>
      <c r="BO19" s="39" t="str">
        <f aca="false">IFERROR(IF(AND(BK19:BN19)="","",SUM(BK19:BN19)),"")</f>
        <v/>
      </c>
      <c r="BP19" s="40" t="str">
        <f aca="false">IFERROR(IF(BO19=0,"",ROUND((BO19/60)*50,0)),"")</f>
        <v/>
      </c>
      <c r="BQ19" s="38"/>
      <c r="BR19" s="41" t="str">
        <f aca="false">IFERROR(IF(ISBLANK(BQ19),"",ROUND((BQ19/100)*50,0)),"")</f>
        <v/>
      </c>
      <c r="BS19" s="40" t="str">
        <f aca="false">IFERROR(IF(AND(BP19,BR19)="","",SUM(BP19,BR19)),"")</f>
        <v/>
      </c>
      <c r="BT19" s="42" t="str">
        <f aca="false">IFERROR(IF(BS19="","",RANK(BS19,BS$10:BS$74)),"")</f>
        <v/>
      </c>
      <c r="BU19" s="43" t="str">
        <f aca="false">IFERROR(IF(BS19="","",IF(BS19&gt;=75,VALUE(1),IF(BS19&gt;=70,VALUE(2),IF(BS19&gt;=65,VALUE(3),IF(BS19&gt;=60,VALUE(4),IF(BS19&gt;=55,VALUE(5),IF(BS19&gt;=50,VALUE(6),IF(BS19&gt;=45,VALUE(7),IF(BS19&gt;=40,VALUE(8),VALUE(9)))))))))),"")</f>
        <v/>
      </c>
      <c r="BW19" s="38"/>
      <c r="BX19" s="38"/>
      <c r="BY19" s="38"/>
      <c r="BZ19" s="38"/>
      <c r="CA19" s="39" t="str">
        <f aca="false">IFERROR(IF(AND(BW19:BZ19)="","",SUM(BW19:BZ19)),"")</f>
        <v/>
      </c>
      <c r="CB19" s="40" t="str">
        <f aca="false">IFERROR(IF(CA19=0,"",ROUND((CA19/60)*50,0)),"")</f>
        <v/>
      </c>
      <c r="CC19" s="38"/>
      <c r="CD19" s="41" t="str">
        <f aca="false">IFERROR(IF(ISBLANK(CC19),"",ROUND((CC19/100)*50,0)),"")</f>
        <v/>
      </c>
      <c r="CE19" s="40" t="str">
        <f aca="false">IFERROR(IF(AND(CB19,CD19)="","",SUM(CB19,CD19)),"")</f>
        <v/>
      </c>
      <c r="CF19" s="42" t="str">
        <f aca="false">IFERROR(IF(CE19="","",RANK(CE19,CE$10:CE$74)),"")</f>
        <v/>
      </c>
      <c r="CG19" s="43" t="str">
        <f aca="false">IFERROR(IF(CE19="","",IF(CE19&gt;=75,VALUE(1),IF(CE19&gt;=70,VALUE(2),IF(CE19&gt;=65,VALUE(3),IF(CE19&gt;=60,VALUE(4),IF(CE19&gt;=55,VALUE(5),IF(CE19&gt;=50,VALUE(6),IF(CE19&gt;=45,VALUE(7),IF(CE19&gt;=40,VALUE(8),VALUE(9)))))))))),"")</f>
        <v/>
      </c>
      <c r="CI19" s="38"/>
      <c r="CJ19" s="38"/>
      <c r="CK19" s="38"/>
      <c r="CL19" s="38"/>
      <c r="CM19" s="39" t="str">
        <f aca="false">IFERROR(IF(AND(CI19:CL19)="","",SUM(CI19:CL19)),"")</f>
        <v/>
      </c>
      <c r="CN19" s="40" t="str">
        <f aca="false">IFERROR(IF(CM19=0,"",ROUND((CM19/60)*50,0)),"")</f>
        <v/>
      </c>
      <c r="CO19" s="38"/>
      <c r="CP19" s="41" t="str">
        <f aca="false">IFERROR(IF(ISBLANK(CO19),"",ROUND((CO19/100)*50,0)),"")</f>
        <v/>
      </c>
      <c r="CQ19" s="40" t="str">
        <f aca="false">IFERROR(IF(AND(CN19,CP19)="","",SUM(CN19,CP19)),"")</f>
        <v/>
      </c>
      <c r="CR19" s="42" t="str">
        <f aca="false">IFERROR(IF(CQ19="","",RANK(CQ19,CQ$10:CQ$74)),"")</f>
        <v/>
      </c>
      <c r="CS19" s="43" t="str">
        <f aca="false">IFERROR(IF(CQ19="","",IF(CQ19&gt;=75,VALUE(1),IF(CQ19&gt;=70,VALUE(2),IF(CQ19&gt;=65,VALUE(3),IF(CQ19&gt;=60,VALUE(4),IF(CQ19&gt;=55,VALUE(5),IF(CQ19&gt;=50,VALUE(6),IF(CQ19&gt;=45,VALUE(7),IF(CQ19&gt;=40,VALUE(8),VALUE(9)))))))))),"")</f>
        <v/>
      </c>
      <c r="CU19" s="38"/>
      <c r="CV19" s="38"/>
      <c r="CW19" s="38"/>
      <c r="CX19" s="38"/>
      <c r="CY19" s="39" t="str">
        <f aca="false">IFERROR(IF(AND(CU19:CX19)="","",SUM(CU19:CX19)),"")</f>
        <v/>
      </c>
      <c r="CZ19" s="40" t="str">
        <f aca="false">IFERROR(IF(CY19=0,"",ROUND((CY19/60)*50,0)),"")</f>
        <v/>
      </c>
      <c r="DA19" s="38"/>
      <c r="DB19" s="41" t="str">
        <f aca="false">IFERROR(IF(ISBLANK(DA19),"",ROUND((DA19/100)*50,0)),"")</f>
        <v/>
      </c>
      <c r="DC19" s="40" t="str">
        <f aca="false">IFERROR(IF(AND(CZ19,DB19)="","",SUM(CZ19,DB19)),"")</f>
        <v/>
      </c>
      <c r="DD19" s="42" t="str">
        <f aca="false">IFERROR(IF(DC19="","",RANK(DC19,DC$10:DC$74)),"")</f>
        <v/>
      </c>
      <c r="DE19" s="43" t="str">
        <f aca="false">IFERROR(IF(DC19="","",IF(DC19&gt;=75,VALUE(1),IF(DC19&gt;=70,VALUE(2),IF(DC19&gt;=65,VALUE(3),IF(DC19&gt;=60,VALUE(4),IF(DC19&gt;=55,VALUE(5),IF(DC19&gt;=50,VALUE(6),IF(DC19&gt;=45,VALUE(7),IF(DC19&gt;=40,VALUE(8),VALUE(9)))))))))),"")</f>
        <v/>
      </c>
      <c r="DF19" s="34" t="str">
        <f aca="false">IFERROR(IF(AND(K19,W19,AI19,AU19,BG19,BS19,CE19,CQ19,DC19)="","",SUM(K19,W19,AI19,AU19,BG19,BS19,CE19,CQ19,DC19)),"")</f>
        <v/>
      </c>
      <c r="DG19" s="35" t="str">
        <f aca="false">IFERROR(SUM($K19,$W19,$AI19,$AU19,LARGE(($BG19~$BS19~$CE19~$CQ19~$DC19),{1}),LARGE(($BG19~$BS19~$CE19~$CQ19~$DC19),{2})),"")</f>
        <v/>
      </c>
      <c r="DH19" s="35" t="str">
        <f aca="false">IFERROR(SUM($M19,$Y19,$AK19,$AW19,SMALL(($BI19~$BU19~$CG19~$CS19~$DE19),{1}),SMALL(($BI19~$BU19~$CG19~$CS19~$DE19),{2})),"")</f>
        <v/>
      </c>
      <c r="DI19" s="23" t="str">
        <f aca="false">IFERROR(IF($DF19="","",RANK($DF19,$DF$10:$DF$74)),"")</f>
        <v/>
      </c>
      <c r="DJ19" s="0" t="n">
        <f aca="false">ROWS($B$10:$B19)</f>
        <v>10</v>
      </c>
      <c r="DK19" s="0" t="e">
        <f aca="false">IF($B19=#REF!,$DJ19,"")</f>
        <v>#REF!</v>
      </c>
    </row>
    <row r="20" customFormat="false" ht="19.5" hidden="false" customHeight="true" outlineLevel="0" collapsed="false">
      <c r="A20" s="23" t="n">
        <v>11</v>
      </c>
      <c r="B20" s="36" t="s">
        <v>42</v>
      </c>
      <c r="C20" s="37"/>
      <c r="D20" s="38"/>
      <c r="E20" s="38"/>
      <c r="F20" s="38"/>
      <c r="G20" s="39" t="str">
        <f aca="false">IFERROR(IF(AND(C20:F20)="","",SUM(C20:F20)),"")</f>
        <v/>
      </c>
      <c r="H20" s="40" t="str">
        <f aca="false">IFERROR(IF(G20=0,"",ROUND((G20/60)*50,0)),"")</f>
        <v/>
      </c>
      <c r="I20" s="38"/>
      <c r="J20" s="41" t="str">
        <f aca="false">IFERROR(IF(ISBLANK(I20),"",ROUND((I20/100)*50,0)),"")</f>
        <v/>
      </c>
      <c r="K20" s="40" t="str">
        <f aca="false">IFERROR(IF(AND(H20,J20)="","",SUM(H20,J20)),"")</f>
        <v/>
      </c>
      <c r="L20" s="42" t="str">
        <f aca="false">IFERROR(IF(K20="","",RANK(K20,K$10:K$74)),"")</f>
        <v/>
      </c>
      <c r="M20" s="43" t="str">
        <f aca="false">IFERROR(IF(K20="","",IF(K20&gt;=75,VALUE(1),IF(K20&gt;=70,VALUE(2),IF(K20&gt;=65,VALUE(3),IF(K20&gt;=60,VALUE(4),IF(K20&gt;=55,VALUE(5),IF(K20&gt;=50,VALUE(6),IF(K20&gt;=45,VALUE(7),IF(K20&gt;=40,VALUE(8),VALUE(9)))))))))),"")</f>
        <v/>
      </c>
      <c r="N20" s="32"/>
      <c r="O20" s="38"/>
      <c r="P20" s="38"/>
      <c r="Q20" s="38"/>
      <c r="R20" s="38"/>
      <c r="S20" s="39" t="str">
        <f aca="false">IFERROR(IF(AND(O20:R20)="","",SUM(O20:R20)),"")</f>
        <v/>
      </c>
      <c r="T20" s="40" t="str">
        <f aca="false">IFERROR(IF(S20=0,"",ROUND((S20/60)*50,0)),"")</f>
        <v/>
      </c>
      <c r="U20" s="38"/>
      <c r="V20" s="41" t="str">
        <f aca="false">IFERROR(IF(ISBLANK(U20),"",ROUND((U20/100)*50,0)),"")</f>
        <v/>
      </c>
      <c r="W20" s="40" t="str">
        <f aca="false">IFERROR(IF(AND(T20,V20)="","",SUM(T20,V20)),"")</f>
        <v/>
      </c>
      <c r="X20" s="42" t="str">
        <f aca="false">IFERROR(IF(W20="","",RANK(W20,W$10:W$74)),"")</f>
        <v/>
      </c>
      <c r="Y20" s="43" t="str">
        <f aca="false">IFERROR(IF(W20="","",IF(W20&gt;=75,VALUE(1),IF(W20&gt;=70,VALUE(2),IF(W20&gt;=65,VALUE(3),IF(W20&gt;=60,VALUE(4),IF(W20&gt;=55,VALUE(5),IF(W20&gt;=50,VALUE(6),IF(W20&gt;=45,VALUE(7),IF(W20&gt;=40,VALUE(8),VALUE(9)))))))))),"")</f>
        <v/>
      </c>
      <c r="Z20" s="0"/>
      <c r="AA20" s="38"/>
      <c r="AB20" s="38"/>
      <c r="AC20" s="38"/>
      <c r="AD20" s="38"/>
      <c r="AE20" s="39" t="str">
        <f aca="false">IFERROR(IF(AND(AA20:AD20)="","",SUM(AA20:AD20)),"")</f>
        <v/>
      </c>
      <c r="AF20" s="40" t="str">
        <f aca="false">IFERROR(IF(AE20=0,"",ROUND((AE20/60)*50,0)),"")</f>
        <v/>
      </c>
      <c r="AG20" s="38"/>
      <c r="AH20" s="41" t="str">
        <f aca="false">IFERROR(IF(ISBLANK(AG20),"",ROUND((AG20/100)*50,0)),"")</f>
        <v/>
      </c>
      <c r="AI20" s="40" t="str">
        <f aca="false">IFERROR(IF(AND(AF20,AH20)="","",SUM(AF20,AH20)),"")</f>
        <v/>
      </c>
      <c r="AJ20" s="42" t="str">
        <f aca="false">IFERROR(IF(AI20="","",RANK(AI20,AI$10:AI$74)),"")</f>
        <v/>
      </c>
      <c r="AK20" s="44" t="str">
        <f aca="false">IFERROR(IF(AI20="","",IF(AI20&gt;=75,VALUE(1),IF(AI20&gt;=70,VALUE(2),IF(AI20&gt;=65,VALUE(3),IF(AI20&gt;=60,VALUE(4),IF(AI20&gt;=55,VALUE(5),IF(AI20&gt;=50,VALUE(6),IF(AI20&gt;=45,VALUE(7),IF(AI20&gt;=40,VALUE(8),VALUE(9)))))))))),"")</f>
        <v/>
      </c>
      <c r="AL20" s="0"/>
      <c r="AM20" s="38"/>
      <c r="AN20" s="38"/>
      <c r="AO20" s="38"/>
      <c r="AP20" s="38"/>
      <c r="AQ20" s="39" t="str">
        <f aca="false">IFERROR(IF(AND(AM20:AP20)="","",SUM(AM20:AP20)),"")</f>
        <v/>
      </c>
      <c r="AR20" s="40" t="str">
        <f aca="false">IFERROR(IF(AQ20=0,"",ROUND((AQ20/60)*50,0)),"")</f>
        <v/>
      </c>
      <c r="AS20" s="38"/>
      <c r="AT20" s="41" t="str">
        <f aca="false">IFERROR(IF(ISBLANK(AS20),"",ROUND((AS20/100)*50,0)),"")</f>
        <v/>
      </c>
      <c r="AU20" s="40" t="str">
        <f aca="false">IFERROR(IF(AND(AR20,AT20)="","",SUM(AR20,AT20)),"")</f>
        <v/>
      </c>
      <c r="AV20" s="42" t="str">
        <f aca="false">IFERROR(IF(AU20="","",RANK(AU20,AU$10:AU$74)),"")</f>
        <v/>
      </c>
      <c r="AW20" s="43" t="str">
        <f aca="false">IFERROR(IF(AU20="","",IF(AU20&gt;=75,VALUE(1),IF(AU20&gt;=70,VALUE(2),IF(AU20&gt;=65,VALUE(3),IF(AU20&gt;=60,VALUE(4),IF(AU20&gt;=55,VALUE(5),IF(AU20&gt;=50,VALUE(6),IF(AU20&gt;=45,VALUE(7),IF(AU20&gt;=40,VALUE(8),VALUE(9)))))))))),"")</f>
        <v/>
      </c>
      <c r="AY20" s="38"/>
      <c r="AZ20" s="38"/>
      <c r="BA20" s="38"/>
      <c r="BB20" s="38"/>
      <c r="BC20" s="39" t="str">
        <f aca="false">IFERROR(IF(AND(AY20:BB20)="","",SUM(AY20:BB20)),"")</f>
        <v/>
      </c>
      <c r="BD20" s="40" t="str">
        <f aca="false">IFERROR(IF(BC20=0,"",ROUND((BC20/60)*50,0)),"")</f>
        <v/>
      </c>
      <c r="BE20" s="38"/>
      <c r="BF20" s="41" t="str">
        <f aca="false">IFERROR(IF(ISBLANK(BE20),"",ROUND((BE20/100)*50,0)),"")</f>
        <v/>
      </c>
      <c r="BG20" s="40" t="str">
        <f aca="false">IFERROR(IF(AND(BD20,BF20)="","",SUM(BD20,BF20)),"")</f>
        <v/>
      </c>
      <c r="BH20" s="42" t="str">
        <f aca="false">IFERROR(IF(BG20="","",RANK(BG20,BG$10:BG$74)),"")</f>
        <v/>
      </c>
      <c r="BI20" s="44" t="str">
        <f aca="false">IFERROR(IF(BG20="","",IF(BG20&gt;=75,VALUE(1),IF(BG20&gt;=70,VALUE(2),IF(BG20&gt;=65,VALUE(3),IF(BG20&gt;=60,VALUE(4),IF(BG20&gt;=55,VALUE(5),IF(BG20&gt;=50,VALUE(6),IF(BG20&gt;=45,VALUE(7),IF(BG20&gt;=40,VALUE(8),VALUE(9)))))))))),"")</f>
        <v/>
      </c>
      <c r="BK20" s="38"/>
      <c r="BL20" s="38"/>
      <c r="BM20" s="38"/>
      <c r="BN20" s="38"/>
      <c r="BO20" s="39" t="str">
        <f aca="false">IFERROR(IF(AND(BK20:BN20)="","",SUM(BK20:BN20)),"")</f>
        <v/>
      </c>
      <c r="BP20" s="40" t="str">
        <f aca="false">IFERROR(IF(BO20=0,"",ROUND((BO20/60)*50,0)),"")</f>
        <v/>
      </c>
      <c r="BQ20" s="38"/>
      <c r="BR20" s="41" t="str">
        <f aca="false">IFERROR(IF(ISBLANK(BQ20),"",ROUND((BQ20/100)*50,0)),"")</f>
        <v/>
      </c>
      <c r="BS20" s="40" t="str">
        <f aca="false">IFERROR(IF(AND(BP20,BR20)="","",SUM(BP20,BR20)),"")</f>
        <v/>
      </c>
      <c r="BT20" s="42" t="str">
        <f aca="false">IFERROR(IF(BS20="","",RANK(BS20,BS$10:BS$74)),"")</f>
        <v/>
      </c>
      <c r="BU20" s="43" t="str">
        <f aca="false">IFERROR(IF(BS20="","",IF(BS20&gt;=75,VALUE(1),IF(BS20&gt;=70,VALUE(2),IF(BS20&gt;=65,VALUE(3),IF(BS20&gt;=60,VALUE(4),IF(BS20&gt;=55,VALUE(5),IF(BS20&gt;=50,VALUE(6),IF(BS20&gt;=45,VALUE(7),IF(BS20&gt;=40,VALUE(8),VALUE(9)))))))))),"")</f>
        <v/>
      </c>
      <c r="BW20" s="38"/>
      <c r="BX20" s="38"/>
      <c r="BY20" s="38"/>
      <c r="BZ20" s="38"/>
      <c r="CA20" s="39" t="str">
        <f aca="false">IFERROR(IF(AND(BW20:BZ20)="","",SUM(BW20:BZ20)),"")</f>
        <v/>
      </c>
      <c r="CB20" s="40" t="str">
        <f aca="false">IFERROR(IF(CA20=0,"",ROUND((CA20/60)*50,0)),"")</f>
        <v/>
      </c>
      <c r="CC20" s="38"/>
      <c r="CD20" s="41" t="str">
        <f aca="false">IFERROR(IF(ISBLANK(CC20),"",ROUND((CC20/100)*50,0)),"")</f>
        <v/>
      </c>
      <c r="CE20" s="40" t="str">
        <f aca="false">IFERROR(IF(AND(CB20,CD20)="","",SUM(CB20,CD20)),"")</f>
        <v/>
      </c>
      <c r="CF20" s="42" t="str">
        <f aca="false">IFERROR(IF(CE20="","",RANK(CE20,CE$10:CE$74)),"")</f>
        <v/>
      </c>
      <c r="CG20" s="43" t="str">
        <f aca="false">IFERROR(IF(CE20="","",IF(CE20&gt;=75,VALUE(1),IF(CE20&gt;=70,VALUE(2),IF(CE20&gt;=65,VALUE(3),IF(CE20&gt;=60,VALUE(4),IF(CE20&gt;=55,VALUE(5),IF(CE20&gt;=50,VALUE(6),IF(CE20&gt;=45,VALUE(7),IF(CE20&gt;=40,VALUE(8),VALUE(9)))))))))),"")</f>
        <v/>
      </c>
      <c r="CI20" s="38"/>
      <c r="CJ20" s="38"/>
      <c r="CK20" s="38"/>
      <c r="CL20" s="38"/>
      <c r="CM20" s="39" t="str">
        <f aca="false">IFERROR(IF(AND(CI20:CL20)="","",SUM(CI20:CL20)),"")</f>
        <v/>
      </c>
      <c r="CN20" s="40" t="str">
        <f aca="false">IFERROR(IF(CM20=0,"",ROUND((CM20/60)*50,0)),"")</f>
        <v/>
      </c>
      <c r="CO20" s="38"/>
      <c r="CP20" s="41" t="str">
        <f aca="false">IFERROR(IF(ISBLANK(CO20),"",ROUND((CO20/100)*50,0)),"")</f>
        <v/>
      </c>
      <c r="CQ20" s="40" t="str">
        <f aca="false">IFERROR(IF(AND(CN20,CP20)="","",SUM(CN20,CP20)),"")</f>
        <v/>
      </c>
      <c r="CR20" s="42" t="str">
        <f aca="false">IFERROR(IF(CQ20="","",RANK(CQ20,CQ$10:CQ$74)),"")</f>
        <v/>
      </c>
      <c r="CS20" s="43" t="str">
        <f aca="false">IFERROR(IF(CQ20="","",IF(CQ20&gt;=75,VALUE(1),IF(CQ20&gt;=70,VALUE(2),IF(CQ20&gt;=65,VALUE(3),IF(CQ20&gt;=60,VALUE(4),IF(CQ20&gt;=55,VALUE(5),IF(CQ20&gt;=50,VALUE(6),IF(CQ20&gt;=45,VALUE(7),IF(CQ20&gt;=40,VALUE(8),VALUE(9)))))))))),"")</f>
        <v/>
      </c>
      <c r="CU20" s="38"/>
      <c r="CV20" s="38"/>
      <c r="CW20" s="38"/>
      <c r="CX20" s="38"/>
      <c r="CY20" s="39" t="str">
        <f aca="false">IFERROR(IF(AND(CU20:CX20)="","",SUM(CU20:CX20)),"")</f>
        <v/>
      </c>
      <c r="CZ20" s="40" t="str">
        <f aca="false">IFERROR(IF(CY20=0,"",ROUND((CY20/60)*50,0)),"")</f>
        <v/>
      </c>
      <c r="DA20" s="38"/>
      <c r="DB20" s="41" t="str">
        <f aca="false">IFERROR(IF(ISBLANK(DA20),"",ROUND((DA20/100)*50,0)),"")</f>
        <v/>
      </c>
      <c r="DC20" s="40" t="str">
        <f aca="false">IFERROR(IF(AND(CZ20,DB20)="","",SUM(CZ20,DB20)),"")</f>
        <v/>
      </c>
      <c r="DD20" s="42" t="str">
        <f aca="false">IFERROR(IF(DC20="","",RANK(DC20,DC$10:DC$74)),"")</f>
        <v/>
      </c>
      <c r="DE20" s="43" t="str">
        <f aca="false">IFERROR(IF(DC20="","",IF(DC20&gt;=75,VALUE(1),IF(DC20&gt;=70,VALUE(2),IF(DC20&gt;=65,VALUE(3),IF(DC20&gt;=60,VALUE(4),IF(DC20&gt;=55,VALUE(5),IF(DC20&gt;=50,VALUE(6),IF(DC20&gt;=45,VALUE(7),IF(DC20&gt;=40,VALUE(8),VALUE(9)))))))))),"")</f>
        <v/>
      </c>
      <c r="DF20" s="34" t="str">
        <f aca="false">IFERROR(IF(AND(K20,W20,AI20,AU20,BG20,BS20,CE20,CQ20,DC20)="","",SUM(K20,W20,AI20,AU20,BG20,BS20,CE20,CQ20,DC20)),"")</f>
        <v/>
      </c>
      <c r="DG20" s="35" t="str">
        <f aca="false">IFERROR(SUM($K20,$W20,$AI20,$AU20,LARGE(($BG20~$BS20~$CE20~$CQ20~$DC20),{1}),LARGE(($BG20~$BS20~$CE20~$CQ20~$DC20),{2})),"")</f>
        <v/>
      </c>
      <c r="DH20" s="35" t="str">
        <f aca="false">IFERROR(SUM($M20,$Y20,$AK20,$AW20,SMALL(($BI20~$BU20~$CG20~$CS20~$DE20),{1}),SMALL(($BI20~$BU20~$CG20~$CS20~$DE20),{2})),"")</f>
        <v/>
      </c>
      <c r="DI20" s="23" t="str">
        <f aca="false">IFERROR(IF($DF20="","",RANK($DF20,$DF$10:$DF$74)),"")</f>
        <v/>
      </c>
      <c r="DJ20" s="0" t="n">
        <f aca="false">ROWS($B$10:$B20)</f>
        <v>11</v>
      </c>
      <c r="DK20" s="0" t="e">
        <f aca="false">IF($B20=#REF!,$DJ20,"")</f>
        <v>#REF!</v>
      </c>
    </row>
    <row r="21" customFormat="false" ht="19.5" hidden="false" customHeight="true" outlineLevel="0" collapsed="false">
      <c r="A21" s="23" t="n">
        <v>12</v>
      </c>
      <c r="B21" s="36" t="s">
        <v>43</v>
      </c>
      <c r="C21" s="37"/>
      <c r="D21" s="38"/>
      <c r="E21" s="38"/>
      <c r="F21" s="38"/>
      <c r="G21" s="39" t="str">
        <f aca="false">IFERROR(IF(AND(C21:F21)="","",SUM(C21:F21)),"")</f>
        <v/>
      </c>
      <c r="H21" s="40" t="str">
        <f aca="false">IFERROR(IF(G21=0,"",ROUND((G21/60)*50,0)),"")</f>
        <v/>
      </c>
      <c r="I21" s="38"/>
      <c r="J21" s="41" t="str">
        <f aca="false">IFERROR(IF(ISBLANK(I21),"",ROUND((I21/100)*50,0)),"")</f>
        <v/>
      </c>
      <c r="K21" s="40" t="str">
        <f aca="false">IFERROR(IF(AND(H21,J21)="","",SUM(H21,J21)),"")</f>
        <v/>
      </c>
      <c r="L21" s="42" t="str">
        <f aca="false">IFERROR(IF(K21="","",RANK(K21,K$10:K$74)),"")</f>
        <v/>
      </c>
      <c r="M21" s="43" t="str">
        <f aca="false">IFERROR(IF(K21="","",IF(K21&gt;=75,VALUE(1),IF(K21&gt;=70,VALUE(2),IF(K21&gt;=65,VALUE(3),IF(K21&gt;=60,VALUE(4),IF(K21&gt;=55,VALUE(5),IF(K21&gt;=50,VALUE(6),IF(K21&gt;=45,VALUE(7),IF(K21&gt;=40,VALUE(8),VALUE(9)))))))))),"")</f>
        <v/>
      </c>
      <c r="N21" s="32"/>
      <c r="O21" s="38"/>
      <c r="P21" s="38"/>
      <c r="Q21" s="38"/>
      <c r="R21" s="38"/>
      <c r="S21" s="39" t="str">
        <f aca="false">IFERROR(IF(AND(O21:R21)="","",SUM(O21:R21)),"")</f>
        <v/>
      </c>
      <c r="T21" s="40" t="str">
        <f aca="false">IFERROR(IF(S21=0,"",ROUND((S21/60)*50,0)),"")</f>
        <v/>
      </c>
      <c r="U21" s="38"/>
      <c r="V21" s="41" t="str">
        <f aca="false">IFERROR(IF(ISBLANK(U21),"",ROUND((U21/100)*50,0)),"")</f>
        <v/>
      </c>
      <c r="W21" s="40" t="str">
        <f aca="false">IFERROR(IF(AND(T21,V21)="","",SUM(T21,V21)),"")</f>
        <v/>
      </c>
      <c r="X21" s="42" t="str">
        <f aca="false">IFERROR(IF(W21="","",RANK(W21,W$10:W$74)),"")</f>
        <v/>
      </c>
      <c r="Y21" s="43" t="str">
        <f aca="false">IFERROR(IF(W21="","",IF(W21&gt;=75,VALUE(1),IF(W21&gt;=70,VALUE(2),IF(W21&gt;=65,VALUE(3),IF(W21&gt;=60,VALUE(4),IF(W21&gt;=55,VALUE(5),IF(W21&gt;=50,VALUE(6),IF(W21&gt;=45,VALUE(7),IF(W21&gt;=40,VALUE(8),VALUE(9)))))))))),"")</f>
        <v/>
      </c>
      <c r="Z21" s="0"/>
      <c r="AA21" s="38"/>
      <c r="AB21" s="38"/>
      <c r="AC21" s="38"/>
      <c r="AD21" s="38"/>
      <c r="AE21" s="39" t="str">
        <f aca="false">IFERROR(IF(AND(AA21:AD21)="","",SUM(AA21:AD21)),"")</f>
        <v/>
      </c>
      <c r="AF21" s="40" t="str">
        <f aca="false">IFERROR(IF(AE21=0,"",ROUND((AE21/60)*50,0)),"")</f>
        <v/>
      </c>
      <c r="AG21" s="38"/>
      <c r="AH21" s="41" t="str">
        <f aca="false">IFERROR(IF(ISBLANK(AG21),"",ROUND((AG21/100)*50,0)),"")</f>
        <v/>
      </c>
      <c r="AI21" s="40" t="str">
        <f aca="false">IFERROR(IF(AND(AF21,AH21)="","",SUM(AF21,AH21)),"")</f>
        <v/>
      </c>
      <c r="AJ21" s="42" t="str">
        <f aca="false">IFERROR(IF(AI21="","",RANK(AI21,AI$10:AI$74)),"")</f>
        <v/>
      </c>
      <c r="AK21" s="44" t="str">
        <f aca="false">IFERROR(IF(AI21="","",IF(AI21&gt;=75,VALUE(1),IF(AI21&gt;=70,VALUE(2),IF(AI21&gt;=65,VALUE(3),IF(AI21&gt;=60,VALUE(4),IF(AI21&gt;=55,VALUE(5),IF(AI21&gt;=50,VALUE(6),IF(AI21&gt;=45,VALUE(7),IF(AI21&gt;=40,VALUE(8),VALUE(9)))))))))),"")</f>
        <v/>
      </c>
      <c r="AL21" s="0"/>
      <c r="AM21" s="38"/>
      <c r="AN21" s="38"/>
      <c r="AO21" s="38"/>
      <c r="AP21" s="38"/>
      <c r="AQ21" s="39" t="str">
        <f aca="false">IFERROR(IF(AND(AM21:AP21)="","",SUM(AM21:AP21)),"")</f>
        <v/>
      </c>
      <c r="AR21" s="40" t="str">
        <f aca="false">IFERROR(IF(AQ21=0,"",ROUND((AQ21/60)*50,0)),"")</f>
        <v/>
      </c>
      <c r="AS21" s="38"/>
      <c r="AT21" s="41" t="str">
        <f aca="false">IFERROR(IF(ISBLANK(AS21),"",ROUND((AS21/100)*50,0)),"")</f>
        <v/>
      </c>
      <c r="AU21" s="40" t="str">
        <f aca="false">IFERROR(IF(AND(AR21,AT21)="","",SUM(AR21,AT21)),"")</f>
        <v/>
      </c>
      <c r="AV21" s="42" t="str">
        <f aca="false">IFERROR(IF(AU21="","",RANK(AU21,AU$10:AU$74)),"")</f>
        <v/>
      </c>
      <c r="AW21" s="43" t="str">
        <f aca="false">IFERROR(IF(AU21="","",IF(AU21&gt;=75,VALUE(1),IF(AU21&gt;=70,VALUE(2),IF(AU21&gt;=65,VALUE(3),IF(AU21&gt;=60,VALUE(4),IF(AU21&gt;=55,VALUE(5),IF(AU21&gt;=50,VALUE(6),IF(AU21&gt;=45,VALUE(7),IF(AU21&gt;=40,VALUE(8),VALUE(9)))))))))),"")</f>
        <v/>
      </c>
      <c r="AY21" s="38"/>
      <c r="AZ21" s="38"/>
      <c r="BA21" s="38"/>
      <c r="BB21" s="38"/>
      <c r="BC21" s="39" t="str">
        <f aca="false">IFERROR(IF(AND(AY21:BB21)="","",SUM(AY21:BB21)),"")</f>
        <v/>
      </c>
      <c r="BD21" s="40" t="str">
        <f aca="false">IFERROR(IF(BC21=0,"",ROUND((BC21/60)*50,0)),"")</f>
        <v/>
      </c>
      <c r="BE21" s="38"/>
      <c r="BF21" s="41" t="str">
        <f aca="false">IFERROR(IF(ISBLANK(BE21),"",ROUND((BE21/100)*50,0)),"")</f>
        <v/>
      </c>
      <c r="BG21" s="40" t="str">
        <f aca="false">IFERROR(IF(AND(BD21,BF21)="","",SUM(BD21,BF21)),"")</f>
        <v/>
      </c>
      <c r="BH21" s="42" t="str">
        <f aca="false">IFERROR(IF(BG21="","",RANK(BG21,BG$10:BG$74)),"")</f>
        <v/>
      </c>
      <c r="BI21" s="44" t="str">
        <f aca="false">IFERROR(IF(BG21="","",IF(BG21&gt;=75,VALUE(1),IF(BG21&gt;=70,VALUE(2),IF(BG21&gt;=65,VALUE(3),IF(BG21&gt;=60,VALUE(4),IF(BG21&gt;=55,VALUE(5),IF(BG21&gt;=50,VALUE(6),IF(BG21&gt;=45,VALUE(7),IF(BG21&gt;=40,VALUE(8),VALUE(9)))))))))),"")</f>
        <v/>
      </c>
      <c r="BK21" s="38"/>
      <c r="BL21" s="38"/>
      <c r="BM21" s="38"/>
      <c r="BN21" s="38"/>
      <c r="BO21" s="39" t="str">
        <f aca="false">IFERROR(IF(AND(BK21:BN21)="","",SUM(BK21:BN21)),"")</f>
        <v/>
      </c>
      <c r="BP21" s="40" t="str">
        <f aca="false">IFERROR(IF(BO21=0,"",ROUND((BO21/60)*50,0)),"")</f>
        <v/>
      </c>
      <c r="BQ21" s="38"/>
      <c r="BR21" s="41" t="str">
        <f aca="false">IFERROR(IF(ISBLANK(BQ21),"",ROUND((BQ21/100)*50,0)),"")</f>
        <v/>
      </c>
      <c r="BS21" s="40" t="str">
        <f aca="false">IFERROR(IF(AND(BP21,BR21)="","",SUM(BP21,BR21)),"")</f>
        <v/>
      </c>
      <c r="BT21" s="42" t="str">
        <f aca="false">IFERROR(IF(BS21="","",RANK(BS21,BS$10:BS$74)),"")</f>
        <v/>
      </c>
      <c r="BU21" s="43" t="str">
        <f aca="false">IFERROR(IF(BS21="","",IF(BS21&gt;=75,VALUE(1),IF(BS21&gt;=70,VALUE(2),IF(BS21&gt;=65,VALUE(3),IF(BS21&gt;=60,VALUE(4),IF(BS21&gt;=55,VALUE(5),IF(BS21&gt;=50,VALUE(6),IF(BS21&gt;=45,VALUE(7),IF(BS21&gt;=40,VALUE(8),VALUE(9)))))))))),"")</f>
        <v/>
      </c>
      <c r="BW21" s="38"/>
      <c r="BX21" s="38"/>
      <c r="BY21" s="38"/>
      <c r="BZ21" s="38"/>
      <c r="CA21" s="39" t="str">
        <f aca="false">IFERROR(IF(AND(BW21:BZ21)="","",SUM(BW21:BZ21)),"")</f>
        <v/>
      </c>
      <c r="CB21" s="40" t="str">
        <f aca="false">IFERROR(IF(CA21=0,"",ROUND((CA21/60)*50,0)),"")</f>
        <v/>
      </c>
      <c r="CC21" s="38"/>
      <c r="CD21" s="41" t="str">
        <f aca="false">IFERROR(IF(ISBLANK(CC21),"",ROUND((CC21/100)*50,0)),"")</f>
        <v/>
      </c>
      <c r="CE21" s="40" t="str">
        <f aca="false">IFERROR(IF(AND(CB21,CD21)="","",SUM(CB21,CD21)),"")</f>
        <v/>
      </c>
      <c r="CF21" s="42" t="str">
        <f aca="false">IFERROR(IF(CE21="","",RANK(CE21,CE$10:CE$74)),"")</f>
        <v/>
      </c>
      <c r="CG21" s="43" t="str">
        <f aca="false">IFERROR(IF(CE21="","",IF(CE21&gt;=75,VALUE(1),IF(CE21&gt;=70,VALUE(2),IF(CE21&gt;=65,VALUE(3),IF(CE21&gt;=60,VALUE(4),IF(CE21&gt;=55,VALUE(5),IF(CE21&gt;=50,VALUE(6),IF(CE21&gt;=45,VALUE(7),IF(CE21&gt;=40,VALUE(8),VALUE(9)))))))))),"")</f>
        <v/>
      </c>
      <c r="CI21" s="38"/>
      <c r="CJ21" s="38"/>
      <c r="CK21" s="38"/>
      <c r="CL21" s="38"/>
      <c r="CM21" s="39" t="str">
        <f aca="false">IFERROR(IF(AND(CI21:CL21)="","",SUM(CI21:CL21)),"")</f>
        <v/>
      </c>
      <c r="CN21" s="40" t="str">
        <f aca="false">IFERROR(IF(CM21=0,"",ROUND((CM21/60)*50,0)),"")</f>
        <v/>
      </c>
      <c r="CO21" s="38"/>
      <c r="CP21" s="41" t="str">
        <f aca="false">IFERROR(IF(ISBLANK(CO21),"",ROUND((CO21/100)*50,0)),"")</f>
        <v/>
      </c>
      <c r="CQ21" s="40" t="str">
        <f aca="false">IFERROR(IF(AND(CN21,CP21)="","",SUM(CN21,CP21)),"")</f>
        <v/>
      </c>
      <c r="CR21" s="42" t="str">
        <f aca="false">IFERROR(IF(CQ21="","",RANK(CQ21,CQ$10:CQ$74)),"")</f>
        <v/>
      </c>
      <c r="CS21" s="43" t="str">
        <f aca="false">IFERROR(IF(CQ21="","",IF(CQ21&gt;=75,VALUE(1),IF(CQ21&gt;=70,VALUE(2),IF(CQ21&gt;=65,VALUE(3),IF(CQ21&gt;=60,VALUE(4),IF(CQ21&gt;=55,VALUE(5),IF(CQ21&gt;=50,VALUE(6),IF(CQ21&gt;=45,VALUE(7),IF(CQ21&gt;=40,VALUE(8),VALUE(9)))))))))),"")</f>
        <v/>
      </c>
      <c r="CU21" s="38"/>
      <c r="CV21" s="38"/>
      <c r="CW21" s="38"/>
      <c r="CX21" s="38"/>
      <c r="CY21" s="39" t="str">
        <f aca="false">IFERROR(IF(AND(CU21:CX21)="","",SUM(CU21:CX21)),"")</f>
        <v/>
      </c>
      <c r="CZ21" s="40" t="str">
        <f aca="false">IFERROR(IF(CY21=0,"",ROUND((CY21/60)*50,0)),"")</f>
        <v/>
      </c>
      <c r="DA21" s="38"/>
      <c r="DB21" s="41" t="str">
        <f aca="false">IFERROR(IF(ISBLANK(DA21),"",ROUND((DA21/100)*50,0)),"")</f>
        <v/>
      </c>
      <c r="DC21" s="40" t="str">
        <f aca="false">IFERROR(IF(AND(CZ21,DB21)="","",SUM(CZ21,DB21)),"")</f>
        <v/>
      </c>
      <c r="DD21" s="42" t="str">
        <f aca="false">IFERROR(IF(DC21="","",RANK(DC21,DC$10:DC$74)),"")</f>
        <v/>
      </c>
      <c r="DE21" s="43" t="str">
        <f aca="false">IFERROR(IF(DC21="","",IF(DC21&gt;=75,VALUE(1),IF(DC21&gt;=70,VALUE(2),IF(DC21&gt;=65,VALUE(3),IF(DC21&gt;=60,VALUE(4),IF(DC21&gt;=55,VALUE(5),IF(DC21&gt;=50,VALUE(6),IF(DC21&gt;=45,VALUE(7),IF(DC21&gt;=40,VALUE(8),VALUE(9)))))))))),"")</f>
        <v/>
      </c>
      <c r="DF21" s="34" t="str">
        <f aca="false">IFERROR(IF(AND(K21,W21,AI21,AU21,BG21,BS21,CE21,CQ21,DC21)="","",SUM(K21,W21,AI21,AU21,BG21,BS21,CE21,CQ21,DC21)),"")</f>
        <v/>
      </c>
      <c r="DG21" s="35" t="str">
        <f aca="false">IFERROR(SUM($K21,$W21,$AI21,$AU21,LARGE(($BG21~$BS21~$CE21~$CQ21~$DC21),{1}),LARGE(($BG21~$BS21~$CE21~$CQ21~$DC21),{2})),"")</f>
        <v/>
      </c>
      <c r="DH21" s="35" t="str">
        <f aca="false">IFERROR(SUM($M21,$Y21,$AK21,$AW21,SMALL(($BI21~$BU21~$CG21~$CS21~$DE21),{1}),SMALL(($BI21~$BU21~$CG21~$CS21~$DE21),{2})),"")</f>
        <v/>
      </c>
      <c r="DI21" s="23" t="str">
        <f aca="false">IFERROR(IF($DF21="","",RANK($DF21,$DF$10:$DF$74)),"")</f>
        <v/>
      </c>
      <c r="DJ21" s="0" t="n">
        <f aca="false">ROWS($B$10:$B21)</f>
        <v>12</v>
      </c>
      <c r="DK21" s="0" t="e">
        <f aca="false">IF($B21=#REF!,$DJ21,"")</f>
        <v>#REF!</v>
      </c>
    </row>
    <row r="22" customFormat="false" ht="19.5" hidden="false" customHeight="true" outlineLevel="0" collapsed="false">
      <c r="A22" s="23" t="n">
        <v>13</v>
      </c>
      <c r="B22" s="36" t="s">
        <v>44</v>
      </c>
      <c r="C22" s="37"/>
      <c r="D22" s="38"/>
      <c r="E22" s="38"/>
      <c r="F22" s="38"/>
      <c r="G22" s="39" t="str">
        <f aca="false">IFERROR(IF(AND(C22:F22)="","",SUM(C22:F22)),"")</f>
        <v/>
      </c>
      <c r="H22" s="40" t="str">
        <f aca="false">IFERROR(IF(G22=0,"",ROUND((G22/60)*50,0)),"")</f>
        <v/>
      </c>
      <c r="I22" s="38"/>
      <c r="J22" s="41" t="str">
        <f aca="false">IFERROR(IF(ISBLANK(I22),"",ROUND((I22/100)*50,0)),"")</f>
        <v/>
      </c>
      <c r="K22" s="40" t="str">
        <f aca="false">IFERROR(IF(AND(H22,J22)="","",SUM(H22,J22)),"")</f>
        <v/>
      </c>
      <c r="L22" s="42" t="str">
        <f aca="false">IFERROR(IF(K22="","",RANK(K22,K$10:K$74)),"")</f>
        <v/>
      </c>
      <c r="M22" s="43" t="str">
        <f aca="false">IFERROR(IF(K22="","",IF(K22&gt;=75,VALUE(1),IF(K22&gt;=70,VALUE(2),IF(K22&gt;=65,VALUE(3),IF(K22&gt;=60,VALUE(4),IF(K22&gt;=55,VALUE(5),IF(K22&gt;=50,VALUE(6),IF(K22&gt;=45,VALUE(7),IF(K22&gt;=40,VALUE(8),VALUE(9)))))))))),"")</f>
        <v/>
      </c>
      <c r="N22" s="32"/>
      <c r="O22" s="38"/>
      <c r="P22" s="38"/>
      <c r="Q22" s="38"/>
      <c r="R22" s="38"/>
      <c r="S22" s="39" t="str">
        <f aca="false">IFERROR(IF(AND(O22:R22)="","",SUM(O22:R22)),"")</f>
        <v/>
      </c>
      <c r="T22" s="40" t="str">
        <f aca="false">IFERROR(IF(S22=0,"",ROUND((S22/60)*50,0)),"")</f>
        <v/>
      </c>
      <c r="U22" s="38"/>
      <c r="V22" s="41" t="str">
        <f aca="false">IFERROR(IF(ISBLANK(U22),"",ROUND((U22/100)*50,0)),"")</f>
        <v/>
      </c>
      <c r="W22" s="40" t="str">
        <f aca="false">IFERROR(IF(AND(T22,V22)="","",SUM(T22,V22)),"")</f>
        <v/>
      </c>
      <c r="X22" s="42" t="str">
        <f aca="false">IFERROR(IF(W22="","",RANK(W22,W$10:W$74)),"")</f>
        <v/>
      </c>
      <c r="Y22" s="43" t="str">
        <f aca="false">IFERROR(IF(W22="","",IF(W22&gt;=75,VALUE(1),IF(W22&gt;=70,VALUE(2),IF(W22&gt;=65,VALUE(3),IF(W22&gt;=60,VALUE(4),IF(W22&gt;=55,VALUE(5),IF(W22&gt;=50,VALUE(6),IF(W22&gt;=45,VALUE(7),IF(W22&gt;=40,VALUE(8),VALUE(9)))))))))),"")</f>
        <v/>
      </c>
      <c r="Z22" s="0"/>
      <c r="AA22" s="38"/>
      <c r="AB22" s="38"/>
      <c r="AC22" s="38"/>
      <c r="AD22" s="38"/>
      <c r="AE22" s="39" t="str">
        <f aca="false">IFERROR(IF(AND(AA22:AD22)="","",SUM(AA22:AD22)),"")</f>
        <v/>
      </c>
      <c r="AF22" s="40" t="str">
        <f aca="false">IFERROR(IF(AE22=0,"",ROUND((AE22/60)*50,0)),"")</f>
        <v/>
      </c>
      <c r="AG22" s="38"/>
      <c r="AH22" s="41" t="str">
        <f aca="false">IFERROR(IF(ISBLANK(AG22),"",ROUND((AG22/100)*50,0)),"")</f>
        <v/>
      </c>
      <c r="AI22" s="40" t="str">
        <f aca="false">IFERROR(IF(AND(AF22,AH22)="","",SUM(AF22,AH22)),"")</f>
        <v/>
      </c>
      <c r="AJ22" s="42" t="str">
        <f aca="false">IFERROR(IF(AI22="","",RANK(AI22,AI$10:AI$74)),"")</f>
        <v/>
      </c>
      <c r="AK22" s="44" t="str">
        <f aca="false">IFERROR(IF(AI22="","",IF(AI22&gt;=75,VALUE(1),IF(AI22&gt;=70,VALUE(2),IF(AI22&gt;=65,VALUE(3),IF(AI22&gt;=60,VALUE(4),IF(AI22&gt;=55,VALUE(5),IF(AI22&gt;=50,VALUE(6),IF(AI22&gt;=45,VALUE(7),IF(AI22&gt;=40,VALUE(8),VALUE(9)))))))))),"")</f>
        <v/>
      </c>
      <c r="AL22" s="0"/>
      <c r="AM22" s="38"/>
      <c r="AN22" s="38"/>
      <c r="AO22" s="38"/>
      <c r="AP22" s="38"/>
      <c r="AQ22" s="39" t="str">
        <f aca="false">IFERROR(IF(AND(AM22:AP22)="","",SUM(AM22:AP22)),"")</f>
        <v/>
      </c>
      <c r="AR22" s="40" t="str">
        <f aca="false">IFERROR(IF(AQ22=0,"",ROUND((AQ22/60)*50,0)),"")</f>
        <v/>
      </c>
      <c r="AS22" s="38"/>
      <c r="AT22" s="41" t="str">
        <f aca="false">IFERROR(IF(ISBLANK(AS22),"",ROUND((AS22/100)*50,0)),"")</f>
        <v/>
      </c>
      <c r="AU22" s="40" t="str">
        <f aca="false">IFERROR(IF(AND(AR22,AT22)="","",SUM(AR22,AT22)),"")</f>
        <v/>
      </c>
      <c r="AV22" s="42" t="str">
        <f aca="false">IFERROR(IF(AU22="","",RANK(AU22,AU$10:AU$74)),"")</f>
        <v/>
      </c>
      <c r="AW22" s="43" t="str">
        <f aca="false">IFERROR(IF(AU22="","",IF(AU22&gt;=75,VALUE(1),IF(AU22&gt;=70,VALUE(2),IF(AU22&gt;=65,VALUE(3),IF(AU22&gt;=60,VALUE(4),IF(AU22&gt;=55,VALUE(5),IF(AU22&gt;=50,VALUE(6),IF(AU22&gt;=45,VALUE(7),IF(AU22&gt;=40,VALUE(8),VALUE(9)))))))))),"")</f>
        <v/>
      </c>
      <c r="AY22" s="38"/>
      <c r="AZ22" s="38"/>
      <c r="BA22" s="38"/>
      <c r="BB22" s="38"/>
      <c r="BC22" s="39" t="str">
        <f aca="false">IFERROR(IF(AND(AY22:BB22)="","",SUM(AY22:BB22)),"")</f>
        <v/>
      </c>
      <c r="BD22" s="40" t="str">
        <f aca="false">IFERROR(IF(BC22=0,"",ROUND((BC22/60)*50,0)),"")</f>
        <v/>
      </c>
      <c r="BE22" s="38"/>
      <c r="BF22" s="41" t="str">
        <f aca="false">IFERROR(IF(ISBLANK(BE22),"",ROUND((BE22/100)*50,0)),"")</f>
        <v/>
      </c>
      <c r="BG22" s="40" t="str">
        <f aca="false">IFERROR(IF(AND(BD22,BF22)="","",SUM(BD22,BF22)),"")</f>
        <v/>
      </c>
      <c r="BH22" s="42" t="str">
        <f aca="false">IFERROR(IF(BG22="","",RANK(BG22,BG$10:BG$74)),"")</f>
        <v/>
      </c>
      <c r="BI22" s="44" t="str">
        <f aca="false">IFERROR(IF(BG22="","",IF(BG22&gt;=75,VALUE(1),IF(BG22&gt;=70,VALUE(2),IF(BG22&gt;=65,VALUE(3),IF(BG22&gt;=60,VALUE(4),IF(BG22&gt;=55,VALUE(5),IF(BG22&gt;=50,VALUE(6),IF(BG22&gt;=45,VALUE(7),IF(BG22&gt;=40,VALUE(8),VALUE(9)))))))))),"")</f>
        <v/>
      </c>
      <c r="BK22" s="38"/>
      <c r="BL22" s="38"/>
      <c r="BM22" s="38"/>
      <c r="BN22" s="38"/>
      <c r="BO22" s="39" t="str">
        <f aca="false">IFERROR(IF(AND(BK22:BN22)="","",SUM(BK22:BN22)),"")</f>
        <v/>
      </c>
      <c r="BP22" s="40" t="str">
        <f aca="false">IFERROR(IF(BO22=0,"",ROUND((BO22/60)*50,0)),"")</f>
        <v/>
      </c>
      <c r="BQ22" s="38"/>
      <c r="BR22" s="41" t="str">
        <f aca="false">IFERROR(IF(ISBLANK(BQ22),"",ROUND((BQ22/100)*50,0)),"")</f>
        <v/>
      </c>
      <c r="BS22" s="40" t="str">
        <f aca="false">IFERROR(IF(AND(BP22,BR22)="","",SUM(BP22,BR22)),"")</f>
        <v/>
      </c>
      <c r="BT22" s="42" t="str">
        <f aca="false">IFERROR(IF(BS22="","",RANK(BS22,BS$10:BS$74)),"")</f>
        <v/>
      </c>
      <c r="BU22" s="43" t="str">
        <f aca="false">IFERROR(IF(BS22="","",IF(BS22&gt;=75,VALUE(1),IF(BS22&gt;=70,VALUE(2),IF(BS22&gt;=65,VALUE(3),IF(BS22&gt;=60,VALUE(4),IF(BS22&gt;=55,VALUE(5),IF(BS22&gt;=50,VALUE(6),IF(BS22&gt;=45,VALUE(7),IF(BS22&gt;=40,VALUE(8),VALUE(9)))))))))),"")</f>
        <v/>
      </c>
      <c r="BW22" s="38"/>
      <c r="BX22" s="38"/>
      <c r="BY22" s="38"/>
      <c r="BZ22" s="38"/>
      <c r="CA22" s="39" t="str">
        <f aca="false">IFERROR(IF(AND(BW22:BZ22)="","",SUM(BW22:BZ22)),"")</f>
        <v/>
      </c>
      <c r="CB22" s="40" t="str">
        <f aca="false">IFERROR(IF(CA22=0,"",ROUND((CA22/60)*50,0)),"")</f>
        <v/>
      </c>
      <c r="CC22" s="38"/>
      <c r="CD22" s="41" t="str">
        <f aca="false">IFERROR(IF(ISBLANK(CC22),"",ROUND((CC22/100)*50,0)),"")</f>
        <v/>
      </c>
      <c r="CE22" s="40" t="str">
        <f aca="false">IFERROR(IF(AND(CB22,CD22)="","",SUM(CB22,CD22)),"")</f>
        <v/>
      </c>
      <c r="CF22" s="42" t="str">
        <f aca="false">IFERROR(IF(CE22="","",RANK(CE22,CE$10:CE$74)),"")</f>
        <v/>
      </c>
      <c r="CG22" s="43" t="str">
        <f aca="false">IFERROR(IF(CE22="","",IF(CE22&gt;=75,VALUE(1),IF(CE22&gt;=70,VALUE(2),IF(CE22&gt;=65,VALUE(3),IF(CE22&gt;=60,VALUE(4),IF(CE22&gt;=55,VALUE(5),IF(CE22&gt;=50,VALUE(6),IF(CE22&gt;=45,VALUE(7),IF(CE22&gt;=40,VALUE(8),VALUE(9)))))))))),"")</f>
        <v/>
      </c>
      <c r="CI22" s="38"/>
      <c r="CJ22" s="38"/>
      <c r="CK22" s="38"/>
      <c r="CL22" s="38"/>
      <c r="CM22" s="39" t="str">
        <f aca="false">IFERROR(IF(AND(CI22:CL22)="","",SUM(CI22:CL22)),"")</f>
        <v/>
      </c>
      <c r="CN22" s="40" t="str">
        <f aca="false">IFERROR(IF(CM22=0,"",ROUND((CM22/60)*50,0)),"")</f>
        <v/>
      </c>
      <c r="CO22" s="38"/>
      <c r="CP22" s="41" t="str">
        <f aca="false">IFERROR(IF(ISBLANK(CO22),"",ROUND((CO22/100)*50,0)),"")</f>
        <v/>
      </c>
      <c r="CQ22" s="40" t="str">
        <f aca="false">IFERROR(IF(AND(CN22,CP22)="","",SUM(CN22,CP22)),"")</f>
        <v/>
      </c>
      <c r="CR22" s="42" t="str">
        <f aca="false">IFERROR(IF(CQ22="","",RANK(CQ22,CQ$10:CQ$74)),"")</f>
        <v/>
      </c>
      <c r="CS22" s="43" t="str">
        <f aca="false">IFERROR(IF(CQ22="","",IF(CQ22&gt;=75,VALUE(1),IF(CQ22&gt;=70,VALUE(2),IF(CQ22&gt;=65,VALUE(3),IF(CQ22&gt;=60,VALUE(4),IF(CQ22&gt;=55,VALUE(5),IF(CQ22&gt;=50,VALUE(6),IF(CQ22&gt;=45,VALUE(7),IF(CQ22&gt;=40,VALUE(8),VALUE(9)))))))))),"")</f>
        <v/>
      </c>
      <c r="CU22" s="38"/>
      <c r="CV22" s="38"/>
      <c r="CW22" s="38"/>
      <c r="CX22" s="38"/>
      <c r="CY22" s="39" t="str">
        <f aca="false">IFERROR(IF(AND(CU22:CX22)="","",SUM(CU22:CX22)),"")</f>
        <v/>
      </c>
      <c r="CZ22" s="40" t="str">
        <f aca="false">IFERROR(IF(CY22=0,"",ROUND((CY22/60)*50,0)),"")</f>
        <v/>
      </c>
      <c r="DA22" s="38"/>
      <c r="DB22" s="41" t="str">
        <f aca="false">IFERROR(IF(ISBLANK(DA22),"",ROUND((DA22/100)*50,0)),"")</f>
        <v/>
      </c>
      <c r="DC22" s="40" t="str">
        <f aca="false">IFERROR(IF(AND(CZ22,DB22)="","",SUM(CZ22,DB22)),"")</f>
        <v/>
      </c>
      <c r="DD22" s="42" t="str">
        <f aca="false">IFERROR(IF(DC22="","",RANK(DC22,DC$10:DC$74)),"")</f>
        <v/>
      </c>
      <c r="DE22" s="43" t="str">
        <f aca="false">IFERROR(IF(DC22="","",IF(DC22&gt;=75,VALUE(1),IF(DC22&gt;=70,VALUE(2),IF(DC22&gt;=65,VALUE(3),IF(DC22&gt;=60,VALUE(4),IF(DC22&gt;=55,VALUE(5),IF(DC22&gt;=50,VALUE(6),IF(DC22&gt;=45,VALUE(7),IF(DC22&gt;=40,VALUE(8),VALUE(9)))))))))),"")</f>
        <v/>
      </c>
      <c r="DF22" s="34" t="str">
        <f aca="false">IFERROR(IF(AND(K22,W22,AI22,AU22,BG22,BS22,CE22,CQ22,DC22)="","",SUM(K22,W22,AI22,AU22,BG22,BS22,CE22,CQ22,DC22)),"")</f>
        <v/>
      </c>
      <c r="DG22" s="35" t="str">
        <f aca="false">IFERROR(SUM($K22,$W22,$AI22,$AU22,LARGE(($BG22~$BS22~$CE22~$CQ22~$DC22),{1}),LARGE(($BG22~$BS22~$CE22~$CQ22~$DC22),{2})),"")</f>
        <v/>
      </c>
      <c r="DH22" s="35" t="str">
        <f aca="false">IFERROR(SUM($M22,$Y22,$AK22,$AW22,SMALL(($BI22~$BU22~$CG22~$CS22~$DE22),{1}),SMALL(($BI22~$BU22~$CG22~$CS22~$DE22),{2})),"")</f>
        <v/>
      </c>
      <c r="DI22" s="23" t="str">
        <f aca="false">IFERROR(IF($DF22="","",RANK($DF22,$DF$10:$DF$74)),"")</f>
        <v/>
      </c>
      <c r="DJ22" s="0" t="n">
        <f aca="false">ROWS($B$10:$B22)</f>
        <v>13</v>
      </c>
      <c r="DK22" s="0" t="e">
        <f aca="false">IF($B22=#REF!,$DJ22,"")</f>
        <v>#REF!</v>
      </c>
    </row>
    <row r="23" customFormat="false" ht="19.5" hidden="false" customHeight="true" outlineLevel="0" collapsed="false">
      <c r="A23" s="23" t="n">
        <v>14</v>
      </c>
      <c r="B23" s="36" t="s">
        <v>45</v>
      </c>
      <c r="C23" s="37"/>
      <c r="D23" s="38"/>
      <c r="E23" s="38"/>
      <c r="F23" s="38"/>
      <c r="G23" s="39" t="str">
        <f aca="false">IFERROR(IF(AND(C23:F23)="","",SUM(C23:F23)),"")</f>
        <v/>
      </c>
      <c r="H23" s="40" t="str">
        <f aca="false">IFERROR(IF(G23=0,"",ROUND((G23/60)*50,0)),"")</f>
        <v/>
      </c>
      <c r="I23" s="38"/>
      <c r="J23" s="41" t="str">
        <f aca="false">IFERROR(IF(ISBLANK(I23),"",ROUND((I23/100)*50,0)),"")</f>
        <v/>
      </c>
      <c r="K23" s="40" t="str">
        <f aca="false">IFERROR(IF(AND(H23,J23)="","",SUM(H23,J23)),"")</f>
        <v/>
      </c>
      <c r="L23" s="42" t="str">
        <f aca="false">IFERROR(IF(K23="","",RANK(K23,K$10:K$74)),"")</f>
        <v/>
      </c>
      <c r="M23" s="43" t="str">
        <f aca="false">IFERROR(IF(K23="","",IF(K23&gt;=75,VALUE(1),IF(K23&gt;=70,VALUE(2),IF(K23&gt;=65,VALUE(3),IF(K23&gt;=60,VALUE(4),IF(K23&gt;=55,VALUE(5),IF(K23&gt;=50,VALUE(6),IF(K23&gt;=45,VALUE(7),IF(K23&gt;=40,VALUE(8),VALUE(9)))))))))),"")</f>
        <v/>
      </c>
      <c r="N23" s="32"/>
      <c r="O23" s="38"/>
      <c r="P23" s="38"/>
      <c r="Q23" s="38"/>
      <c r="R23" s="38"/>
      <c r="S23" s="39" t="str">
        <f aca="false">IFERROR(IF(AND(O23:R23)="","",SUM(O23:R23)),"")</f>
        <v/>
      </c>
      <c r="T23" s="40" t="str">
        <f aca="false">IFERROR(IF(S23=0,"",ROUND((S23/60)*50,0)),"")</f>
        <v/>
      </c>
      <c r="U23" s="38"/>
      <c r="V23" s="41" t="str">
        <f aca="false">IFERROR(IF(ISBLANK(U23),"",ROUND((U23/100)*50,0)),"")</f>
        <v/>
      </c>
      <c r="W23" s="40" t="str">
        <f aca="false">IFERROR(IF(AND(T23,V23)="","",SUM(T23,V23)),"")</f>
        <v/>
      </c>
      <c r="X23" s="42" t="str">
        <f aca="false">IFERROR(IF(W23="","",RANK(W23,W$10:W$74)),"")</f>
        <v/>
      </c>
      <c r="Y23" s="43" t="str">
        <f aca="false">IFERROR(IF(W23="","",IF(W23&gt;=75,VALUE(1),IF(W23&gt;=70,VALUE(2),IF(W23&gt;=65,VALUE(3),IF(W23&gt;=60,VALUE(4),IF(W23&gt;=55,VALUE(5),IF(W23&gt;=50,VALUE(6),IF(W23&gt;=45,VALUE(7),IF(W23&gt;=40,VALUE(8),VALUE(9)))))))))),"")</f>
        <v/>
      </c>
      <c r="Z23" s="0"/>
      <c r="AA23" s="38"/>
      <c r="AB23" s="38"/>
      <c r="AC23" s="38"/>
      <c r="AD23" s="38"/>
      <c r="AE23" s="39" t="str">
        <f aca="false">IFERROR(IF(AND(AA23:AD23)="","",SUM(AA23:AD23)),"")</f>
        <v/>
      </c>
      <c r="AF23" s="40" t="str">
        <f aca="false">IFERROR(IF(AE23=0,"",ROUND((AE23/60)*50,0)),"")</f>
        <v/>
      </c>
      <c r="AG23" s="38"/>
      <c r="AH23" s="41" t="str">
        <f aca="false">IFERROR(IF(ISBLANK(AG23),"",ROUND((AG23/100)*50,0)),"")</f>
        <v/>
      </c>
      <c r="AI23" s="40" t="str">
        <f aca="false">IFERROR(IF(AND(AF23,AH23)="","",SUM(AF23,AH23)),"")</f>
        <v/>
      </c>
      <c r="AJ23" s="42" t="str">
        <f aca="false">IFERROR(IF(AI23="","",RANK(AI23,AI$10:AI$74)),"")</f>
        <v/>
      </c>
      <c r="AK23" s="44" t="str">
        <f aca="false">IFERROR(IF(AI23="","",IF(AI23&gt;=75,VALUE(1),IF(AI23&gt;=70,VALUE(2),IF(AI23&gt;=65,VALUE(3),IF(AI23&gt;=60,VALUE(4),IF(AI23&gt;=55,VALUE(5),IF(AI23&gt;=50,VALUE(6),IF(AI23&gt;=45,VALUE(7),IF(AI23&gt;=40,VALUE(8),VALUE(9)))))))))),"")</f>
        <v/>
      </c>
      <c r="AL23" s="0"/>
      <c r="AM23" s="38"/>
      <c r="AN23" s="38"/>
      <c r="AO23" s="38"/>
      <c r="AP23" s="38"/>
      <c r="AQ23" s="39" t="str">
        <f aca="false">IFERROR(IF(AND(AM23:AP23)="","",SUM(AM23:AP23)),"")</f>
        <v/>
      </c>
      <c r="AR23" s="40" t="str">
        <f aca="false">IFERROR(IF(AQ23=0,"",ROUND((AQ23/60)*50,0)),"")</f>
        <v/>
      </c>
      <c r="AS23" s="38"/>
      <c r="AT23" s="41" t="str">
        <f aca="false">IFERROR(IF(ISBLANK(AS23),"",ROUND((AS23/100)*50,0)),"")</f>
        <v/>
      </c>
      <c r="AU23" s="40" t="str">
        <f aca="false">IFERROR(IF(AND(AR23,AT23)="","",SUM(AR23,AT23)),"")</f>
        <v/>
      </c>
      <c r="AV23" s="42" t="str">
        <f aca="false">IFERROR(IF(AU23="","",RANK(AU23,AU$10:AU$74)),"")</f>
        <v/>
      </c>
      <c r="AW23" s="43" t="str">
        <f aca="false">IFERROR(IF(AU23="","",IF(AU23&gt;=75,VALUE(1),IF(AU23&gt;=70,VALUE(2),IF(AU23&gt;=65,VALUE(3),IF(AU23&gt;=60,VALUE(4),IF(AU23&gt;=55,VALUE(5),IF(AU23&gt;=50,VALUE(6),IF(AU23&gt;=45,VALUE(7),IF(AU23&gt;=40,VALUE(8),VALUE(9)))))))))),"")</f>
        <v/>
      </c>
      <c r="AY23" s="38"/>
      <c r="AZ23" s="38"/>
      <c r="BA23" s="38"/>
      <c r="BB23" s="38"/>
      <c r="BC23" s="39" t="str">
        <f aca="false">IFERROR(IF(AND(AY23:BB23)="","",SUM(AY23:BB23)),"")</f>
        <v/>
      </c>
      <c r="BD23" s="40" t="str">
        <f aca="false">IFERROR(IF(BC23=0,"",ROUND((BC23/60)*50,0)),"")</f>
        <v/>
      </c>
      <c r="BE23" s="38"/>
      <c r="BF23" s="41" t="str">
        <f aca="false">IFERROR(IF(ISBLANK(BE23),"",ROUND((BE23/100)*50,0)),"")</f>
        <v/>
      </c>
      <c r="BG23" s="40" t="str">
        <f aca="false">IFERROR(IF(AND(BD23,BF23)="","",SUM(BD23,BF23)),"")</f>
        <v/>
      </c>
      <c r="BH23" s="42" t="str">
        <f aca="false">IFERROR(IF(BG23="","",RANK(BG23,BG$10:BG$74)),"")</f>
        <v/>
      </c>
      <c r="BI23" s="44" t="str">
        <f aca="false">IFERROR(IF(BG23="","",IF(BG23&gt;=75,VALUE(1),IF(BG23&gt;=70,VALUE(2),IF(BG23&gt;=65,VALUE(3),IF(BG23&gt;=60,VALUE(4),IF(BG23&gt;=55,VALUE(5),IF(BG23&gt;=50,VALUE(6),IF(BG23&gt;=45,VALUE(7),IF(BG23&gt;=40,VALUE(8),VALUE(9)))))))))),"")</f>
        <v/>
      </c>
      <c r="BK23" s="38"/>
      <c r="BL23" s="38"/>
      <c r="BM23" s="38"/>
      <c r="BN23" s="38"/>
      <c r="BO23" s="39" t="str">
        <f aca="false">IFERROR(IF(AND(BK23:BN23)="","",SUM(BK23:BN23)),"")</f>
        <v/>
      </c>
      <c r="BP23" s="40" t="str">
        <f aca="false">IFERROR(IF(BO23=0,"",ROUND((BO23/60)*50,0)),"")</f>
        <v/>
      </c>
      <c r="BQ23" s="38"/>
      <c r="BR23" s="41" t="str">
        <f aca="false">IFERROR(IF(ISBLANK(BQ23),"",ROUND((BQ23/100)*50,0)),"")</f>
        <v/>
      </c>
      <c r="BS23" s="40" t="str">
        <f aca="false">IFERROR(IF(AND(BP23,BR23)="","",SUM(BP23,BR23)),"")</f>
        <v/>
      </c>
      <c r="BT23" s="42" t="str">
        <f aca="false">IFERROR(IF(BS23="","",RANK(BS23,BS$10:BS$74)),"")</f>
        <v/>
      </c>
      <c r="BU23" s="43" t="str">
        <f aca="false">IFERROR(IF(BS23="","",IF(BS23&gt;=75,VALUE(1),IF(BS23&gt;=70,VALUE(2),IF(BS23&gt;=65,VALUE(3),IF(BS23&gt;=60,VALUE(4),IF(BS23&gt;=55,VALUE(5),IF(BS23&gt;=50,VALUE(6),IF(BS23&gt;=45,VALUE(7),IF(BS23&gt;=40,VALUE(8),VALUE(9)))))))))),"")</f>
        <v/>
      </c>
      <c r="BW23" s="38"/>
      <c r="BX23" s="38"/>
      <c r="BY23" s="38"/>
      <c r="BZ23" s="38"/>
      <c r="CA23" s="39" t="str">
        <f aca="false">IFERROR(IF(AND(BW23:BZ23)="","",SUM(BW23:BZ23)),"")</f>
        <v/>
      </c>
      <c r="CB23" s="40" t="str">
        <f aca="false">IFERROR(IF(CA23=0,"",ROUND((CA23/60)*50,0)),"")</f>
        <v/>
      </c>
      <c r="CC23" s="38"/>
      <c r="CD23" s="41" t="str">
        <f aca="false">IFERROR(IF(ISBLANK(CC23),"",ROUND((CC23/100)*50,0)),"")</f>
        <v/>
      </c>
      <c r="CE23" s="40" t="str">
        <f aca="false">IFERROR(IF(AND(CB23,CD23)="","",SUM(CB23,CD23)),"")</f>
        <v/>
      </c>
      <c r="CF23" s="42" t="str">
        <f aca="false">IFERROR(IF(CE23="","",RANK(CE23,CE$10:CE$74)),"")</f>
        <v/>
      </c>
      <c r="CG23" s="43" t="str">
        <f aca="false">IFERROR(IF(CE23="","",IF(CE23&gt;=75,VALUE(1),IF(CE23&gt;=70,VALUE(2),IF(CE23&gt;=65,VALUE(3),IF(CE23&gt;=60,VALUE(4),IF(CE23&gt;=55,VALUE(5),IF(CE23&gt;=50,VALUE(6),IF(CE23&gt;=45,VALUE(7),IF(CE23&gt;=40,VALUE(8),VALUE(9)))))))))),"")</f>
        <v/>
      </c>
      <c r="CI23" s="38"/>
      <c r="CJ23" s="38"/>
      <c r="CK23" s="38"/>
      <c r="CL23" s="38"/>
      <c r="CM23" s="39" t="str">
        <f aca="false">IFERROR(IF(AND(CI23:CL23)="","",SUM(CI23:CL23)),"")</f>
        <v/>
      </c>
      <c r="CN23" s="40" t="str">
        <f aca="false">IFERROR(IF(CM23=0,"",ROUND((CM23/60)*50,0)),"")</f>
        <v/>
      </c>
      <c r="CO23" s="38"/>
      <c r="CP23" s="41" t="str">
        <f aca="false">IFERROR(IF(ISBLANK(CO23),"",ROUND((CO23/100)*50,0)),"")</f>
        <v/>
      </c>
      <c r="CQ23" s="40" t="str">
        <f aca="false">IFERROR(IF(AND(CN23,CP23)="","",SUM(CN23,CP23)),"")</f>
        <v/>
      </c>
      <c r="CR23" s="42" t="str">
        <f aca="false">IFERROR(IF(CQ23="","",RANK(CQ23,CQ$10:CQ$74)),"")</f>
        <v/>
      </c>
      <c r="CS23" s="43" t="str">
        <f aca="false">IFERROR(IF(CQ23="","",IF(CQ23&gt;=75,VALUE(1),IF(CQ23&gt;=70,VALUE(2),IF(CQ23&gt;=65,VALUE(3),IF(CQ23&gt;=60,VALUE(4),IF(CQ23&gt;=55,VALUE(5),IF(CQ23&gt;=50,VALUE(6),IF(CQ23&gt;=45,VALUE(7),IF(CQ23&gt;=40,VALUE(8),VALUE(9)))))))))),"")</f>
        <v/>
      </c>
      <c r="CU23" s="38"/>
      <c r="CV23" s="38"/>
      <c r="CW23" s="38"/>
      <c r="CX23" s="38"/>
      <c r="CY23" s="39" t="str">
        <f aca="false">IFERROR(IF(AND(CU23:CX23)="","",SUM(CU23:CX23)),"")</f>
        <v/>
      </c>
      <c r="CZ23" s="40" t="str">
        <f aca="false">IFERROR(IF(CY23=0,"",ROUND((CY23/60)*50,0)),"")</f>
        <v/>
      </c>
      <c r="DA23" s="38"/>
      <c r="DB23" s="41" t="str">
        <f aca="false">IFERROR(IF(ISBLANK(DA23),"",ROUND((DA23/100)*50,0)),"")</f>
        <v/>
      </c>
      <c r="DC23" s="40" t="str">
        <f aca="false">IFERROR(IF(AND(CZ23,DB23)="","",SUM(CZ23,DB23)),"")</f>
        <v/>
      </c>
      <c r="DD23" s="42" t="str">
        <f aca="false">IFERROR(IF(DC23="","",RANK(DC23,DC$10:DC$74)),"")</f>
        <v/>
      </c>
      <c r="DE23" s="43" t="str">
        <f aca="false">IFERROR(IF(DC23="","",IF(DC23&gt;=75,VALUE(1),IF(DC23&gt;=70,VALUE(2),IF(DC23&gt;=65,VALUE(3),IF(DC23&gt;=60,VALUE(4),IF(DC23&gt;=55,VALUE(5),IF(DC23&gt;=50,VALUE(6),IF(DC23&gt;=45,VALUE(7),IF(DC23&gt;=40,VALUE(8),VALUE(9)))))))))),"")</f>
        <v/>
      </c>
      <c r="DF23" s="34" t="str">
        <f aca="false">IFERROR(IF(AND(K23,W23,AI23,AU23,BG23,BS23,CE23,CQ23,DC23)="","",SUM(K23,W23,AI23,AU23,BG23,BS23,CE23,CQ23,DC23)),"")</f>
        <v/>
      </c>
      <c r="DG23" s="35" t="str">
        <f aca="false">IFERROR(SUM($K23,$W23,$AI23,$AU23,LARGE(($BG23~$BS23~$CE23~$CQ23~$DC23),{1}),LARGE(($BG23~$BS23~$CE23~$CQ23~$DC23),{2})),"")</f>
        <v/>
      </c>
      <c r="DH23" s="35" t="str">
        <f aca="false">IFERROR(SUM($M23,$Y23,$AK23,$AW23,SMALL(($BI23~$BU23~$CG23~$CS23~$DE23),{1}),SMALL(($BI23~$BU23~$CG23~$CS23~$DE23),{2})),"")</f>
        <v/>
      </c>
      <c r="DI23" s="23" t="str">
        <f aca="false">IFERROR(IF($DF23="","",RANK($DF23,$DF$10:$DF$74)),"")</f>
        <v/>
      </c>
      <c r="DJ23" s="0" t="n">
        <f aca="false">ROWS($B$10:$B23)</f>
        <v>14</v>
      </c>
      <c r="DK23" s="0" t="e">
        <f aca="false">IF($B23=#REF!,$DJ23,"")</f>
        <v>#REF!</v>
      </c>
    </row>
    <row r="24" customFormat="false" ht="19.5" hidden="false" customHeight="true" outlineLevel="0" collapsed="false">
      <c r="A24" s="23" t="n">
        <v>15</v>
      </c>
      <c r="B24" s="36" t="s">
        <v>46</v>
      </c>
      <c r="C24" s="37"/>
      <c r="D24" s="38"/>
      <c r="E24" s="38"/>
      <c r="F24" s="38"/>
      <c r="G24" s="39" t="str">
        <f aca="false">IFERROR(IF(AND(C24:F24)="","",SUM(C24:F24)),"")</f>
        <v/>
      </c>
      <c r="H24" s="40" t="str">
        <f aca="false">IFERROR(IF(G24=0,"",ROUND((G24/60)*50,0)),"")</f>
        <v/>
      </c>
      <c r="I24" s="38"/>
      <c r="J24" s="41" t="str">
        <f aca="false">IFERROR(IF(ISBLANK(I24),"",ROUND((I24/100)*50,0)),"")</f>
        <v/>
      </c>
      <c r="K24" s="40" t="str">
        <f aca="false">IFERROR(IF(AND(H24,J24)="","",SUM(H24,J24)),"")</f>
        <v/>
      </c>
      <c r="L24" s="42" t="str">
        <f aca="false">IFERROR(IF(K24="","",RANK(K24,K$10:K$74)),"")</f>
        <v/>
      </c>
      <c r="M24" s="43" t="str">
        <f aca="false">IFERROR(IF(K24="","",IF(K24&gt;=75,VALUE(1),IF(K24&gt;=70,VALUE(2),IF(K24&gt;=65,VALUE(3),IF(K24&gt;=60,VALUE(4),IF(K24&gt;=55,VALUE(5),IF(K24&gt;=50,VALUE(6),IF(K24&gt;=45,VALUE(7),IF(K24&gt;=40,VALUE(8),VALUE(9)))))))))),"")</f>
        <v/>
      </c>
      <c r="N24" s="32"/>
      <c r="O24" s="38"/>
      <c r="P24" s="38"/>
      <c r="Q24" s="38"/>
      <c r="R24" s="38"/>
      <c r="S24" s="39" t="str">
        <f aca="false">IFERROR(IF(AND(O24:R24)="","",SUM(O24:R24)),"")</f>
        <v/>
      </c>
      <c r="T24" s="40" t="str">
        <f aca="false">IFERROR(IF(S24=0,"",ROUND((S24/60)*50,0)),"")</f>
        <v/>
      </c>
      <c r="U24" s="38"/>
      <c r="V24" s="41" t="str">
        <f aca="false">IFERROR(IF(ISBLANK(U24),"",ROUND((U24/100)*50,0)),"")</f>
        <v/>
      </c>
      <c r="W24" s="40" t="str">
        <f aca="false">IFERROR(IF(AND(T24,V24)="","",SUM(T24,V24)),"")</f>
        <v/>
      </c>
      <c r="X24" s="42" t="str">
        <f aca="false">IFERROR(IF(W24="","",RANK(W24,W$10:W$74)),"")</f>
        <v/>
      </c>
      <c r="Y24" s="43" t="str">
        <f aca="false">IFERROR(IF(W24="","",IF(W24&gt;=75,VALUE(1),IF(W24&gt;=70,VALUE(2),IF(W24&gt;=65,VALUE(3),IF(W24&gt;=60,VALUE(4),IF(W24&gt;=55,VALUE(5),IF(W24&gt;=50,VALUE(6),IF(W24&gt;=45,VALUE(7),IF(W24&gt;=40,VALUE(8),VALUE(9)))))))))),"")</f>
        <v/>
      </c>
      <c r="Z24" s="0"/>
      <c r="AA24" s="38"/>
      <c r="AB24" s="38"/>
      <c r="AC24" s="38"/>
      <c r="AD24" s="38"/>
      <c r="AE24" s="39" t="str">
        <f aca="false">IFERROR(IF(AND(AA24:AD24)="","",SUM(AA24:AD24)),"")</f>
        <v/>
      </c>
      <c r="AF24" s="40" t="str">
        <f aca="false">IFERROR(IF(AE24=0,"",ROUND((AE24/60)*50,0)),"")</f>
        <v/>
      </c>
      <c r="AG24" s="38"/>
      <c r="AH24" s="41" t="str">
        <f aca="false">IFERROR(IF(ISBLANK(AG24),"",ROUND((AG24/100)*50,0)),"")</f>
        <v/>
      </c>
      <c r="AI24" s="40" t="str">
        <f aca="false">IFERROR(IF(AND(AF24,AH24)="","",SUM(AF24,AH24)),"")</f>
        <v/>
      </c>
      <c r="AJ24" s="42" t="str">
        <f aca="false">IFERROR(IF(AI24="","",RANK(AI24,AI$10:AI$74)),"")</f>
        <v/>
      </c>
      <c r="AK24" s="44" t="str">
        <f aca="false">IFERROR(IF(AI24="","",IF(AI24&gt;=75,VALUE(1),IF(AI24&gt;=70,VALUE(2),IF(AI24&gt;=65,VALUE(3),IF(AI24&gt;=60,VALUE(4),IF(AI24&gt;=55,VALUE(5),IF(AI24&gt;=50,VALUE(6),IF(AI24&gt;=45,VALUE(7),IF(AI24&gt;=40,VALUE(8),VALUE(9)))))))))),"")</f>
        <v/>
      </c>
      <c r="AL24" s="0"/>
      <c r="AM24" s="38"/>
      <c r="AN24" s="38"/>
      <c r="AO24" s="38"/>
      <c r="AP24" s="38"/>
      <c r="AQ24" s="39" t="str">
        <f aca="false">IFERROR(IF(AND(AM24:AP24)="","",SUM(AM24:AP24)),"")</f>
        <v/>
      </c>
      <c r="AR24" s="40" t="str">
        <f aca="false">IFERROR(IF(AQ24=0,"",ROUND((AQ24/60)*50,0)),"")</f>
        <v/>
      </c>
      <c r="AS24" s="38"/>
      <c r="AT24" s="41" t="str">
        <f aca="false">IFERROR(IF(ISBLANK(AS24),"",ROUND((AS24/100)*50,0)),"")</f>
        <v/>
      </c>
      <c r="AU24" s="40" t="str">
        <f aca="false">IFERROR(IF(AND(AR24,AT24)="","",SUM(AR24,AT24)),"")</f>
        <v/>
      </c>
      <c r="AV24" s="42" t="str">
        <f aca="false">IFERROR(IF(AU24="","",RANK(AU24,AU$10:AU$74)),"")</f>
        <v/>
      </c>
      <c r="AW24" s="43" t="str">
        <f aca="false">IFERROR(IF(AU24="","",IF(AU24&gt;=75,VALUE(1),IF(AU24&gt;=70,VALUE(2),IF(AU24&gt;=65,VALUE(3),IF(AU24&gt;=60,VALUE(4),IF(AU24&gt;=55,VALUE(5),IF(AU24&gt;=50,VALUE(6),IF(AU24&gt;=45,VALUE(7),IF(AU24&gt;=40,VALUE(8),VALUE(9)))))))))),"")</f>
        <v/>
      </c>
      <c r="AY24" s="38"/>
      <c r="AZ24" s="38"/>
      <c r="BA24" s="38"/>
      <c r="BB24" s="38"/>
      <c r="BC24" s="39" t="str">
        <f aca="false">IFERROR(IF(AND(AY24:BB24)="","",SUM(AY24:BB24)),"")</f>
        <v/>
      </c>
      <c r="BD24" s="40" t="str">
        <f aca="false">IFERROR(IF(BC24=0,"",ROUND((BC24/60)*50,0)),"")</f>
        <v/>
      </c>
      <c r="BE24" s="38"/>
      <c r="BF24" s="41" t="str">
        <f aca="false">IFERROR(IF(ISBLANK(BE24),"",ROUND((BE24/100)*50,0)),"")</f>
        <v/>
      </c>
      <c r="BG24" s="40" t="str">
        <f aca="false">IFERROR(IF(AND(BD24,BF24)="","",SUM(BD24,BF24)),"")</f>
        <v/>
      </c>
      <c r="BH24" s="42" t="str">
        <f aca="false">IFERROR(IF(BG24="","",RANK(BG24,BG$10:BG$74)),"")</f>
        <v/>
      </c>
      <c r="BI24" s="44" t="str">
        <f aca="false">IFERROR(IF(BG24="","",IF(BG24&gt;=75,VALUE(1),IF(BG24&gt;=70,VALUE(2),IF(BG24&gt;=65,VALUE(3),IF(BG24&gt;=60,VALUE(4),IF(BG24&gt;=55,VALUE(5),IF(BG24&gt;=50,VALUE(6),IF(BG24&gt;=45,VALUE(7),IF(BG24&gt;=40,VALUE(8),VALUE(9)))))))))),"")</f>
        <v/>
      </c>
      <c r="BK24" s="38"/>
      <c r="BL24" s="38"/>
      <c r="BM24" s="38"/>
      <c r="BN24" s="38"/>
      <c r="BO24" s="39" t="str">
        <f aca="false">IFERROR(IF(AND(BK24:BN24)="","",SUM(BK24:BN24)),"")</f>
        <v/>
      </c>
      <c r="BP24" s="40" t="str">
        <f aca="false">IFERROR(IF(BO24=0,"",ROUND((BO24/60)*50,0)),"")</f>
        <v/>
      </c>
      <c r="BQ24" s="38"/>
      <c r="BR24" s="41" t="str">
        <f aca="false">IFERROR(IF(ISBLANK(BQ24),"",ROUND((BQ24/100)*50,0)),"")</f>
        <v/>
      </c>
      <c r="BS24" s="40" t="str">
        <f aca="false">IFERROR(IF(AND(BP24,BR24)="","",SUM(BP24,BR24)),"")</f>
        <v/>
      </c>
      <c r="BT24" s="42" t="str">
        <f aca="false">IFERROR(IF(BS24="","",RANK(BS24,BS$10:BS$74)),"")</f>
        <v/>
      </c>
      <c r="BU24" s="43" t="str">
        <f aca="false">IFERROR(IF(BS24="","",IF(BS24&gt;=75,VALUE(1),IF(BS24&gt;=70,VALUE(2),IF(BS24&gt;=65,VALUE(3),IF(BS24&gt;=60,VALUE(4),IF(BS24&gt;=55,VALUE(5),IF(BS24&gt;=50,VALUE(6),IF(BS24&gt;=45,VALUE(7),IF(BS24&gt;=40,VALUE(8),VALUE(9)))))))))),"")</f>
        <v/>
      </c>
      <c r="BW24" s="38"/>
      <c r="BX24" s="38"/>
      <c r="BY24" s="38"/>
      <c r="BZ24" s="38"/>
      <c r="CA24" s="39" t="str">
        <f aca="false">IFERROR(IF(AND(BW24:BZ24)="","",SUM(BW24:BZ24)),"")</f>
        <v/>
      </c>
      <c r="CB24" s="40" t="str">
        <f aca="false">IFERROR(IF(CA24=0,"",ROUND((CA24/60)*50,0)),"")</f>
        <v/>
      </c>
      <c r="CC24" s="38"/>
      <c r="CD24" s="41" t="str">
        <f aca="false">IFERROR(IF(ISBLANK(CC24),"",ROUND((CC24/100)*50,0)),"")</f>
        <v/>
      </c>
      <c r="CE24" s="40" t="str">
        <f aca="false">IFERROR(IF(AND(CB24,CD24)="","",SUM(CB24,CD24)),"")</f>
        <v/>
      </c>
      <c r="CF24" s="42" t="str">
        <f aca="false">IFERROR(IF(CE24="","",RANK(CE24,CE$10:CE$74)),"")</f>
        <v/>
      </c>
      <c r="CG24" s="43" t="str">
        <f aca="false">IFERROR(IF(CE24="","",IF(CE24&gt;=75,VALUE(1),IF(CE24&gt;=70,VALUE(2),IF(CE24&gt;=65,VALUE(3),IF(CE24&gt;=60,VALUE(4),IF(CE24&gt;=55,VALUE(5),IF(CE24&gt;=50,VALUE(6),IF(CE24&gt;=45,VALUE(7),IF(CE24&gt;=40,VALUE(8),VALUE(9)))))))))),"")</f>
        <v/>
      </c>
      <c r="CI24" s="38"/>
      <c r="CJ24" s="38"/>
      <c r="CK24" s="38"/>
      <c r="CL24" s="38"/>
      <c r="CM24" s="39" t="str">
        <f aca="false">IFERROR(IF(AND(CI24:CL24)="","",SUM(CI24:CL24)),"")</f>
        <v/>
      </c>
      <c r="CN24" s="40" t="str">
        <f aca="false">IFERROR(IF(CM24=0,"",ROUND((CM24/60)*50,0)),"")</f>
        <v/>
      </c>
      <c r="CO24" s="38"/>
      <c r="CP24" s="41" t="str">
        <f aca="false">IFERROR(IF(ISBLANK(CO24),"",ROUND((CO24/100)*50,0)),"")</f>
        <v/>
      </c>
      <c r="CQ24" s="40" t="str">
        <f aca="false">IFERROR(IF(AND(CN24,CP24)="","",SUM(CN24,CP24)),"")</f>
        <v/>
      </c>
      <c r="CR24" s="42" t="str">
        <f aca="false">IFERROR(IF(CQ24="","",RANK(CQ24,CQ$10:CQ$74)),"")</f>
        <v/>
      </c>
      <c r="CS24" s="43" t="str">
        <f aca="false">IFERROR(IF(CQ24="","",IF(CQ24&gt;=75,VALUE(1),IF(CQ24&gt;=70,VALUE(2),IF(CQ24&gt;=65,VALUE(3),IF(CQ24&gt;=60,VALUE(4),IF(CQ24&gt;=55,VALUE(5),IF(CQ24&gt;=50,VALUE(6),IF(CQ24&gt;=45,VALUE(7),IF(CQ24&gt;=40,VALUE(8),VALUE(9)))))))))),"")</f>
        <v/>
      </c>
      <c r="CU24" s="38"/>
      <c r="CV24" s="38"/>
      <c r="CW24" s="38"/>
      <c r="CX24" s="38"/>
      <c r="CY24" s="39" t="str">
        <f aca="false">IFERROR(IF(AND(CU24:CX24)="","",SUM(CU24:CX24)),"")</f>
        <v/>
      </c>
      <c r="CZ24" s="40" t="str">
        <f aca="false">IFERROR(IF(CY24=0,"",ROUND((CY24/60)*50,0)),"")</f>
        <v/>
      </c>
      <c r="DA24" s="38"/>
      <c r="DB24" s="41" t="str">
        <f aca="false">IFERROR(IF(ISBLANK(DA24),"",ROUND((DA24/100)*50,0)),"")</f>
        <v/>
      </c>
      <c r="DC24" s="40" t="str">
        <f aca="false">IFERROR(IF(AND(CZ24,DB24)="","",SUM(CZ24,DB24)),"")</f>
        <v/>
      </c>
      <c r="DD24" s="42" t="str">
        <f aca="false">IFERROR(IF(DC24="","",RANK(DC24,DC$10:DC$74)),"")</f>
        <v/>
      </c>
      <c r="DE24" s="43" t="str">
        <f aca="false">IFERROR(IF(DC24="","",IF(DC24&gt;=75,VALUE(1),IF(DC24&gt;=70,VALUE(2),IF(DC24&gt;=65,VALUE(3),IF(DC24&gt;=60,VALUE(4),IF(DC24&gt;=55,VALUE(5),IF(DC24&gt;=50,VALUE(6),IF(DC24&gt;=45,VALUE(7),IF(DC24&gt;=40,VALUE(8),VALUE(9)))))))))),"")</f>
        <v/>
      </c>
      <c r="DF24" s="34" t="str">
        <f aca="false">IFERROR(IF(AND(K24,W24,AI24,AU24,BG24,BS24,CE24,CQ24,DC24)="","",SUM(K24,W24,AI24,AU24,BG24,BS24,CE24,CQ24,DC24)),"")</f>
        <v/>
      </c>
      <c r="DG24" s="35" t="str">
        <f aca="false">IFERROR(SUM($K24,$W24,$AI24,$AU24,LARGE(($BG24~$BS24~$CE24~$CQ24~$DC24),{1}),LARGE(($BG24~$BS24~$CE24~$CQ24~$DC24),{2})),"")</f>
        <v/>
      </c>
      <c r="DH24" s="35" t="str">
        <f aca="false">IFERROR(SUM($M24,$Y24,$AK24,$AW24,SMALL(($BI24~$BU24~$CG24~$CS24~$DE24),{1}),SMALL(($BI24~$BU24~$CG24~$CS24~$DE24),{2})),"")</f>
        <v/>
      </c>
      <c r="DI24" s="23" t="str">
        <f aca="false">IFERROR(IF($DF24="","",RANK($DF24,$DF$10:$DF$74)),"")</f>
        <v/>
      </c>
      <c r="DJ24" s="0" t="n">
        <f aca="false">ROWS($B$10:$B24)</f>
        <v>15</v>
      </c>
      <c r="DK24" s="0" t="e">
        <f aca="false">IF($B24=#REF!,$DJ24,"")</f>
        <v>#REF!</v>
      </c>
    </row>
    <row r="25" customFormat="false" ht="19.5" hidden="false" customHeight="true" outlineLevel="0" collapsed="false">
      <c r="A25" s="23" t="n">
        <v>16</v>
      </c>
      <c r="B25" s="36" t="s">
        <v>47</v>
      </c>
      <c r="C25" s="37"/>
      <c r="D25" s="38"/>
      <c r="E25" s="38"/>
      <c r="F25" s="38"/>
      <c r="G25" s="39" t="str">
        <f aca="false">IFERROR(IF(AND(C25:F25)="","",SUM(C25:F25)),"")</f>
        <v/>
      </c>
      <c r="H25" s="40" t="str">
        <f aca="false">IFERROR(IF(G25=0,"",ROUND((G25/60)*50,0)),"")</f>
        <v/>
      </c>
      <c r="I25" s="38"/>
      <c r="J25" s="41" t="str">
        <f aca="false">IFERROR(IF(ISBLANK(I25),"",ROUND((I25/100)*50,0)),"")</f>
        <v/>
      </c>
      <c r="K25" s="40" t="str">
        <f aca="false">IFERROR(IF(AND(H25,J25)="","",SUM(H25,J25)),"")</f>
        <v/>
      </c>
      <c r="L25" s="42" t="str">
        <f aca="false">IFERROR(IF(K25="","",RANK(K25,K$10:K$74)),"")</f>
        <v/>
      </c>
      <c r="M25" s="43" t="str">
        <f aca="false">IFERROR(IF(K25="","",IF(K25&gt;=75,VALUE(1),IF(K25&gt;=70,VALUE(2),IF(K25&gt;=65,VALUE(3),IF(K25&gt;=60,VALUE(4),IF(K25&gt;=55,VALUE(5),IF(K25&gt;=50,VALUE(6),IF(K25&gt;=45,VALUE(7),IF(K25&gt;=40,VALUE(8),VALUE(9)))))))))),"")</f>
        <v/>
      </c>
      <c r="N25" s="32"/>
      <c r="O25" s="38"/>
      <c r="P25" s="38"/>
      <c r="Q25" s="38"/>
      <c r="R25" s="38"/>
      <c r="S25" s="39" t="str">
        <f aca="false">IFERROR(IF(AND(O25:R25)="","",SUM(O25:R25)),"")</f>
        <v/>
      </c>
      <c r="T25" s="40" t="str">
        <f aca="false">IFERROR(IF(S25=0,"",ROUND((S25/60)*50,0)),"")</f>
        <v/>
      </c>
      <c r="U25" s="38"/>
      <c r="V25" s="41" t="str">
        <f aca="false">IFERROR(IF(ISBLANK(U25),"",ROUND((U25/100)*50,0)),"")</f>
        <v/>
      </c>
      <c r="W25" s="40" t="str">
        <f aca="false">IFERROR(IF(AND(T25,V25)="","",SUM(T25,V25)),"")</f>
        <v/>
      </c>
      <c r="X25" s="42" t="str">
        <f aca="false">IFERROR(IF(W25="","",RANK(W25,W$10:W$74)),"")</f>
        <v/>
      </c>
      <c r="Y25" s="43" t="str">
        <f aca="false">IFERROR(IF(W25="","",IF(W25&gt;=75,VALUE(1),IF(W25&gt;=70,VALUE(2),IF(W25&gt;=65,VALUE(3),IF(W25&gt;=60,VALUE(4),IF(W25&gt;=55,VALUE(5),IF(W25&gt;=50,VALUE(6),IF(W25&gt;=45,VALUE(7),IF(W25&gt;=40,VALUE(8),VALUE(9)))))))))),"")</f>
        <v/>
      </c>
      <c r="Z25" s="0"/>
      <c r="AA25" s="38"/>
      <c r="AB25" s="38"/>
      <c r="AC25" s="38"/>
      <c r="AD25" s="38"/>
      <c r="AE25" s="39" t="str">
        <f aca="false">IFERROR(IF(AND(AA25:AD25)="","",SUM(AA25:AD25)),"")</f>
        <v/>
      </c>
      <c r="AF25" s="40" t="str">
        <f aca="false">IFERROR(IF(AE25=0,"",ROUND((AE25/60)*50,0)),"")</f>
        <v/>
      </c>
      <c r="AG25" s="38"/>
      <c r="AH25" s="41" t="str">
        <f aca="false">IFERROR(IF(ISBLANK(AG25),"",ROUND((AG25/100)*50,0)),"")</f>
        <v/>
      </c>
      <c r="AI25" s="40" t="str">
        <f aca="false">IFERROR(IF(AND(AF25,AH25)="","",SUM(AF25,AH25)),"")</f>
        <v/>
      </c>
      <c r="AJ25" s="42" t="str">
        <f aca="false">IFERROR(IF(AI25="","",RANK(AI25,AI$10:AI$74)),"")</f>
        <v/>
      </c>
      <c r="AK25" s="44" t="str">
        <f aca="false">IFERROR(IF(AI25="","",IF(AI25&gt;=75,VALUE(1),IF(AI25&gt;=70,VALUE(2),IF(AI25&gt;=65,VALUE(3),IF(AI25&gt;=60,VALUE(4),IF(AI25&gt;=55,VALUE(5),IF(AI25&gt;=50,VALUE(6),IF(AI25&gt;=45,VALUE(7),IF(AI25&gt;=40,VALUE(8),VALUE(9)))))))))),"")</f>
        <v/>
      </c>
      <c r="AL25" s="0"/>
      <c r="AM25" s="38"/>
      <c r="AN25" s="38"/>
      <c r="AO25" s="38"/>
      <c r="AP25" s="38"/>
      <c r="AQ25" s="39" t="str">
        <f aca="false">IFERROR(IF(AND(AM25:AP25)="","",SUM(AM25:AP25)),"")</f>
        <v/>
      </c>
      <c r="AR25" s="40" t="str">
        <f aca="false">IFERROR(IF(AQ25=0,"",ROUND((AQ25/60)*50,0)),"")</f>
        <v/>
      </c>
      <c r="AS25" s="38"/>
      <c r="AT25" s="41" t="str">
        <f aca="false">IFERROR(IF(ISBLANK(AS25),"",ROUND((AS25/100)*50,0)),"")</f>
        <v/>
      </c>
      <c r="AU25" s="40" t="str">
        <f aca="false">IFERROR(IF(AND(AR25,AT25)="","",SUM(AR25,AT25)),"")</f>
        <v/>
      </c>
      <c r="AV25" s="42" t="str">
        <f aca="false">IFERROR(IF(AU25="","",RANK(AU25,AU$10:AU$74)),"")</f>
        <v/>
      </c>
      <c r="AW25" s="43" t="str">
        <f aca="false">IFERROR(IF(AU25="","",IF(AU25&gt;=75,VALUE(1),IF(AU25&gt;=70,VALUE(2),IF(AU25&gt;=65,VALUE(3),IF(AU25&gt;=60,VALUE(4),IF(AU25&gt;=55,VALUE(5),IF(AU25&gt;=50,VALUE(6),IF(AU25&gt;=45,VALUE(7),IF(AU25&gt;=40,VALUE(8),VALUE(9)))))))))),"")</f>
        <v/>
      </c>
      <c r="AY25" s="38"/>
      <c r="AZ25" s="38"/>
      <c r="BA25" s="38"/>
      <c r="BB25" s="38"/>
      <c r="BC25" s="39" t="str">
        <f aca="false">IFERROR(IF(AND(AY25:BB25)="","",SUM(AY25:BB25)),"")</f>
        <v/>
      </c>
      <c r="BD25" s="40" t="str">
        <f aca="false">IFERROR(IF(BC25=0,"",ROUND((BC25/60)*50,0)),"")</f>
        <v/>
      </c>
      <c r="BE25" s="38"/>
      <c r="BF25" s="41" t="str">
        <f aca="false">IFERROR(IF(ISBLANK(BE25),"",ROUND((BE25/100)*50,0)),"")</f>
        <v/>
      </c>
      <c r="BG25" s="40" t="str">
        <f aca="false">IFERROR(IF(AND(BD25,BF25)="","",SUM(BD25,BF25)),"")</f>
        <v/>
      </c>
      <c r="BH25" s="42" t="str">
        <f aca="false">IFERROR(IF(BG25="","",RANK(BG25,BG$10:BG$74)),"")</f>
        <v/>
      </c>
      <c r="BI25" s="44" t="str">
        <f aca="false">IFERROR(IF(BG25="","",IF(BG25&gt;=75,VALUE(1),IF(BG25&gt;=70,VALUE(2),IF(BG25&gt;=65,VALUE(3),IF(BG25&gt;=60,VALUE(4),IF(BG25&gt;=55,VALUE(5),IF(BG25&gt;=50,VALUE(6),IF(BG25&gt;=45,VALUE(7),IF(BG25&gt;=40,VALUE(8),VALUE(9)))))))))),"")</f>
        <v/>
      </c>
      <c r="BK25" s="38"/>
      <c r="BL25" s="38"/>
      <c r="BM25" s="38"/>
      <c r="BN25" s="38"/>
      <c r="BO25" s="39" t="str">
        <f aca="false">IFERROR(IF(AND(BK25:BN25)="","",SUM(BK25:BN25)),"")</f>
        <v/>
      </c>
      <c r="BP25" s="40" t="str">
        <f aca="false">IFERROR(IF(BO25=0,"",ROUND((BO25/60)*50,0)),"")</f>
        <v/>
      </c>
      <c r="BQ25" s="38"/>
      <c r="BR25" s="41" t="str">
        <f aca="false">IFERROR(IF(ISBLANK(BQ25),"",ROUND((BQ25/100)*50,0)),"")</f>
        <v/>
      </c>
      <c r="BS25" s="40" t="str">
        <f aca="false">IFERROR(IF(AND(BP25,BR25)="","",SUM(BP25,BR25)),"")</f>
        <v/>
      </c>
      <c r="BT25" s="42" t="str">
        <f aca="false">IFERROR(IF(BS25="","",RANK(BS25,BS$10:BS$74)),"")</f>
        <v/>
      </c>
      <c r="BU25" s="43" t="str">
        <f aca="false">IFERROR(IF(BS25="","",IF(BS25&gt;=75,VALUE(1),IF(BS25&gt;=70,VALUE(2),IF(BS25&gt;=65,VALUE(3),IF(BS25&gt;=60,VALUE(4),IF(BS25&gt;=55,VALUE(5),IF(BS25&gt;=50,VALUE(6),IF(BS25&gt;=45,VALUE(7),IF(BS25&gt;=40,VALUE(8),VALUE(9)))))))))),"")</f>
        <v/>
      </c>
      <c r="BW25" s="38"/>
      <c r="BX25" s="38"/>
      <c r="BY25" s="38"/>
      <c r="BZ25" s="38"/>
      <c r="CA25" s="39" t="str">
        <f aca="false">IFERROR(IF(AND(BW25:BZ25)="","",SUM(BW25:BZ25)),"")</f>
        <v/>
      </c>
      <c r="CB25" s="40" t="str">
        <f aca="false">IFERROR(IF(CA25=0,"",ROUND((CA25/60)*50,0)),"")</f>
        <v/>
      </c>
      <c r="CC25" s="38"/>
      <c r="CD25" s="41" t="str">
        <f aca="false">IFERROR(IF(ISBLANK(CC25),"",ROUND((CC25/100)*50,0)),"")</f>
        <v/>
      </c>
      <c r="CE25" s="40" t="str">
        <f aca="false">IFERROR(IF(AND(CB25,CD25)="","",SUM(CB25,CD25)),"")</f>
        <v/>
      </c>
      <c r="CF25" s="42" t="str">
        <f aca="false">IFERROR(IF(CE25="","",RANK(CE25,CE$10:CE$74)),"")</f>
        <v/>
      </c>
      <c r="CG25" s="43" t="str">
        <f aca="false">IFERROR(IF(CE25="","",IF(CE25&gt;=75,VALUE(1),IF(CE25&gt;=70,VALUE(2),IF(CE25&gt;=65,VALUE(3),IF(CE25&gt;=60,VALUE(4),IF(CE25&gt;=55,VALUE(5),IF(CE25&gt;=50,VALUE(6),IF(CE25&gt;=45,VALUE(7),IF(CE25&gt;=40,VALUE(8),VALUE(9)))))))))),"")</f>
        <v/>
      </c>
      <c r="CI25" s="38"/>
      <c r="CJ25" s="38"/>
      <c r="CK25" s="38"/>
      <c r="CL25" s="38"/>
      <c r="CM25" s="39" t="str">
        <f aca="false">IFERROR(IF(AND(CI25:CL25)="","",SUM(CI25:CL25)),"")</f>
        <v/>
      </c>
      <c r="CN25" s="40" t="str">
        <f aca="false">IFERROR(IF(CM25=0,"",ROUND((CM25/60)*50,0)),"")</f>
        <v/>
      </c>
      <c r="CO25" s="38"/>
      <c r="CP25" s="41" t="str">
        <f aca="false">IFERROR(IF(ISBLANK(CO25),"",ROUND((CO25/100)*50,0)),"")</f>
        <v/>
      </c>
      <c r="CQ25" s="40" t="str">
        <f aca="false">IFERROR(IF(AND(CN25,CP25)="","",SUM(CN25,CP25)),"")</f>
        <v/>
      </c>
      <c r="CR25" s="42" t="str">
        <f aca="false">IFERROR(IF(CQ25="","",RANK(CQ25,CQ$10:CQ$74)),"")</f>
        <v/>
      </c>
      <c r="CS25" s="43" t="str">
        <f aca="false">IFERROR(IF(CQ25="","",IF(CQ25&gt;=75,VALUE(1),IF(CQ25&gt;=70,VALUE(2),IF(CQ25&gt;=65,VALUE(3),IF(CQ25&gt;=60,VALUE(4),IF(CQ25&gt;=55,VALUE(5),IF(CQ25&gt;=50,VALUE(6),IF(CQ25&gt;=45,VALUE(7),IF(CQ25&gt;=40,VALUE(8),VALUE(9)))))))))),"")</f>
        <v/>
      </c>
      <c r="CU25" s="38"/>
      <c r="CV25" s="38"/>
      <c r="CW25" s="38"/>
      <c r="CX25" s="38"/>
      <c r="CY25" s="39" t="str">
        <f aca="false">IFERROR(IF(AND(CU25:CX25)="","",SUM(CU25:CX25)),"")</f>
        <v/>
      </c>
      <c r="CZ25" s="40" t="str">
        <f aca="false">IFERROR(IF(CY25=0,"",ROUND((CY25/60)*50,0)),"")</f>
        <v/>
      </c>
      <c r="DA25" s="38"/>
      <c r="DB25" s="41" t="str">
        <f aca="false">IFERROR(IF(ISBLANK(DA25),"",ROUND((DA25/100)*50,0)),"")</f>
        <v/>
      </c>
      <c r="DC25" s="40" t="str">
        <f aca="false">IFERROR(IF(AND(CZ25,DB25)="","",SUM(CZ25,DB25)),"")</f>
        <v/>
      </c>
      <c r="DD25" s="42" t="str">
        <f aca="false">IFERROR(IF(DC25="","",RANK(DC25,DC$10:DC$74)),"")</f>
        <v/>
      </c>
      <c r="DE25" s="43" t="str">
        <f aca="false">IFERROR(IF(DC25="","",IF(DC25&gt;=75,VALUE(1),IF(DC25&gt;=70,VALUE(2),IF(DC25&gt;=65,VALUE(3),IF(DC25&gt;=60,VALUE(4),IF(DC25&gt;=55,VALUE(5),IF(DC25&gt;=50,VALUE(6),IF(DC25&gt;=45,VALUE(7),IF(DC25&gt;=40,VALUE(8),VALUE(9)))))))))),"")</f>
        <v/>
      </c>
      <c r="DF25" s="34" t="str">
        <f aca="false">IFERROR(IF(AND(K25,W25,AI25,AU25,BG25,BS25,CE25,CQ25,DC25)="","",SUM(K25,W25,AI25,AU25,BG25,BS25,CE25,CQ25,DC25)),"")</f>
        <v/>
      </c>
      <c r="DG25" s="35" t="str">
        <f aca="false">IFERROR(SUM($K25,$W25,$AI25,$AU25,LARGE(($BG25~$BS25~$CE25~$CQ25~$DC25),{1}),LARGE(($BG25~$BS25~$CE25~$CQ25~$DC25),{2})),"")</f>
        <v/>
      </c>
      <c r="DH25" s="35" t="str">
        <f aca="false">IFERROR(SUM($M25,$Y25,$AK25,$AW25,SMALL(($BI25~$BU25~$CG25~$CS25~$DE25),{1}),SMALL(($BI25~$BU25~$CG25~$CS25~$DE25),{2})),"")</f>
        <v/>
      </c>
      <c r="DI25" s="23" t="str">
        <f aca="false">IFERROR(IF($DF25="","",RANK($DF25,$DF$10:$DF$74)),"")</f>
        <v/>
      </c>
      <c r="DJ25" s="0" t="n">
        <f aca="false">ROWS($B$10:$B25)</f>
        <v>16</v>
      </c>
      <c r="DK25" s="0" t="e">
        <f aca="false">IF($B25=#REF!,$DJ25,"")</f>
        <v>#REF!</v>
      </c>
    </row>
    <row r="26" customFormat="false" ht="19.5" hidden="false" customHeight="true" outlineLevel="0" collapsed="false">
      <c r="A26" s="23" t="n">
        <v>17</v>
      </c>
      <c r="B26" s="36" t="s">
        <v>48</v>
      </c>
      <c r="C26" s="37"/>
      <c r="D26" s="38"/>
      <c r="E26" s="38"/>
      <c r="F26" s="38"/>
      <c r="G26" s="39" t="str">
        <f aca="false">IFERROR(IF(AND(C26:F26)="","",SUM(C26:F26)),"")</f>
        <v/>
      </c>
      <c r="H26" s="40" t="str">
        <f aca="false">IFERROR(IF(G26=0,"",ROUND((G26/60)*50,0)),"")</f>
        <v/>
      </c>
      <c r="I26" s="38"/>
      <c r="J26" s="41" t="str">
        <f aca="false">IFERROR(IF(ISBLANK(I26),"",ROUND((I26/100)*50,0)),"")</f>
        <v/>
      </c>
      <c r="K26" s="40" t="str">
        <f aca="false">IFERROR(IF(AND(H26,J26)="","",SUM(H26,J26)),"")</f>
        <v/>
      </c>
      <c r="L26" s="42" t="str">
        <f aca="false">IFERROR(IF(K26="","",RANK(K26,K$10:K$74)),"")</f>
        <v/>
      </c>
      <c r="M26" s="43" t="str">
        <f aca="false">IFERROR(IF(K26="","",IF(K26&gt;=75,VALUE(1),IF(K26&gt;=70,VALUE(2),IF(K26&gt;=65,VALUE(3),IF(K26&gt;=60,VALUE(4),IF(K26&gt;=55,VALUE(5),IF(K26&gt;=50,VALUE(6),IF(K26&gt;=45,VALUE(7),IF(K26&gt;=40,VALUE(8),VALUE(9)))))))))),"")</f>
        <v/>
      </c>
      <c r="N26" s="32"/>
      <c r="O26" s="38"/>
      <c r="P26" s="38"/>
      <c r="Q26" s="38"/>
      <c r="R26" s="38"/>
      <c r="S26" s="39" t="str">
        <f aca="false">IFERROR(IF(AND(O26:R26)="","",SUM(O26:R26)),"")</f>
        <v/>
      </c>
      <c r="T26" s="40" t="str">
        <f aca="false">IFERROR(IF(S26=0,"",ROUND((S26/60)*50,0)),"")</f>
        <v/>
      </c>
      <c r="U26" s="38"/>
      <c r="V26" s="41" t="str">
        <f aca="false">IFERROR(IF(ISBLANK(U26),"",ROUND((U26/100)*50,0)),"")</f>
        <v/>
      </c>
      <c r="W26" s="40" t="str">
        <f aca="false">IFERROR(IF(AND(T26,V26)="","",SUM(T26,V26)),"")</f>
        <v/>
      </c>
      <c r="X26" s="42" t="str">
        <f aca="false">IFERROR(IF(W26="","",RANK(W26,W$10:W$74)),"")</f>
        <v/>
      </c>
      <c r="Y26" s="43" t="str">
        <f aca="false">IFERROR(IF(W26="","",IF(W26&gt;=75,VALUE(1),IF(W26&gt;=70,VALUE(2),IF(W26&gt;=65,VALUE(3),IF(W26&gt;=60,VALUE(4),IF(W26&gt;=55,VALUE(5),IF(W26&gt;=50,VALUE(6),IF(W26&gt;=45,VALUE(7),IF(W26&gt;=40,VALUE(8),VALUE(9)))))))))),"")</f>
        <v/>
      </c>
      <c r="Z26" s="0"/>
      <c r="AA26" s="38"/>
      <c r="AB26" s="38"/>
      <c r="AC26" s="38"/>
      <c r="AD26" s="38"/>
      <c r="AE26" s="39" t="str">
        <f aca="false">IFERROR(IF(AND(AA26:AD26)="","",SUM(AA26:AD26)),"")</f>
        <v/>
      </c>
      <c r="AF26" s="40" t="str">
        <f aca="false">IFERROR(IF(AE26=0,"",ROUND((AE26/60)*50,0)),"")</f>
        <v/>
      </c>
      <c r="AG26" s="38"/>
      <c r="AH26" s="41" t="str">
        <f aca="false">IFERROR(IF(ISBLANK(AG26),"",ROUND((AG26/100)*50,0)),"")</f>
        <v/>
      </c>
      <c r="AI26" s="40" t="str">
        <f aca="false">IFERROR(IF(AND(AF26,AH26)="","",SUM(AF26,AH26)),"")</f>
        <v/>
      </c>
      <c r="AJ26" s="42" t="str">
        <f aca="false">IFERROR(IF(AI26="","",RANK(AI26,AI$10:AI$74)),"")</f>
        <v/>
      </c>
      <c r="AK26" s="44" t="str">
        <f aca="false">IFERROR(IF(AI26="","",IF(AI26&gt;=75,VALUE(1),IF(AI26&gt;=70,VALUE(2),IF(AI26&gt;=65,VALUE(3),IF(AI26&gt;=60,VALUE(4),IF(AI26&gt;=55,VALUE(5),IF(AI26&gt;=50,VALUE(6),IF(AI26&gt;=45,VALUE(7),IF(AI26&gt;=40,VALUE(8),VALUE(9)))))))))),"")</f>
        <v/>
      </c>
      <c r="AL26" s="0"/>
      <c r="AM26" s="38"/>
      <c r="AN26" s="38"/>
      <c r="AO26" s="38"/>
      <c r="AP26" s="38"/>
      <c r="AQ26" s="39" t="str">
        <f aca="false">IFERROR(IF(AND(AM26:AP26)="","",SUM(AM26:AP26)),"")</f>
        <v/>
      </c>
      <c r="AR26" s="40" t="str">
        <f aca="false">IFERROR(IF(AQ26=0,"",ROUND((AQ26/60)*50,0)),"")</f>
        <v/>
      </c>
      <c r="AS26" s="38"/>
      <c r="AT26" s="41" t="str">
        <f aca="false">IFERROR(IF(ISBLANK(AS26),"",ROUND((AS26/100)*50,0)),"")</f>
        <v/>
      </c>
      <c r="AU26" s="40" t="str">
        <f aca="false">IFERROR(IF(AND(AR26,AT26)="","",SUM(AR26,AT26)),"")</f>
        <v/>
      </c>
      <c r="AV26" s="42" t="str">
        <f aca="false">IFERROR(IF(AU26="","",RANK(AU26,AU$10:AU$74)),"")</f>
        <v/>
      </c>
      <c r="AW26" s="43" t="str">
        <f aca="false">IFERROR(IF(AU26="","",IF(AU26&gt;=75,VALUE(1),IF(AU26&gt;=70,VALUE(2),IF(AU26&gt;=65,VALUE(3),IF(AU26&gt;=60,VALUE(4),IF(AU26&gt;=55,VALUE(5),IF(AU26&gt;=50,VALUE(6),IF(AU26&gt;=45,VALUE(7),IF(AU26&gt;=40,VALUE(8),VALUE(9)))))))))),"")</f>
        <v/>
      </c>
      <c r="AY26" s="38"/>
      <c r="AZ26" s="38"/>
      <c r="BA26" s="38"/>
      <c r="BB26" s="38"/>
      <c r="BC26" s="39" t="str">
        <f aca="false">IFERROR(IF(AND(AY26:BB26)="","",SUM(AY26:BB26)),"")</f>
        <v/>
      </c>
      <c r="BD26" s="40" t="str">
        <f aca="false">IFERROR(IF(BC26=0,"",ROUND((BC26/60)*50,0)),"")</f>
        <v/>
      </c>
      <c r="BE26" s="38"/>
      <c r="BF26" s="41" t="str">
        <f aca="false">IFERROR(IF(ISBLANK(BE26),"",ROUND((BE26/100)*50,0)),"")</f>
        <v/>
      </c>
      <c r="BG26" s="40" t="str">
        <f aca="false">IFERROR(IF(AND(BD26,BF26)="","",SUM(BD26,BF26)),"")</f>
        <v/>
      </c>
      <c r="BH26" s="42" t="str">
        <f aca="false">IFERROR(IF(BG26="","",RANK(BG26,BG$10:BG$74)),"")</f>
        <v/>
      </c>
      <c r="BI26" s="44" t="str">
        <f aca="false">IFERROR(IF(BG26="","",IF(BG26&gt;=75,VALUE(1),IF(BG26&gt;=70,VALUE(2),IF(BG26&gt;=65,VALUE(3),IF(BG26&gt;=60,VALUE(4),IF(BG26&gt;=55,VALUE(5),IF(BG26&gt;=50,VALUE(6),IF(BG26&gt;=45,VALUE(7),IF(BG26&gt;=40,VALUE(8),VALUE(9)))))))))),"")</f>
        <v/>
      </c>
      <c r="BK26" s="38"/>
      <c r="BL26" s="38"/>
      <c r="BM26" s="38"/>
      <c r="BN26" s="38"/>
      <c r="BO26" s="39" t="str">
        <f aca="false">IFERROR(IF(AND(BK26:BN26)="","",SUM(BK26:BN26)),"")</f>
        <v/>
      </c>
      <c r="BP26" s="40" t="str">
        <f aca="false">IFERROR(IF(BO26=0,"",ROUND((BO26/60)*50,0)),"")</f>
        <v/>
      </c>
      <c r="BQ26" s="38"/>
      <c r="BR26" s="41" t="str">
        <f aca="false">IFERROR(IF(ISBLANK(BQ26),"",ROUND((BQ26/100)*50,0)),"")</f>
        <v/>
      </c>
      <c r="BS26" s="40" t="str">
        <f aca="false">IFERROR(IF(AND(BP26,BR26)="","",SUM(BP26,BR26)),"")</f>
        <v/>
      </c>
      <c r="BT26" s="42" t="str">
        <f aca="false">IFERROR(IF(BS26="","",RANK(BS26,BS$10:BS$74)),"")</f>
        <v/>
      </c>
      <c r="BU26" s="43" t="str">
        <f aca="false">IFERROR(IF(BS26="","",IF(BS26&gt;=75,VALUE(1),IF(BS26&gt;=70,VALUE(2),IF(BS26&gt;=65,VALUE(3),IF(BS26&gt;=60,VALUE(4),IF(BS26&gt;=55,VALUE(5),IF(BS26&gt;=50,VALUE(6),IF(BS26&gt;=45,VALUE(7),IF(BS26&gt;=40,VALUE(8),VALUE(9)))))))))),"")</f>
        <v/>
      </c>
      <c r="BW26" s="38"/>
      <c r="BX26" s="38"/>
      <c r="BY26" s="38"/>
      <c r="BZ26" s="38"/>
      <c r="CA26" s="39" t="str">
        <f aca="false">IFERROR(IF(AND(BW26:BZ26)="","",SUM(BW26:BZ26)),"")</f>
        <v/>
      </c>
      <c r="CB26" s="40" t="str">
        <f aca="false">IFERROR(IF(CA26=0,"",ROUND((CA26/60)*50,0)),"")</f>
        <v/>
      </c>
      <c r="CC26" s="38"/>
      <c r="CD26" s="41" t="str">
        <f aca="false">IFERROR(IF(ISBLANK(CC26),"",ROUND((CC26/100)*50,0)),"")</f>
        <v/>
      </c>
      <c r="CE26" s="40" t="str">
        <f aca="false">IFERROR(IF(AND(CB26,CD26)="","",SUM(CB26,CD26)),"")</f>
        <v/>
      </c>
      <c r="CF26" s="42" t="str">
        <f aca="false">IFERROR(IF(CE26="","",RANK(CE26,CE$10:CE$74)),"")</f>
        <v/>
      </c>
      <c r="CG26" s="43" t="str">
        <f aca="false">IFERROR(IF(CE26="","",IF(CE26&gt;=75,VALUE(1),IF(CE26&gt;=70,VALUE(2),IF(CE26&gt;=65,VALUE(3),IF(CE26&gt;=60,VALUE(4),IF(CE26&gt;=55,VALUE(5),IF(CE26&gt;=50,VALUE(6),IF(CE26&gt;=45,VALUE(7),IF(CE26&gt;=40,VALUE(8),VALUE(9)))))))))),"")</f>
        <v/>
      </c>
      <c r="CI26" s="38"/>
      <c r="CJ26" s="38"/>
      <c r="CK26" s="38"/>
      <c r="CL26" s="38"/>
      <c r="CM26" s="39" t="str">
        <f aca="false">IFERROR(IF(AND(CI26:CL26)="","",SUM(CI26:CL26)),"")</f>
        <v/>
      </c>
      <c r="CN26" s="40" t="str">
        <f aca="false">IFERROR(IF(CM26=0,"",ROUND((CM26/60)*50,0)),"")</f>
        <v/>
      </c>
      <c r="CO26" s="38"/>
      <c r="CP26" s="41" t="str">
        <f aca="false">IFERROR(IF(ISBLANK(CO26),"",ROUND((CO26/100)*50,0)),"")</f>
        <v/>
      </c>
      <c r="CQ26" s="40" t="str">
        <f aca="false">IFERROR(IF(AND(CN26,CP26)="","",SUM(CN26,CP26)),"")</f>
        <v/>
      </c>
      <c r="CR26" s="42" t="str">
        <f aca="false">IFERROR(IF(CQ26="","",RANK(CQ26,CQ$10:CQ$74)),"")</f>
        <v/>
      </c>
      <c r="CS26" s="43" t="str">
        <f aca="false">IFERROR(IF(CQ26="","",IF(CQ26&gt;=75,VALUE(1),IF(CQ26&gt;=70,VALUE(2),IF(CQ26&gt;=65,VALUE(3),IF(CQ26&gt;=60,VALUE(4),IF(CQ26&gt;=55,VALUE(5),IF(CQ26&gt;=50,VALUE(6),IF(CQ26&gt;=45,VALUE(7),IF(CQ26&gt;=40,VALUE(8),VALUE(9)))))))))),"")</f>
        <v/>
      </c>
      <c r="CU26" s="38"/>
      <c r="CV26" s="38"/>
      <c r="CW26" s="38"/>
      <c r="CX26" s="38"/>
      <c r="CY26" s="39" t="str">
        <f aca="false">IFERROR(IF(AND(CU26:CX26)="","",SUM(CU26:CX26)),"")</f>
        <v/>
      </c>
      <c r="CZ26" s="40" t="str">
        <f aca="false">IFERROR(IF(CY26=0,"",ROUND((CY26/60)*50,0)),"")</f>
        <v/>
      </c>
      <c r="DA26" s="38"/>
      <c r="DB26" s="41" t="str">
        <f aca="false">IFERROR(IF(ISBLANK(DA26),"",ROUND((DA26/100)*50,0)),"")</f>
        <v/>
      </c>
      <c r="DC26" s="40" t="str">
        <f aca="false">IFERROR(IF(AND(CZ26,DB26)="","",SUM(CZ26,DB26)),"")</f>
        <v/>
      </c>
      <c r="DD26" s="42" t="str">
        <f aca="false">IFERROR(IF(DC26="","",RANK(DC26,DC$10:DC$74)),"")</f>
        <v/>
      </c>
      <c r="DE26" s="43" t="str">
        <f aca="false">IFERROR(IF(DC26="","",IF(DC26&gt;=75,VALUE(1),IF(DC26&gt;=70,VALUE(2),IF(DC26&gt;=65,VALUE(3),IF(DC26&gt;=60,VALUE(4),IF(DC26&gt;=55,VALUE(5),IF(DC26&gt;=50,VALUE(6),IF(DC26&gt;=45,VALUE(7),IF(DC26&gt;=40,VALUE(8),VALUE(9)))))))))),"")</f>
        <v/>
      </c>
      <c r="DF26" s="34" t="str">
        <f aca="false">IFERROR(IF(AND(K26,W26,AI26,AU26,BG26,BS26,CE26,CQ26,DC26)="","",SUM(K26,W26,AI26,AU26,BG26,BS26,CE26,CQ26,DC26)),"")</f>
        <v/>
      </c>
      <c r="DG26" s="35" t="str">
        <f aca="false">IFERROR(SUM($K26,$W26,$AI26,$AU26,LARGE(($BG26~$BS26~$CE26~$CQ26~$DC26),{1}),LARGE(($BG26~$BS26~$CE26~$CQ26~$DC26),{2})),"")</f>
        <v/>
      </c>
      <c r="DH26" s="35" t="str">
        <f aca="false">IFERROR(SUM($M26,$Y26,$AK26,$AW26,SMALL(($BI26~$BU26~$CG26~$CS26~$DE26),{1}),SMALL(($BI26~$BU26~$CG26~$CS26~$DE26),{2})),"")</f>
        <v/>
      </c>
      <c r="DI26" s="23" t="str">
        <f aca="false">IFERROR(IF($DF26="","",RANK($DF26,$DF$10:$DF$74)),"")</f>
        <v/>
      </c>
      <c r="DJ26" s="0" t="n">
        <f aca="false">ROWS($B$10:$B26)</f>
        <v>17</v>
      </c>
      <c r="DK26" s="0" t="e">
        <f aca="false">IF($B26=#REF!,$DJ26,"")</f>
        <v>#REF!</v>
      </c>
    </row>
    <row r="27" customFormat="false" ht="19.5" hidden="false" customHeight="true" outlineLevel="0" collapsed="false">
      <c r="A27" s="23" t="n">
        <v>18</v>
      </c>
      <c r="B27" s="36" t="s">
        <v>49</v>
      </c>
      <c r="C27" s="37"/>
      <c r="D27" s="38"/>
      <c r="E27" s="38"/>
      <c r="F27" s="38"/>
      <c r="G27" s="39" t="str">
        <f aca="false">IFERROR(IF(AND(C27:F27)="","",SUM(C27:F27)),"")</f>
        <v/>
      </c>
      <c r="H27" s="40" t="str">
        <f aca="false">IFERROR(IF(G27=0,"",ROUND((G27/60)*50,0)),"")</f>
        <v/>
      </c>
      <c r="I27" s="38"/>
      <c r="J27" s="41" t="str">
        <f aca="false">IFERROR(IF(ISBLANK(I27),"",ROUND((I27/100)*50,0)),"")</f>
        <v/>
      </c>
      <c r="K27" s="40" t="str">
        <f aca="false">IFERROR(IF(AND(H27,J27)="","",SUM(H27,J27)),"")</f>
        <v/>
      </c>
      <c r="L27" s="42" t="str">
        <f aca="false">IFERROR(IF(K27="","",RANK(K27,K$10:K$74)),"")</f>
        <v/>
      </c>
      <c r="M27" s="43" t="str">
        <f aca="false">IFERROR(IF(K27="","",IF(K27&gt;=75,VALUE(1),IF(K27&gt;=70,VALUE(2),IF(K27&gt;=65,VALUE(3),IF(K27&gt;=60,VALUE(4),IF(K27&gt;=55,VALUE(5),IF(K27&gt;=50,VALUE(6),IF(K27&gt;=45,VALUE(7),IF(K27&gt;=40,VALUE(8),VALUE(9)))))))))),"")</f>
        <v/>
      </c>
      <c r="N27" s="32"/>
      <c r="O27" s="38"/>
      <c r="P27" s="38"/>
      <c r="Q27" s="38"/>
      <c r="R27" s="38"/>
      <c r="S27" s="39" t="str">
        <f aca="false">IFERROR(IF(AND(O27:R27)="","",SUM(O27:R27)),"")</f>
        <v/>
      </c>
      <c r="T27" s="40" t="str">
        <f aca="false">IFERROR(IF(S27=0,"",ROUND((S27/60)*50,0)),"")</f>
        <v/>
      </c>
      <c r="U27" s="38"/>
      <c r="V27" s="41" t="str">
        <f aca="false">IFERROR(IF(ISBLANK(U27),"",ROUND((U27/100)*50,0)),"")</f>
        <v/>
      </c>
      <c r="W27" s="40" t="str">
        <f aca="false">IFERROR(IF(AND(T27,V27)="","",SUM(T27,V27)),"")</f>
        <v/>
      </c>
      <c r="X27" s="42" t="str">
        <f aca="false">IFERROR(IF(W27="","",RANK(W27,W$10:W$74)),"")</f>
        <v/>
      </c>
      <c r="Y27" s="43" t="str">
        <f aca="false">IFERROR(IF(W27="","",IF(W27&gt;=75,VALUE(1),IF(W27&gt;=70,VALUE(2),IF(W27&gt;=65,VALUE(3),IF(W27&gt;=60,VALUE(4),IF(W27&gt;=55,VALUE(5),IF(W27&gt;=50,VALUE(6),IF(W27&gt;=45,VALUE(7),IF(W27&gt;=40,VALUE(8),VALUE(9)))))))))),"")</f>
        <v/>
      </c>
      <c r="Z27" s="0"/>
      <c r="AA27" s="38"/>
      <c r="AB27" s="38"/>
      <c r="AC27" s="38"/>
      <c r="AD27" s="38"/>
      <c r="AE27" s="39" t="str">
        <f aca="false">IFERROR(IF(AND(AA27:AD27)="","",SUM(AA27:AD27)),"")</f>
        <v/>
      </c>
      <c r="AF27" s="40" t="str">
        <f aca="false">IFERROR(IF(AE27=0,"",ROUND((AE27/60)*50,0)),"")</f>
        <v/>
      </c>
      <c r="AG27" s="38"/>
      <c r="AH27" s="41" t="str">
        <f aca="false">IFERROR(IF(ISBLANK(AG27),"",ROUND((AG27/100)*50,0)),"")</f>
        <v/>
      </c>
      <c r="AI27" s="40" t="str">
        <f aca="false">IFERROR(IF(AND(AF27,AH27)="","",SUM(AF27,AH27)),"")</f>
        <v/>
      </c>
      <c r="AJ27" s="42" t="str">
        <f aca="false">IFERROR(IF(AI27="","",RANK(AI27,AI$10:AI$74)),"")</f>
        <v/>
      </c>
      <c r="AK27" s="44" t="str">
        <f aca="false">IFERROR(IF(AI27="","",IF(AI27&gt;=75,VALUE(1),IF(AI27&gt;=70,VALUE(2),IF(AI27&gt;=65,VALUE(3),IF(AI27&gt;=60,VALUE(4),IF(AI27&gt;=55,VALUE(5),IF(AI27&gt;=50,VALUE(6),IF(AI27&gt;=45,VALUE(7),IF(AI27&gt;=40,VALUE(8),VALUE(9)))))))))),"")</f>
        <v/>
      </c>
      <c r="AL27" s="0"/>
      <c r="AM27" s="38"/>
      <c r="AN27" s="38"/>
      <c r="AO27" s="38"/>
      <c r="AP27" s="38"/>
      <c r="AQ27" s="39" t="str">
        <f aca="false">IFERROR(IF(AND(AM27:AP27)="","",SUM(AM27:AP27)),"")</f>
        <v/>
      </c>
      <c r="AR27" s="40" t="str">
        <f aca="false">IFERROR(IF(AQ27=0,"",ROUND((AQ27/60)*50,0)),"")</f>
        <v/>
      </c>
      <c r="AS27" s="38"/>
      <c r="AT27" s="41" t="str">
        <f aca="false">IFERROR(IF(ISBLANK(AS27),"",ROUND((AS27/100)*50,0)),"")</f>
        <v/>
      </c>
      <c r="AU27" s="40" t="str">
        <f aca="false">IFERROR(IF(AND(AR27,AT27)="","",SUM(AR27,AT27)),"")</f>
        <v/>
      </c>
      <c r="AV27" s="42" t="str">
        <f aca="false">IFERROR(IF(AU27="","",RANK(AU27,AU$10:AU$74)),"")</f>
        <v/>
      </c>
      <c r="AW27" s="43" t="str">
        <f aca="false">IFERROR(IF(AU27="","",IF(AU27&gt;=75,VALUE(1),IF(AU27&gt;=70,VALUE(2),IF(AU27&gt;=65,VALUE(3),IF(AU27&gt;=60,VALUE(4),IF(AU27&gt;=55,VALUE(5),IF(AU27&gt;=50,VALUE(6),IF(AU27&gt;=45,VALUE(7),IF(AU27&gt;=40,VALUE(8),VALUE(9)))))))))),"")</f>
        <v/>
      </c>
      <c r="AY27" s="38"/>
      <c r="AZ27" s="38"/>
      <c r="BA27" s="38"/>
      <c r="BB27" s="38"/>
      <c r="BC27" s="39" t="str">
        <f aca="false">IFERROR(IF(AND(AY27:BB27)="","",SUM(AY27:BB27)),"")</f>
        <v/>
      </c>
      <c r="BD27" s="40" t="str">
        <f aca="false">IFERROR(IF(BC27=0,"",ROUND((BC27/60)*50,0)),"")</f>
        <v/>
      </c>
      <c r="BE27" s="38"/>
      <c r="BF27" s="41" t="str">
        <f aca="false">IFERROR(IF(ISBLANK(BE27),"",ROUND((BE27/100)*50,0)),"")</f>
        <v/>
      </c>
      <c r="BG27" s="40" t="str">
        <f aca="false">IFERROR(IF(AND(BD27,BF27)="","",SUM(BD27,BF27)),"")</f>
        <v/>
      </c>
      <c r="BH27" s="42" t="str">
        <f aca="false">IFERROR(IF(BG27="","",RANK(BG27,BG$10:BG$74)),"")</f>
        <v/>
      </c>
      <c r="BI27" s="44" t="str">
        <f aca="false">IFERROR(IF(BG27="","",IF(BG27&gt;=75,VALUE(1),IF(BG27&gt;=70,VALUE(2),IF(BG27&gt;=65,VALUE(3),IF(BG27&gt;=60,VALUE(4),IF(BG27&gt;=55,VALUE(5),IF(BG27&gt;=50,VALUE(6),IF(BG27&gt;=45,VALUE(7),IF(BG27&gt;=40,VALUE(8),VALUE(9)))))))))),"")</f>
        <v/>
      </c>
      <c r="BK27" s="38"/>
      <c r="BL27" s="38"/>
      <c r="BM27" s="38"/>
      <c r="BN27" s="38"/>
      <c r="BO27" s="39" t="str">
        <f aca="false">IFERROR(IF(AND(BK27:BN27)="","",SUM(BK27:BN27)),"")</f>
        <v/>
      </c>
      <c r="BP27" s="40" t="str">
        <f aca="false">IFERROR(IF(BO27=0,"",ROUND((BO27/60)*50,0)),"")</f>
        <v/>
      </c>
      <c r="BQ27" s="38"/>
      <c r="BR27" s="41" t="str">
        <f aca="false">IFERROR(IF(ISBLANK(BQ27),"",ROUND((BQ27/100)*50,0)),"")</f>
        <v/>
      </c>
      <c r="BS27" s="40" t="str">
        <f aca="false">IFERROR(IF(AND(BP27,BR27)="","",SUM(BP27,BR27)),"")</f>
        <v/>
      </c>
      <c r="BT27" s="42" t="str">
        <f aca="false">IFERROR(IF(BS27="","",RANK(BS27,BS$10:BS$74)),"")</f>
        <v/>
      </c>
      <c r="BU27" s="43" t="str">
        <f aca="false">IFERROR(IF(BS27="","",IF(BS27&gt;=75,VALUE(1),IF(BS27&gt;=70,VALUE(2),IF(BS27&gt;=65,VALUE(3),IF(BS27&gt;=60,VALUE(4),IF(BS27&gt;=55,VALUE(5),IF(BS27&gt;=50,VALUE(6),IF(BS27&gt;=45,VALUE(7),IF(BS27&gt;=40,VALUE(8),VALUE(9)))))))))),"")</f>
        <v/>
      </c>
      <c r="BW27" s="38"/>
      <c r="BX27" s="38"/>
      <c r="BY27" s="38"/>
      <c r="BZ27" s="38"/>
      <c r="CA27" s="39" t="str">
        <f aca="false">IFERROR(IF(AND(BW27:BZ27)="","",SUM(BW27:BZ27)),"")</f>
        <v/>
      </c>
      <c r="CB27" s="40" t="str">
        <f aca="false">IFERROR(IF(CA27=0,"",ROUND((CA27/60)*50,0)),"")</f>
        <v/>
      </c>
      <c r="CC27" s="38"/>
      <c r="CD27" s="41" t="str">
        <f aca="false">IFERROR(IF(ISBLANK(CC27),"",ROUND((CC27/100)*50,0)),"")</f>
        <v/>
      </c>
      <c r="CE27" s="40" t="str">
        <f aca="false">IFERROR(IF(AND(CB27,CD27)="","",SUM(CB27,CD27)),"")</f>
        <v/>
      </c>
      <c r="CF27" s="42" t="str">
        <f aca="false">IFERROR(IF(CE27="","",RANK(CE27,CE$10:CE$74)),"")</f>
        <v/>
      </c>
      <c r="CG27" s="43" t="str">
        <f aca="false">IFERROR(IF(CE27="","",IF(CE27&gt;=75,VALUE(1),IF(CE27&gt;=70,VALUE(2),IF(CE27&gt;=65,VALUE(3),IF(CE27&gt;=60,VALUE(4),IF(CE27&gt;=55,VALUE(5),IF(CE27&gt;=50,VALUE(6),IF(CE27&gt;=45,VALUE(7),IF(CE27&gt;=40,VALUE(8),VALUE(9)))))))))),"")</f>
        <v/>
      </c>
      <c r="CI27" s="38"/>
      <c r="CJ27" s="38"/>
      <c r="CK27" s="38"/>
      <c r="CL27" s="38"/>
      <c r="CM27" s="39" t="str">
        <f aca="false">IFERROR(IF(AND(CI27:CL27)="","",SUM(CI27:CL27)),"")</f>
        <v/>
      </c>
      <c r="CN27" s="40" t="str">
        <f aca="false">IFERROR(IF(CM27=0,"",ROUND((CM27/60)*50,0)),"")</f>
        <v/>
      </c>
      <c r="CO27" s="38"/>
      <c r="CP27" s="41" t="str">
        <f aca="false">IFERROR(IF(ISBLANK(CO27),"",ROUND((CO27/100)*50,0)),"")</f>
        <v/>
      </c>
      <c r="CQ27" s="40" t="str">
        <f aca="false">IFERROR(IF(AND(CN27,CP27)="","",SUM(CN27,CP27)),"")</f>
        <v/>
      </c>
      <c r="CR27" s="42" t="str">
        <f aca="false">IFERROR(IF(CQ27="","",RANK(CQ27,CQ$10:CQ$74)),"")</f>
        <v/>
      </c>
      <c r="CS27" s="43" t="str">
        <f aca="false">IFERROR(IF(CQ27="","",IF(CQ27&gt;=75,VALUE(1),IF(CQ27&gt;=70,VALUE(2),IF(CQ27&gt;=65,VALUE(3),IF(CQ27&gt;=60,VALUE(4),IF(CQ27&gt;=55,VALUE(5),IF(CQ27&gt;=50,VALUE(6),IF(CQ27&gt;=45,VALUE(7),IF(CQ27&gt;=40,VALUE(8),VALUE(9)))))))))),"")</f>
        <v/>
      </c>
      <c r="CU27" s="38"/>
      <c r="CV27" s="38"/>
      <c r="CW27" s="38"/>
      <c r="CX27" s="38"/>
      <c r="CY27" s="39" t="str">
        <f aca="false">IFERROR(IF(AND(CU27:CX27)="","",SUM(CU27:CX27)),"")</f>
        <v/>
      </c>
      <c r="CZ27" s="40" t="str">
        <f aca="false">IFERROR(IF(CY27=0,"",ROUND((CY27/60)*50,0)),"")</f>
        <v/>
      </c>
      <c r="DA27" s="38"/>
      <c r="DB27" s="41" t="str">
        <f aca="false">IFERROR(IF(ISBLANK(DA27),"",ROUND((DA27/100)*50,0)),"")</f>
        <v/>
      </c>
      <c r="DC27" s="40" t="str">
        <f aca="false">IFERROR(IF(AND(CZ27,DB27)="","",SUM(CZ27,DB27)),"")</f>
        <v/>
      </c>
      <c r="DD27" s="42" t="str">
        <f aca="false">IFERROR(IF(DC27="","",RANK(DC27,DC$10:DC$74)),"")</f>
        <v/>
      </c>
      <c r="DE27" s="43" t="str">
        <f aca="false">IFERROR(IF(DC27="","",IF(DC27&gt;=75,VALUE(1),IF(DC27&gt;=70,VALUE(2),IF(DC27&gt;=65,VALUE(3),IF(DC27&gt;=60,VALUE(4),IF(DC27&gt;=55,VALUE(5),IF(DC27&gt;=50,VALUE(6),IF(DC27&gt;=45,VALUE(7),IF(DC27&gt;=40,VALUE(8),VALUE(9)))))))))),"")</f>
        <v/>
      </c>
      <c r="DF27" s="34" t="str">
        <f aca="false">IFERROR(IF(AND(K27,W27,AI27,AU27,BG27,BS27,CE27,CQ27,DC27)="","",SUM(K27,W27,AI27,AU27,BG27,BS27,CE27,CQ27,DC27)),"")</f>
        <v/>
      </c>
      <c r="DG27" s="35" t="str">
        <f aca="false">IFERROR(SUM($K27,$W27,$AI27,$AU27,LARGE(($BG27~$BS27~$CE27~$CQ27~$DC27),{1}),LARGE(($BG27~$BS27~$CE27~$CQ27~$DC27),{2})),"")</f>
        <v/>
      </c>
      <c r="DH27" s="35" t="str">
        <f aca="false">IFERROR(SUM($M27,$Y27,$AK27,$AW27,SMALL(($BI27~$BU27~$CG27~$CS27~$DE27),{1}),SMALL(($BI27~$BU27~$CG27~$CS27~$DE27),{2})),"")</f>
        <v/>
      </c>
      <c r="DI27" s="23" t="str">
        <f aca="false">IFERROR(IF($DF27="","",RANK($DF27,$DF$10:$DF$74)),"")</f>
        <v/>
      </c>
      <c r="DJ27" s="0" t="n">
        <f aca="false">ROWS($B$10:$B27)</f>
        <v>18</v>
      </c>
      <c r="DK27" s="0" t="e">
        <f aca="false">IF($B27=#REF!,$DJ27,"")</f>
        <v>#REF!</v>
      </c>
    </row>
    <row r="28" customFormat="false" ht="19.5" hidden="false" customHeight="true" outlineLevel="0" collapsed="false">
      <c r="A28" s="23" t="n">
        <v>19</v>
      </c>
      <c r="B28" s="36" t="s">
        <v>50</v>
      </c>
      <c r="C28" s="37"/>
      <c r="D28" s="38"/>
      <c r="E28" s="38"/>
      <c r="F28" s="38"/>
      <c r="G28" s="39" t="str">
        <f aca="false">IFERROR(IF(AND(C28:F28)="","",SUM(C28:F28)),"")</f>
        <v/>
      </c>
      <c r="H28" s="40" t="str">
        <f aca="false">IFERROR(IF(G28=0,"",ROUND((G28/60)*50,0)),"")</f>
        <v/>
      </c>
      <c r="I28" s="38"/>
      <c r="J28" s="41" t="str">
        <f aca="false">IFERROR(IF(ISBLANK(I28),"",ROUND((I28/100)*50,0)),"")</f>
        <v/>
      </c>
      <c r="K28" s="40" t="str">
        <f aca="false">IFERROR(IF(AND(H28,J28)="","",SUM(H28,J28)),"")</f>
        <v/>
      </c>
      <c r="L28" s="42" t="str">
        <f aca="false">IFERROR(IF(K28="","",RANK(K28,K$10:K$74)),"")</f>
        <v/>
      </c>
      <c r="M28" s="43" t="str">
        <f aca="false">IFERROR(IF(K28="","",IF(K28&gt;=75,VALUE(1),IF(K28&gt;=70,VALUE(2),IF(K28&gt;=65,VALUE(3),IF(K28&gt;=60,VALUE(4),IF(K28&gt;=55,VALUE(5),IF(K28&gt;=50,VALUE(6),IF(K28&gt;=45,VALUE(7),IF(K28&gt;=40,VALUE(8),VALUE(9)))))))))),"")</f>
        <v/>
      </c>
      <c r="N28" s="32"/>
      <c r="O28" s="38"/>
      <c r="P28" s="38"/>
      <c r="Q28" s="38"/>
      <c r="R28" s="38"/>
      <c r="S28" s="39" t="str">
        <f aca="false">IFERROR(IF(AND(O28:R28)="","",SUM(O28:R28)),"")</f>
        <v/>
      </c>
      <c r="T28" s="40" t="str">
        <f aca="false">IFERROR(IF(S28=0,"",ROUND((S28/60)*50,0)),"")</f>
        <v/>
      </c>
      <c r="U28" s="38"/>
      <c r="V28" s="41" t="str">
        <f aca="false">IFERROR(IF(ISBLANK(U28),"",ROUND((U28/100)*50,0)),"")</f>
        <v/>
      </c>
      <c r="W28" s="40" t="str">
        <f aca="false">IFERROR(IF(AND(T28,V28)="","",SUM(T28,V28)),"")</f>
        <v/>
      </c>
      <c r="X28" s="42" t="str">
        <f aca="false">IFERROR(IF(W28="","",RANK(W28,W$10:W$74)),"")</f>
        <v/>
      </c>
      <c r="Y28" s="43" t="str">
        <f aca="false">IFERROR(IF(W28="","",IF(W28&gt;=75,VALUE(1),IF(W28&gt;=70,VALUE(2),IF(W28&gt;=65,VALUE(3),IF(W28&gt;=60,VALUE(4),IF(W28&gt;=55,VALUE(5),IF(W28&gt;=50,VALUE(6),IF(W28&gt;=45,VALUE(7),IF(W28&gt;=40,VALUE(8),VALUE(9)))))))))),"")</f>
        <v/>
      </c>
      <c r="Z28" s="0"/>
      <c r="AA28" s="38"/>
      <c r="AB28" s="38"/>
      <c r="AC28" s="38"/>
      <c r="AD28" s="38"/>
      <c r="AE28" s="39" t="str">
        <f aca="false">IFERROR(IF(AND(AA28:AD28)="","",SUM(AA28:AD28)),"")</f>
        <v/>
      </c>
      <c r="AF28" s="40" t="str">
        <f aca="false">IFERROR(IF(AE28=0,"",ROUND((AE28/60)*50,0)),"")</f>
        <v/>
      </c>
      <c r="AG28" s="38"/>
      <c r="AH28" s="41" t="str">
        <f aca="false">IFERROR(IF(ISBLANK(AG28),"",ROUND((AG28/100)*50,0)),"")</f>
        <v/>
      </c>
      <c r="AI28" s="40" t="str">
        <f aca="false">IFERROR(IF(AND(AF28,AH28)="","",SUM(AF28,AH28)),"")</f>
        <v/>
      </c>
      <c r="AJ28" s="42" t="str">
        <f aca="false">IFERROR(IF(AI28="","",RANK(AI28,AI$10:AI$74)),"")</f>
        <v/>
      </c>
      <c r="AK28" s="44" t="str">
        <f aca="false">IFERROR(IF(AI28="","",IF(AI28&gt;=75,VALUE(1),IF(AI28&gt;=70,VALUE(2),IF(AI28&gt;=65,VALUE(3),IF(AI28&gt;=60,VALUE(4),IF(AI28&gt;=55,VALUE(5),IF(AI28&gt;=50,VALUE(6),IF(AI28&gt;=45,VALUE(7),IF(AI28&gt;=40,VALUE(8),VALUE(9)))))))))),"")</f>
        <v/>
      </c>
      <c r="AL28" s="0"/>
      <c r="AM28" s="38"/>
      <c r="AN28" s="38"/>
      <c r="AO28" s="38"/>
      <c r="AP28" s="38"/>
      <c r="AQ28" s="39" t="str">
        <f aca="false">IFERROR(IF(AND(AM28:AP28)="","",SUM(AM28:AP28)),"")</f>
        <v/>
      </c>
      <c r="AR28" s="40" t="str">
        <f aca="false">IFERROR(IF(AQ28=0,"",ROUND((AQ28/60)*50,0)),"")</f>
        <v/>
      </c>
      <c r="AS28" s="38"/>
      <c r="AT28" s="41" t="str">
        <f aca="false">IFERROR(IF(ISBLANK(AS28),"",ROUND((AS28/100)*50,0)),"")</f>
        <v/>
      </c>
      <c r="AU28" s="40" t="str">
        <f aca="false">IFERROR(IF(AND(AR28,AT28)="","",SUM(AR28,AT28)),"")</f>
        <v/>
      </c>
      <c r="AV28" s="42" t="str">
        <f aca="false">IFERROR(IF(AU28="","",RANK(AU28,AU$10:AU$74)),"")</f>
        <v/>
      </c>
      <c r="AW28" s="43" t="str">
        <f aca="false">IFERROR(IF(AU28="","",IF(AU28&gt;=75,VALUE(1),IF(AU28&gt;=70,VALUE(2),IF(AU28&gt;=65,VALUE(3),IF(AU28&gt;=60,VALUE(4),IF(AU28&gt;=55,VALUE(5),IF(AU28&gt;=50,VALUE(6),IF(AU28&gt;=45,VALUE(7),IF(AU28&gt;=40,VALUE(8),VALUE(9)))))))))),"")</f>
        <v/>
      </c>
      <c r="AY28" s="38"/>
      <c r="AZ28" s="38"/>
      <c r="BA28" s="38"/>
      <c r="BB28" s="38"/>
      <c r="BC28" s="39" t="str">
        <f aca="false">IFERROR(IF(AND(AY28:BB28)="","",SUM(AY28:BB28)),"")</f>
        <v/>
      </c>
      <c r="BD28" s="40" t="str">
        <f aca="false">IFERROR(IF(BC28=0,"",ROUND((BC28/60)*50,0)),"")</f>
        <v/>
      </c>
      <c r="BE28" s="38"/>
      <c r="BF28" s="41" t="str">
        <f aca="false">IFERROR(IF(ISBLANK(BE28),"",ROUND((BE28/100)*50,0)),"")</f>
        <v/>
      </c>
      <c r="BG28" s="40" t="str">
        <f aca="false">IFERROR(IF(AND(BD28,BF28)="","",SUM(BD28,BF28)),"")</f>
        <v/>
      </c>
      <c r="BH28" s="42" t="str">
        <f aca="false">IFERROR(IF(BG28="","",RANK(BG28,BG$10:BG$74)),"")</f>
        <v/>
      </c>
      <c r="BI28" s="44" t="str">
        <f aca="false">IFERROR(IF(BG28="","",IF(BG28&gt;=75,VALUE(1),IF(BG28&gt;=70,VALUE(2),IF(BG28&gt;=65,VALUE(3),IF(BG28&gt;=60,VALUE(4),IF(BG28&gt;=55,VALUE(5),IF(BG28&gt;=50,VALUE(6),IF(BG28&gt;=45,VALUE(7),IF(BG28&gt;=40,VALUE(8),VALUE(9)))))))))),"")</f>
        <v/>
      </c>
      <c r="BK28" s="38"/>
      <c r="BL28" s="38"/>
      <c r="BM28" s="38"/>
      <c r="BN28" s="38"/>
      <c r="BO28" s="39" t="str">
        <f aca="false">IFERROR(IF(AND(BK28:BN28)="","",SUM(BK28:BN28)),"")</f>
        <v/>
      </c>
      <c r="BP28" s="40" t="str">
        <f aca="false">IFERROR(IF(BO28=0,"",ROUND((BO28/60)*50,0)),"")</f>
        <v/>
      </c>
      <c r="BQ28" s="38"/>
      <c r="BR28" s="41" t="str">
        <f aca="false">IFERROR(IF(ISBLANK(BQ28),"",ROUND((BQ28/100)*50,0)),"")</f>
        <v/>
      </c>
      <c r="BS28" s="40" t="str">
        <f aca="false">IFERROR(IF(AND(BP28,BR28)="","",SUM(BP28,BR28)),"")</f>
        <v/>
      </c>
      <c r="BT28" s="42" t="str">
        <f aca="false">IFERROR(IF(BS28="","",RANK(BS28,BS$10:BS$74)),"")</f>
        <v/>
      </c>
      <c r="BU28" s="43" t="str">
        <f aca="false">IFERROR(IF(BS28="","",IF(BS28&gt;=75,VALUE(1),IF(BS28&gt;=70,VALUE(2),IF(BS28&gt;=65,VALUE(3),IF(BS28&gt;=60,VALUE(4),IF(BS28&gt;=55,VALUE(5),IF(BS28&gt;=50,VALUE(6),IF(BS28&gt;=45,VALUE(7),IF(BS28&gt;=40,VALUE(8),VALUE(9)))))))))),"")</f>
        <v/>
      </c>
      <c r="BW28" s="38"/>
      <c r="BX28" s="38"/>
      <c r="BY28" s="38"/>
      <c r="BZ28" s="38"/>
      <c r="CA28" s="39" t="str">
        <f aca="false">IFERROR(IF(AND(BW28:BZ28)="","",SUM(BW28:BZ28)),"")</f>
        <v/>
      </c>
      <c r="CB28" s="40" t="str">
        <f aca="false">IFERROR(IF(CA28=0,"",ROUND((CA28/60)*50,0)),"")</f>
        <v/>
      </c>
      <c r="CC28" s="38"/>
      <c r="CD28" s="41" t="str">
        <f aca="false">IFERROR(IF(ISBLANK(CC28),"",ROUND((CC28/100)*50,0)),"")</f>
        <v/>
      </c>
      <c r="CE28" s="40" t="str">
        <f aca="false">IFERROR(IF(AND(CB28,CD28)="","",SUM(CB28,CD28)),"")</f>
        <v/>
      </c>
      <c r="CF28" s="42" t="str">
        <f aca="false">IFERROR(IF(CE28="","",RANK(CE28,CE$10:CE$74)),"")</f>
        <v/>
      </c>
      <c r="CG28" s="43" t="str">
        <f aca="false">IFERROR(IF(CE28="","",IF(CE28&gt;=75,VALUE(1),IF(CE28&gt;=70,VALUE(2),IF(CE28&gt;=65,VALUE(3),IF(CE28&gt;=60,VALUE(4),IF(CE28&gt;=55,VALUE(5),IF(CE28&gt;=50,VALUE(6),IF(CE28&gt;=45,VALUE(7),IF(CE28&gt;=40,VALUE(8),VALUE(9)))))))))),"")</f>
        <v/>
      </c>
      <c r="CI28" s="38"/>
      <c r="CJ28" s="38"/>
      <c r="CK28" s="38"/>
      <c r="CL28" s="38"/>
      <c r="CM28" s="39" t="str">
        <f aca="false">IFERROR(IF(AND(CI28:CL28)="","",SUM(CI28:CL28)),"")</f>
        <v/>
      </c>
      <c r="CN28" s="40" t="str">
        <f aca="false">IFERROR(IF(CM28=0,"",ROUND((CM28/60)*50,0)),"")</f>
        <v/>
      </c>
      <c r="CO28" s="38"/>
      <c r="CP28" s="41" t="str">
        <f aca="false">IFERROR(IF(ISBLANK(CO28),"",ROUND((CO28/100)*50,0)),"")</f>
        <v/>
      </c>
      <c r="CQ28" s="40" t="str">
        <f aca="false">IFERROR(IF(AND(CN28,CP28)="","",SUM(CN28,CP28)),"")</f>
        <v/>
      </c>
      <c r="CR28" s="42" t="str">
        <f aca="false">IFERROR(IF(CQ28="","",RANK(CQ28,CQ$10:CQ$74)),"")</f>
        <v/>
      </c>
      <c r="CS28" s="43" t="str">
        <f aca="false">IFERROR(IF(CQ28="","",IF(CQ28&gt;=75,VALUE(1),IF(CQ28&gt;=70,VALUE(2),IF(CQ28&gt;=65,VALUE(3),IF(CQ28&gt;=60,VALUE(4),IF(CQ28&gt;=55,VALUE(5),IF(CQ28&gt;=50,VALUE(6),IF(CQ28&gt;=45,VALUE(7),IF(CQ28&gt;=40,VALUE(8),VALUE(9)))))))))),"")</f>
        <v/>
      </c>
      <c r="CU28" s="38"/>
      <c r="CV28" s="38"/>
      <c r="CW28" s="38"/>
      <c r="CX28" s="38"/>
      <c r="CY28" s="39" t="str">
        <f aca="false">IFERROR(IF(AND(CU28:CX28)="","",SUM(CU28:CX28)),"")</f>
        <v/>
      </c>
      <c r="CZ28" s="40" t="str">
        <f aca="false">IFERROR(IF(CY28=0,"",ROUND((CY28/60)*50,0)),"")</f>
        <v/>
      </c>
      <c r="DA28" s="38"/>
      <c r="DB28" s="41" t="str">
        <f aca="false">IFERROR(IF(ISBLANK(DA28),"",ROUND((DA28/100)*50,0)),"")</f>
        <v/>
      </c>
      <c r="DC28" s="40" t="str">
        <f aca="false">IFERROR(IF(AND(CZ28,DB28)="","",SUM(CZ28,DB28)),"")</f>
        <v/>
      </c>
      <c r="DD28" s="42" t="str">
        <f aca="false">IFERROR(IF(DC28="","",RANK(DC28,DC$10:DC$74)),"")</f>
        <v/>
      </c>
      <c r="DE28" s="43" t="str">
        <f aca="false">IFERROR(IF(DC28="","",IF(DC28&gt;=75,VALUE(1),IF(DC28&gt;=70,VALUE(2),IF(DC28&gt;=65,VALUE(3),IF(DC28&gt;=60,VALUE(4),IF(DC28&gt;=55,VALUE(5),IF(DC28&gt;=50,VALUE(6),IF(DC28&gt;=45,VALUE(7),IF(DC28&gt;=40,VALUE(8),VALUE(9)))))))))),"")</f>
        <v/>
      </c>
      <c r="DF28" s="34" t="str">
        <f aca="false">IFERROR(IF(AND(K28,W28,AI28,AU28,BG28,BS28,CE28,CQ28,DC28)="","",SUM(K28,W28,AI28,AU28,BG28,BS28,CE28,CQ28,DC28)),"")</f>
        <v/>
      </c>
      <c r="DG28" s="35" t="str">
        <f aca="false">IFERROR(SUM($K28,$W28,$AI28,$AU28,LARGE(($BG28~$BS28~$CE28~$CQ28~$DC28),{1}),LARGE(($BG28~$BS28~$CE28~$CQ28~$DC28),{2})),"")</f>
        <v/>
      </c>
      <c r="DH28" s="35" t="str">
        <f aca="false">IFERROR(SUM($M28,$Y28,$AK28,$AW28,SMALL(($BI28~$BU28~$CG28~$CS28~$DE28),{1}),SMALL(($BI28~$BU28~$CG28~$CS28~$DE28),{2})),"")</f>
        <v/>
      </c>
      <c r="DI28" s="23" t="str">
        <f aca="false">IFERROR(IF($DF28="","",RANK($DF28,$DF$10:$DF$74)),"")</f>
        <v/>
      </c>
      <c r="DJ28" s="0" t="n">
        <f aca="false">ROWS($B$10:$B28)</f>
        <v>19</v>
      </c>
      <c r="DK28" s="0" t="e">
        <f aca="false">IF($B28=#REF!,$DJ28,"")</f>
        <v>#REF!</v>
      </c>
    </row>
    <row r="29" customFormat="false" ht="19.5" hidden="false" customHeight="true" outlineLevel="0" collapsed="false">
      <c r="A29" s="23" t="n">
        <v>20</v>
      </c>
      <c r="B29" s="36" t="s">
        <v>51</v>
      </c>
      <c r="C29" s="37"/>
      <c r="D29" s="38"/>
      <c r="E29" s="38"/>
      <c r="F29" s="38"/>
      <c r="G29" s="39" t="str">
        <f aca="false">IFERROR(IF(AND(C29:F29)="","",SUM(C29:F29)),"")</f>
        <v/>
      </c>
      <c r="H29" s="40" t="str">
        <f aca="false">IFERROR(IF(G29=0,"",ROUND((G29/60)*50,0)),"")</f>
        <v/>
      </c>
      <c r="I29" s="38"/>
      <c r="J29" s="41" t="str">
        <f aca="false">IFERROR(IF(ISBLANK(I29),"",ROUND((I29/100)*50,0)),"")</f>
        <v/>
      </c>
      <c r="K29" s="40" t="str">
        <f aca="false">IFERROR(IF(AND(H29,J29)="","",SUM(H29,J29)),"")</f>
        <v/>
      </c>
      <c r="L29" s="42" t="str">
        <f aca="false">IFERROR(IF(K29="","",RANK(K29,K$10:K$74)),"")</f>
        <v/>
      </c>
      <c r="M29" s="43" t="str">
        <f aca="false">IFERROR(IF(K29="","",IF(K29&gt;=75,VALUE(1),IF(K29&gt;=70,VALUE(2),IF(K29&gt;=65,VALUE(3),IF(K29&gt;=60,VALUE(4),IF(K29&gt;=55,VALUE(5),IF(K29&gt;=50,VALUE(6),IF(K29&gt;=45,VALUE(7),IF(K29&gt;=40,VALUE(8),VALUE(9)))))))))),"")</f>
        <v/>
      </c>
      <c r="N29" s="32"/>
      <c r="O29" s="38"/>
      <c r="P29" s="38"/>
      <c r="Q29" s="38"/>
      <c r="R29" s="38"/>
      <c r="S29" s="39" t="str">
        <f aca="false">IFERROR(IF(AND(O29:R29)="","",SUM(O29:R29)),"")</f>
        <v/>
      </c>
      <c r="T29" s="40" t="str">
        <f aca="false">IFERROR(IF(S29=0,"",ROUND((S29/60)*50,0)),"")</f>
        <v/>
      </c>
      <c r="U29" s="38"/>
      <c r="V29" s="41" t="str">
        <f aca="false">IFERROR(IF(ISBLANK(U29),"",ROUND((U29/100)*50,0)),"")</f>
        <v/>
      </c>
      <c r="W29" s="40" t="str">
        <f aca="false">IFERROR(IF(AND(T29,V29)="","",SUM(T29,V29)),"")</f>
        <v/>
      </c>
      <c r="X29" s="42" t="str">
        <f aca="false">IFERROR(IF(W29="","",RANK(W29,W$10:W$74)),"")</f>
        <v/>
      </c>
      <c r="Y29" s="43" t="str">
        <f aca="false">IFERROR(IF(W29="","",IF(W29&gt;=75,VALUE(1),IF(W29&gt;=70,VALUE(2),IF(W29&gt;=65,VALUE(3),IF(W29&gt;=60,VALUE(4),IF(W29&gt;=55,VALUE(5),IF(W29&gt;=50,VALUE(6),IF(W29&gt;=45,VALUE(7),IF(W29&gt;=40,VALUE(8),VALUE(9)))))))))),"")</f>
        <v/>
      </c>
      <c r="Z29" s="0"/>
      <c r="AA29" s="38"/>
      <c r="AB29" s="38"/>
      <c r="AC29" s="38"/>
      <c r="AD29" s="38"/>
      <c r="AE29" s="39" t="str">
        <f aca="false">IFERROR(IF(AND(AA29:AD29)="","",SUM(AA29:AD29)),"")</f>
        <v/>
      </c>
      <c r="AF29" s="40" t="str">
        <f aca="false">IFERROR(IF(AE29=0,"",ROUND((AE29/60)*50,0)),"")</f>
        <v/>
      </c>
      <c r="AG29" s="38"/>
      <c r="AH29" s="41" t="str">
        <f aca="false">IFERROR(IF(ISBLANK(AG29),"",ROUND((AG29/100)*50,0)),"")</f>
        <v/>
      </c>
      <c r="AI29" s="40" t="str">
        <f aca="false">IFERROR(IF(AND(AF29,AH29)="","",SUM(AF29,AH29)),"")</f>
        <v/>
      </c>
      <c r="AJ29" s="42" t="str">
        <f aca="false">IFERROR(IF(AI29="","",RANK(AI29,AI$10:AI$74)),"")</f>
        <v/>
      </c>
      <c r="AK29" s="44" t="str">
        <f aca="false">IFERROR(IF(AI29="","",IF(AI29&gt;=75,VALUE(1),IF(AI29&gt;=70,VALUE(2),IF(AI29&gt;=65,VALUE(3),IF(AI29&gt;=60,VALUE(4),IF(AI29&gt;=55,VALUE(5),IF(AI29&gt;=50,VALUE(6),IF(AI29&gt;=45,VALUE(7),IF(AI29&gt;=40,VALUE(8),VALUE(9)))))))))),"")</f>
        <v/>
      </c>
      <c r="AL29" s="0"/>
      <c r="AM29" s="38"/>
      <c r="AN29" s="38"/>
      <c r="AO29" s="38"/>
      <c r="AP29" s="38"/>
      <c r="AQ29" s="39" t="str">
        <f aca="false">IFERROR(IF(AND(AM29:AP29)="","",SUM(AM29:AP29)),"")</f>
        <v/>
      </c>
      <c r="AR29" s="40" t="str">
        <f aca="false">IFERROR(IF(AQ29=0,"",ROUND((AQ29/60)*50,0)),"")</f>
        <v/>
      </c>
      <c r="AS29" s="38"/>
      <c r="AT29" s="41" t="str">
        <f aca="false">IFERROR(IF(ISBLANK(AS29),"",ROUND((AS29/100)*50,0)),"")</f>
        <v/>
      </c>
      <c r="AU29" s="40" t="str">
        <f aca="false">IFERROR(IF(AND(AR29,AT29)="","",SUM(AR29,AT29)),"")</f>
        <v/>
      </c>
      <c r="AV29" s="42" t="str">
        <f aca="false">IFERROR(IF(AU29="","",RANK(AU29,AU$10:AU$74)),"")</f>
        <v/>
      </c>
      <c r="AW29" s="43" t="str">
        <f aca="false">IFERROR(IF(AU29="","",IF(AU29&gt;=75,VALUE(1),IF(AU29&gt;=70,VALUE(2),IF(AU29&gt;=65,VALUE(3),IF(AU29&gt;=60,VALUE(4),IF(AU29&gt;=55,VALUE(5),IF(AU29&gt;=50,VALUE(6),IF(AU29&gt;=45,VALUE(7),IF(AU29&gt;=40,VALUE(8),VALUE(9)))))))))),"")</f>
        <v/>
      </c>
      <c r="AY29" s="38"/>
      <c r="AZ29" s="38"/>
      <c r="BA29" s="38"/>
      <c r="BB29" s="38"/>
      <c r="BC29" s="39" t="str">
        <f aca="false">IFERROR(IF(AND(AY29:BB29)="","",SUM(AY29:BB29)),"")</f>
        <v/>
      </c>
      <c r="BD29" s="40" t="str">
        <f aca="false">IFERROR(IF(BC29=0,"",ROUND((BC29/60)*50,0)),"")</f>
        <v/>
      </c>
      <c r="BE29" s="38"/>
      <c r="BF29" s="41" t="str">
        <f aca="false">IFERROR(IF(ISBLANK(BE29),"",ROUND((BE29/100)*50,0)),"")</f>
        <v/>
      </c>
      <c r="BG29" s="40" t="str">
        <f aca="false">IFERROR(IF(AND(BD29,BF29)="","",SUM(BD29,BF29)),"")</f>
        <v/>
      </c>
      <c r="BH29" s="42" t="str">
        <f aca="false">IFERROR(IF(BG29="","",RANK(BG29,BG$10:BG$74)),"")</f>
        <v/>
      </c>
      <c r="BI29" s="44" t="str">
        <f aca="false">IFERROR(IF(BG29="","",IF(BG29&gt;=75,VALUE(1),IF(BG29&gt;=70,VALUE(2),IF(BG29&gt;=65,VALUE(3),IF(BG29&gt;=60,VALUE(4),IF(BG29&gt;=55,VALUE(5),IF(BG29&gt;=50,VALUE(6),IF(BG29&gt;=45,VALUE(7),IF(BG29&gt;=40,VALUE(8),VALUE(9)))))))))),"")</f>
        <v/>
      </c>
      <c r="BK29" s="38"/>
      <c r="BL29" s="38"/>
      <c r="BM29" s="38"/>
      <c r="BN29" s="38"/>
      <c r="BO29" s="39" t="str">
        <f aca="false">IFERROR(IF(AND(BK29:BN29)="","",SUM(BK29:BN29)),"")</f>
        <v/>
      </c>
      <c r="BP29" s="40" t="str">
        <f aca="false">IFERROR(IF(BO29=0,"",ROUND((BO29/60)*50,0)),"")</f>
        <v/>
      </c>
      <c r="BQ29" s="38"/>
      <c r="BR29" s="41" t="str">
        <f aca="false">IFERROR(IF(ISBLANK(BQ29),"",ROUND((BQ29/100)*50,0)),"")</f>
        <v/>
      </c>
      <c r="BS29" s="40" t="str">
        <f aca="false">IFERROR(IF(AND(BP29,BR29)="","",SUM(BP29,BR29)),"")</f>
        <v/>
      </c>
      <c r="BT29" s="42" t="str">
        <f aca="false">IFERROR(IF(BS29="","",RANK(BS29,BS$10:BS$74)),"")</f>
        <v/>
      </c>
      <c r="BU29" s="43" t="str">
        <f aca="false">IFERROR(IF(BS29="","",IF(BS29&gt;=75,VALUE(1),IF(BS29&gt;=70,VALUE(2),IF(BS29&gt;=65,VALUE(3),IF(BS29&gt;=60,VALUE(4),IF(BS29&gt;=55,VALUE(5),IF(BS29&gt;=50,VALUE(6),IF(BS29&gt;=45,VALUE(7),IF(BS29&gt;=40,VALUE(8),VALUE(9)))))))))),"")</f>
        <v/>
      </c>
      <c r="BW29" s="38"/>
      <c r="BX29" s="38"/>
      <c r="BY29" s="38"/>
      <c r="BZ29" s="38"/>
      <c r="CA29" s="39" t="str">
        <f aca="false">IFERROR(IF(AND(BW29:BZ29)="","",SUM(BW29:BZ29)),"")</f>
        <v/>
      </c>
      <c r="CB29" s="40" t="str">
        <f aca="false">IFERROR(IF(CA29=0,"",ROUND((CA29/60)*50,0)),"")</f>
        <v/>
      </c>
      <c r="CC29" s="38"/>
      <c r="CD29" s="41" t="str">
        <f aca="false">IFERROR(IF(ISBLANK(CC29),"",ROUND((CC29/100)*50,0)),"")</f>
        <v/>
      </c>
      <c r="CE29" s="40" t="str">
        <f aca="false">IFERROR(IF(AND(CB29,CD29)="","",SUM(CB29,CD29)),"")</f>
        <v/>
      </c>
      <c r="CF29" s="42" t="str">
        <f aca="false">IFERROR(IF(CE29="","",RANK(CE29,CE$10:CE$74)),"")</f>
        <v/>
      </c>
      <c r="CG29" s="43" t="str">
        <f aca="false">IFERROR(IF(CE29="","",IF(CE29&gt;=75,VALUE(1),IF(CE29&gt;=70,VALUE(2),IF(CE29&gt;=65,VALUE(3),IF(CE29&gt;=60,VALUE(4),IF(CE29&gt;=55,VALUE(5),IF(CE29&gt;=50,VALUE(6),IF(CE29&gt;=45,VALUE(7),IF(CE29&gt;=40,VALUE(8),VALUE(9)))))))))),"")</f>
        <v/>
      </c>
      <c r="CI29" s="38"/>
      <c r="CJ29" s="38"/>
      <c r="CK29" s="38"/>
      <c r="CL29" s="38"/>
      <c r="CM29" s="39" t="str">
        <f aca="false">IFERROR(IF(AND(CI29:CL29)="","",SUM(CI29:CL29)),"")</f>
        <v/>
      </c>
      <c r="CN29" s="40" t="str">
        <f aca="false">IFERROR(IF(CM29=0,"",ROUND((CM29/60)*50,0)),"")</f>
        <v/>
      </c>
      <c r="CO29" s="38"/>
      <c r="CP29" s="41" t="str">
        <f aca="false">IFERROR(IF(ISBLANK(CO29),"",ROUND((CO29/100)*50,0)),"")</f>
        <v/>
      </c>
      <c r="CQ29" s="40" t="str">
        <f aca="false">IFERROR(IF(AND(CN29,CP29)="","",SUM(CN29,CP29)),"")</f>
        <v/>
      </c>
      <c r="CR29" s="42" t="str">
        <f aca="false">IFERROR(IF(CQ29="","",RANK(CQ29,CQ$10:CQ$74)),"")</f>
        <v/>
      </c>
      <c r="CS29" s="43" t="str">
        <f aca="false">IFERROR(IF(CQ29="","",IF(CQ29&gt;=75,VALUE(1),IF(CQ29&gt;=70,VALUE(2),IF(CQ29&gt;=65,VALUE(3),IF(CQ29&gt;=60,VALUE(4),IF(CQ29&gt;=55,VALUE(5),IF(CQ29&gt;=50,VALUE(6),IF(CQ29&gt;=45,VALUE(7),IF(CQ29&gt;=40,VALUE(8),VALUE(9)))))))))),"")</f>
        <v/>
      </c>
      <c r="CU29" s="38"/>
      <c r="CV29" s="38"/>
      <c r="CW29" s="38"/>
      <c r="CX29" s="38"/>
      <c r="CY29" s="39" t="str">
        <f aca="false">IFERROR(IF(AND(CU29:CX29)="","",SUM(CU29:CX29)),"")</f>
        <v/>
      </c>
      <c r="CZ29" s="40" t="str">
        <f aca="false">IFERROR(IF(CY29=0,"",ROUND((CY29/60)*50,0)),"")</f>
        <v/>
      </c>
      <c r="DA29" s="38"/>
      <c r="DB29" s="41" t="str">
        <f aca="false">IFERROR(IF(ISBLANK(DA29),"",ROUND((DA29/100)*50,0)),"")</f>
        <v/>
      </c>
      <c r="DC29" s="40" t="str">
        <f aca="false">IFERROR(IF(AND(CZ29,DB29)="","",SUM(CZ29,DB29)),"")</f>
        <v/>
      </c>
      <c r="DD29" s="42" t="str">
        <f aca="false">IFERROR(IF(DC29="","",RANK(DC29,DC$10:DC$74)),"")</f>
        <v/>
      </c>
      <c r="DE29" s="43" t="str">
        <f aca="false">IFERROR(IF(DC29="","",IF(DC29&gt;=75,VALUE(1),IF(DC29&gt;=70,VALUE(2),IF(DC29&gt;=65,VALUE(3),IF(DC29&gt;=60,VALUE(4),IF(DC29&gt;=55,VALUE(5),IF(DC29&gt;=50,VALUE(6),IF(DC29&gt;=45,VALUE(7),IF(DC29&gt;=40,VALUE(8),VALUE(9)))))))))),"")</f>
        <v/>
      </c>
      <c r="DF29" s="34" t="str">
        <f aca="false">IFERROR(IF(AND(K29,W29,AI29,AU29,BG29,BS29,CE29,CQ29,DC29)="","",SUM(K29,W29,AI29,AU29,BG29,BS29,CE29,CQ29,DC29)),"")</f>
        <v/>
      </c>
      <c r="DG29" s="35" t="str">
        <f aca="false">IFERROR(SUM($K29,$W29,$AI29,$AU29,LARGE(($BG29~$BS29~$CE29~$CQ29~$DC29),{1}),LARGE(($BG29~$BS29~$CE29~$CQ29~$DC29),{2})),"")</f>
        <v/>
      </c>
      <c r="DH29" s="35" t="str">
        <f aca="false">IFERROR(SUM($M29,$Y29,$AK29,$AW29,SMALL(($BI29~$BU29~$CG29~$CS29~$DE29),{1}),SMALL(($BI29~$BU29~$CG29~$CS29~$DE29),{2})),"")</f>
        <v/>
      </c>
      <c r="DI29" s="23" t="str">
        <f aca="false">IFERROR(IF($DF29="","",RANK($DF29,$DF$10:$DF$74)),"")</f>
        <v/>
      </c>
      <c r="DJ29" s="0" t="n">
        <f aca="false">ROWS($B$10:$B29)</f>
        <v>20</v>
      </c>
      <c r="DK29" s="0" t="e">
        <f aca="false">IF($B29=#REF!,$DJ29,"")</f>
        <v>#REF!</v>
      </c>
    </row>
    <row r="30" customFormat="false" ht="19.5" hidden="false" customHeight="true" outlineLevel="0" collapsed="false">
      <c r="A30" s="23" t="n">
        <v>21</v>
      </c>
      <c r="B30" s="36" t="s">
        <v>52</v>
      </c>
      <c r="C30" s="37"/>
      <c r="D30" s="38"/>
      <c r="E30" s="38"/>
      <c r="F30" s="38"/>
      <c r="G30" s="39" t="str">
        <f aca="false">IFERROR(IF(AND(C30:F30)="","",SUM(C30:F30)),"")</f>
        <v/>
      </c>
      <c r="H30" s="40" t="str">
        <f aca="false">IFERROR(IF(G30=0,"",ROUND((G30/60)*50,0)),"")</f>
        <v/>
      </c>
      <c r="I30" s="38"/>
      <c r="J30" s="41" t="str">
        <f aca="false">IFERROR(IF(ISBLANK(I30),"",ROUND((I30/100)*50,0)),"")</f>
        <v/>
      </c>
      <c r="K30" s="40" t="str">
        <f aca="false">IFERROR(IF(AND(H30,J30)="","",SUM(H30,J30)),"")</f>
        <v/>
      </c>
      <c r="L30" s="42" t="str">
        <f aca="false">IFERROR(IF(K30="","",RANK(K30,K$10:K$74)),"")</f>
        <v/>
      </c>
      <c r="M30" s="43" t="str">
        <f aca="false">IFERROR(IF(K30="","",IF(K30&gt;=75,VALUE(1),IF(K30&gt;=70,VALUE(2),IF(K30&gt;=65,VALUE(3),IF(K30&gt;=60,VALUE(4),IF(K30&gt;=55,VALUE(5),IF(K30&gt;=50,VALUE(6),IF(K30&gt;=45,VALUE(7),IF(K30&gt;=40,VALUE(8),VALUE(9)))))))))),"")</f>
        <v/>
      </c>
      <c r="N30" s="32"/>
      <c r="O30" s="38"/>
      <c r="P30" s="38"/>
      <c r="Q30" s="38"/>
      <c r="R30" s="38"/>
      <c r="S30" s="39" t="str">
        <f aca="false">IFERROR(IF(AND(O30:R30)="","",SUM(O30:R30)),"")</f>
        <v/>
      </c>
      <c r="T30" s="40" t="str">
        <f aca="false">IFERROR(IF(S30=0,"",ROUND((S30/60)*50,0)),"")</f>
        <v/>
      </c>
      <c r="U30" s="38"/>
      <c r="V30" s="41" t="str">
        <f aca="false">IFERROR(IF(ISBLANK(U30),"",ROUND((U30/100)*50,0)),"")</f>
        <v/>
      </c>
      <c r="W30" s="40" t="str">
        <f aca="false">IFERROR(IF(AND(T30,V30)="","",SUM(T30,V30)),"")</f>
        <v/>
      </c>
      <c r="X30" s="42" t="str">
        <f aca="false">IFERROR(IF(W30="","",RANK(W30,W$10:W$74)),"")</f>
        <v/>
      </c>
      <c r="Y30" s="43" t="str">
        <f aca="false">IFERROR(IF(W30="","",IF(W30&gt;=75,VALUE(1),IF(W30&gt;=70,VALUE(2),IF(W30&gt;=65,VALUE(3),IF(W30&gt;=60,VALUE(4),IF(W30&gt;=55,VALUE(5),IF(W30&gt;=50,VALUE(6),IF(W30&gt;=45,VALUE(7),IF(W30&gt;=40,VALUE(8),VALUE(9)))))))))),"")</f>
        <v/>
      </c>
      <c r="Z30" s="0"/>
      <c r="AA30" s="38"/>
      <c r="AB30" s="38"/>
      <c r="AC30" s="38"/>
      <c r="AD30" s="38"/>
      <c r="AE30" s="39" t="str">
        <f aca="false">IFERROR(IF(AND(AA30:AD30)="","",SUM(AA30:AD30)),"")</f>
        <v/>
      </c>
      <c r="AF30" s="40" t="str">
        <f aca="false">IFERROR(IF(AE30=0,"",ROUND((AE30/60)*50,0)),"")</f>
        <v/>
      </c>
      <c r="AG30" s="38"/>
      <c r="AH30" s="41" t="str">
        <f aca="false">IFERROR(IF(ISBLANK(AG30),"",ROUND((AG30/100)*50,0)),"")</f>
        <v/>
      </c>
      <c r="AI30" s="40" t="str">
        <f aca="false">IFERROR(IF(AND(AF30,AH30)="","",SUM(AF30,AH30)),"")</f>
        <v/>
      </c>
      <c r="AJ30" s="42" t="str">
        <f aca="false">IFERROR(IF(AI30="","",RANK(AI30,AI$10:AI$74)),"")</f>
        <v/>
      </c>
      <c r="AK30" s="44" t="str">
        <f aca="false">IFERROR(IF(AI30="","",IF(AI30&gt;=75,VALUE(1),IF(AI30&gt;=70,VALUE(2),IF(AI30&gt;=65,VALUE(3),IF(AI30&gt;=60,VALUE(4),IF(AI30&gt;=55,VALUE(5),IF(AI30&gt;=50,VALUE(6),IF(AI30&gt;=45,VALUE(7),IF(AI30&gt;=40,VALUE(8),VALUE(9)))))))))),"")</f>
        <v/>
      </c>
      <c r="AL30" s="0"/>
      <c r="AM30" s="38"/>
      <c r="AN30" s="38"/>
      <c r="AO30" s="38"/>
      <c r="AP30" s="38"/>
      <c r="AQ30" s="39" t="str">
        <f aca="false">IFERROR(IF(AND(AM30:AP30)="","",SUM(AM30:AP30)),"")</f>
        <v/>
      </c>
      <c r="AR30" s="40" t="str">
        <f aca="false">IFERROR(IF(AQ30=0,"",ROUND((AQ30/60)*50,0)),"")</f>
        <v/>
      </c>
      <c r="AS30" s="38"/>
      <c r="AT30" s="41" t="str">
        <f aca="false">IFERROR(IF(ISBLANK(AS30),"",ROUND((AS30/100)*50,0)),"")</f>
        <v/>
      </c>
      <c r="AU30" s="40" t="str">
        <f aca="false">IFERROR(IF(AND(AR30,AT30)="","",SUM(AR30,AT30)),"")</f>
        <v/>
      </c>
      <c r="AV30" s="42" t="str">
        <f aca="false">IFERROR(IF(AU30="","",RANK(AU30,AU$10:AU$74)),"")</f>
        <v/>
      </c>
      <c r="AW30" s="43" t="str">
        <f aca="false">IFERROR(IF(AU30="","",IF(AU30&gt;=75,VALUE(1),IF(AU30&gt;=70,VALUE(2),IF(AU30&gt;=65,VALUE(3),IF(AU30&gt;=60,VALUE(4),IF(AU30&gt;=55,VALUE(5),IF(AU30&gt;=50,VALUE(6),IF(AU30&gt;=45,VALUE(7),IF(AU30&gt;=40,VALUE(8),VALUE(9)))))))))),"")</f>
        <v/>
      </c>
      <c r="AY30" s="38"/>
      <c r="AZ30" s="38"/>
      <c r="BA30" s="38"/>
      <c r="BB30" s="38"/>
      <c r="BC30" s="39" t="str">
        <f aca="false">IFERROR(IF(AND(AY30:BB30)="","",SUM(AY30:BB30)),"")</f>
        <v/>
      </c>
      <c r="BD30" s="40" t="str">
        <f aca="false">IFERROR(IF(BC30=0,"",ROUND((BC30/60)*50,0)),"")</f>
        <v/>
      </c>
      <c r="BE30" s="38"/>
      <c r="BF30" s="41" t="str">
        <f aca="false">IFERROR(IF(ISBLANK(BE30),"",ROUND((BE30/100)*50,0)),"")</f>
        <v/>
      </c>
      <c r="BG30" s="40" t="str">
        <f aca="false">IFERROR(IF(AND(BD30,BF30)="","",SUM(BD30,BF30)),"")</f>
        <v/>
      </c>
      <c r="BH30" s="42" t="str">
        <f aca="false">IFERROR(IF(BG30="","",RANK(BG30,BG$10:BG$74)),"")</f>
        <v/>
      </c>
      <c r="BI30" s="44" t="str">
        <f aca="false">IFERROR(IF(BG30="","",IF(BG30&gt;=75,VALUE(1),IF(BG30&gt;=70,VALUE(2),IF(BG30&gt;=65,VALUE(3),IF(BG30&gt;=60,VALUE(4),IF(BG30&gt;=55,VALUE(5),IF(BG30&gt;=50,VALUE(6),IF(BG30&gt;=45,VALUE(7),IF(BG30&gt;=40,VALUE(8),VALUE(9)))))))))),"")</f>
        <v/>
      </c>
      <c r="BK30" s="38"/>
      <c r="BL30" s="38"/>
      <c r="BM30" s="38"/>
      <c r="BN30" s="38"/>
      <c r="BO30" s="39" t="str">
        <f aca="false">IFERROR(IF(AND(BK30:BN30)="","",SUM(BK30:BN30)),"")</f>
        <v/>
      </c>
      <c r="BP30" s="40" t="str">
        <f aca="false">IFERROR(IF(BO30=0,"",ROUND((BO30/60)*50,0)),"")</f>
        <v/>
      </c>
      <c r="BQ30" s="38"/>
      <c r="BR30" s="41" t="str">
        <f aca="false">IFERROR(IF(ISBLANK(BQ30),"",ROUND((BQ30/100)*50,0)),"")</f>
        <v/>
      </c>
      <c r="BS30" s="40" t="str">
        <f aca="false">IFERROR(IF(AND(BP30,BR30)="","",SUM(BP30,BR30)),"")</f>
        <v/>
      </c>
      <c r="BT30" s="42" t="str">
        <f aca="false">IFERROR(IF(BS30="","",RANK(BS30,BS$10:BS$74)),"")</f>
        <v/>
      </c>
      <c r="BU30" s="43" t="str">
        <f aca="false">IFERROR(IF(BS30="","",IF(BS30&gt;=75,VALUE(1),IF(BS30&gt;=70,VALUE(2),IF(BS30&gt;=65,VALUE(3),IF(BS30&gt;=60,VALUE(4),IF(BS30&gt;=55,VALUE(5),IF(BS30&gt;=50,VALUE(6),IF(BS30&gt;=45,VALUE(7),IF(BS30&gt;=40,VALUE(8),VALUE(9)))))))))),"")</f>
        <v/>
      </c>
      <c r="BW30" s="38"/>
      <c r="BX30" s="38"/>
      <c r="BY30" s="38"/>
      <c r="BZ30" s="38"/>
      <c r="CA30" s="39" t="str">
        <f aca="false">IFERROR(IF(AND(BW30:BZ30)="","",SUM(BW30:BZ30)),"")</f>
        <v/>
      </c>
      <c r="CB30" s="40" t="str">
        <f aca="false">IFERROR(IF(CA30=0,"",ROUND((CA30/60)*50,0)),"")</f>
        <v/>
      </c>
      <c r="CC30" s="38"/>
      <c r="CD30" s="41" t="str">
        <f aca="false">IFERROR(IF(ISBLANK(CC30),"",ROUND((CC30/100)*50,0)),"")</f>
        <v/>
      </c>
      <c r="CE30" s="40" t="str">
        <f aca="false">IFERROR(IF(AND(CB30,CD30)="","",SUM(CB30,CD30)),"")</f>
        <v/>
      </c>
      <c r="CF30" s="42" t="str">
        <f aca="false">IFERROR(IF(CE30="","",RANK(CE30,CE$10:CE$74)),"")</f>
        <v/>
      </c>
      <c r="CG30" s="43" t="str">
        <f aca="false">IFERROR(IF(CE30="","",IF(CE30&gt;=75,VALUE(1),IF(CE30&gt;=70,VALUE(2),IF(CE30&gt;=65,VALUE(3),IF(CE30&gt;=60,VALUE(4),IF(CE30&gt;=55,VALUE(5),IF(CE30&gt;=50,VALUE(6),IF(CE30&gt;=45,VALUE(7),IF(CE30&gt;=40,VALUE(8),VALUE(9)))))))))),"")</f>
        <v/>
      </c>
      <c r="CI30" s="38"/>
      <c r="CJ30" s="38"/>
      <c r="CK30" s="38"/>
      <c r="CL30" s="38"/>
      <c r="CM30" s="39" t="str">
        <f aca="false">IFERROR(IF(AND(CI30:CL30)="","",SUM(CI30:CL30)),"")</f>
        <v/>
      </c>
      <c r="CN30" s="40" t="str">
        <f aca="false">IFERROR(IF(CM30=0,"",ROUND((CM30/60)*50,0)),"")</f>
        <v/>
      </c>
      <c r="CO30" s="38"/>
      <c r="CP30" s="41" t="str">
        <f aca="false">IFERROR(IF(ISBLANK(CO30),"",ROUND((CO30/100)*50,0)),"")</f>
        <v/>
      </c>
      <c r="CQ30" s="40" t="str">
        <f aca="false">IFERROR(IF(AND(CN30,CP30)="","",SUM(CN30,CP30)),"")</f>
        <v/>
      </c>
      <c r="CR30" s="42" t="str">
        <f aca="false">IFERROR(IF(CQ30="","",RANK(CQ30,CQ$10:CQ$74)),"")</f>
        <v/>
      </c>
      <c r="CS30" s="43" t="str">
        <f aca="false">IFERROR(IF(CQ30="","",IF(CQ30&gt;=75,VALUE(1),IF(CQ30&gt;=70,VALUE(2),IF(CQ30&gt;=65,VALUE(3),IF(CQ30&gt;=60,VALUE(4),IF(CQ30&gt;=55,VALUE(5),IF(CQ30&gt;=50,VALUE(6),IF(CQ30&gt;=45,VALUE(7),IF(CQ30&gt;=40,VALUE(8),VALUE(9)))))))))),"")</f>
        <v/>
      </c>
      <c r="CU30" s="38"/>
      <c r="CV30" s="38"/>
      <c r="CW30" s="38"/>
      <c r="CX30" s="38"/>
      <c r="CY30" s="39" t="str">
        <f aca="false">IFERROR(IF(AND(CU30:CX30)="","",SUM(CU30:CX30)),"")</f>
        <v/>
      </c>
      <c r="CZ30" s="40" t="str">
        <f aca="false">IFERROR(IF(CY30=0,"",ROUND((CY30/60)*50,0)),"")</f>
        <v/>
      </c>
      <c r="DA30" s="38"/>
      <c r="DB30" s="41" t="str">
        <f aca="false">IFERROR(IF(ISBLANK(DA30),"",ROUND((DA30/100)*50,0)),"")</f>
        <v/>
      </c>
      <c r="DC30" s="40" t="str">
        <f aca="false">IFERROR(IF(AND(CZ30,DB30)="","",SUM(CZ30,DB30)),"")</f>
        <v/>
      </c>
      <c r="DD30" s="42" t="str">
        <f aca="false">IFERROR(IF(DC30="","",RANK(DC30,DC$10:DC$74)),"")</f>
        <v/>
      </c>
      <c r="DE30" s="43" t="str">
        <f aca="false">IFERROR(IF(DC30="","",IF(DC30&gt;=75,VALUE(1),IF(DC30&gt;=70,VALUE(2),IF(DC30&gt;=65,VALUE(3),IF(DC30&gt;=60,VALUE(4),IF(DC30&gt;=55,VALUE(5),IF(DC30&gt;=50,VALUE(6),IF(DC30&gt;=45,VALUE(7),IF(DC30&gt;=40,VALUE(8),VALUE(9)))))))))),"")</f>
        <v/>
      </c>
      <c r="DF30" s="34" t="str">
        <f aca="false">IFERROR(IF(AND(K30,W30,AI30,AU30,BG30,BS30,CE30,CQ30,DC30)="","",SUM(K30,W30,AI30,AU30,BG30,BS30,CE30,CQ30,DC30)),"")</f>
        <v/>
      </c>
      <c r="DG30" s="35" t="str">
        <f aca="false">IFERROR(SUM($K30,$W30,$AI30,$AU30,LARGE(($BG30~$BS30~$CE30~$CQ30~$DC30),{1}),LARGE(($BG30~$BS30~$CE30~$CQ30~$DC30),{2})),"")</f>
        <v/>
      </c>
      <c r="DH30" s="35" t="str">
        <f aca="false">IFERROR(SUM($M30,$Y30,$AK30,$AW30,SMALL(($BI30~$BU30~$CG30~$CS30~$DE30),{1}),SMALL(($BI30~$BU30~$CG30~$CS30~$DE30),{2})),"")</f>
        <v/>
      </c>
      <c r="DI30" s="23" t="str">
        <f aca="false">IFERROR(IF($DF30="","",RANK($DF30,$DF$10:$DF$74)),"")</f>
        <v/>
      </c>
      <c r="DJ30" s="0" t="n">
        <f aca="false">ROWS($B$10:$B30)</f>
        <v>21</v>
      </c>
      <c r="DK30" s="0" t="e">
        <f aca="false">IF($B30=#REF!,$DJ30,"")</f>
        <v>#REF!</v>
      </c>
    </row>
    <row r="31" customFormat="false" ht="19.5" hidden="false" customHeight="true" outlineLevel="0" collapsed="false">
      <c r="A31" s="23" t="n">
        <v>22</v>
      </c>
      <c r="B31" s="36" t="s">
        <v>53</v>
      </c>
      <c r="C31" s="37"/>
      <c r="D31" s="38"/>
      <c r="E31" s="38"/>
      <c r="F31" s="38"/>
      <c r="G31" s="39" t="str">
        <f aca="false">IFERROR(IF(AND(C31:F31)="","",SUM(C31:F31)),"")</f>
        <v/>
      </c>
      <c r="H31" s="40" t="str">
        <f aca="false">IFERROR(IF(G31=0,"",ROUND((G31/60)*50,0)),"")</f>
        <v/>
      </c>
      <c r="I31" s="38"/>
      <c r="J31" s="41" t="str">
        <f aca="false">IFERROR(IF(ISBLANK(I31),"",ROUND((I31/100)*50,0)),"")</f>
        <v/>
      </c>
      <c r="K31" s="40" t="str">
        <f aca="false">IFERROR(IF(AND(H31,J31)="","",SUM(H31,J31)),"")</f>
        <v/>
      </c>
      <c r="L31" s="42" t="str">
        <f aca="false">IFERROR(IF(K31="","",RANK(K31,K$10:K$74)),"")</f>
        <v/>
      </c>
      <c r="M31" s="43" t="str">
        <f aca="false">IFERROR(IF(K31="","",IF(K31&gt;=75,VALUE(1),IF(K31&gt;=70,VALUE(2),IF(K31&gt;=65,VALUE(3),IF(K31&gt;=60,VALUE(4),IF(K31&gt;=55,VALUE(5),IF(K31&gt;=50,VALUE(6),IF(K31&gt;=45,VALUE(7),IF(K31&gt;=40,VALUE(8),VALUE(9)))))))))),"")</f>
        <v/>
      </c>
      <c r="N31" s="32"/>
      <c r="O31" s="38"/>
      <c r="P31" s="38"/>
      <c r="Q31" s="38"/>
      <c r="R31" s="38"/>
      <c r="S31" s="39" t="str">
        <f aca="false">IFERROR(IF(AND(O31:R31)="","",SUM(O31:R31)),"")</f>
        <v/>
      </c>
      <c r="T31" s="40" t="str">
        <f aca="false">IFERROR(IF(S31=0,"",ROUND((S31/60)*50,0)),"")</f>
        <v/>
      </c>
      <c r="U31" s="38"/>
      <c r="V31" s="41" t="str">
        <f aca="false">IFERROR(IF(ISBLANK(U31),"",ROUND((U31/100)*50,0)),"")</f>
        <v/>
      </c>
      <c r="W31" s="40" t="str">
        <f aca="false">IFERROR(IF(AND(T31,V31)="","",SUM(T31,V31)),"")</f>
        <v/>
      </c>
      <c r="X31" s="42" t="str">
        <f aca="false">IFERROR(IF(W31="","",RANK(W31,W$10:W$74)),"")</f>
        <v/>
      </c>
      <c r="Y31" s="43" t="str">
        <f aca="false">IFERROR(IF(W31="","",IF(W31&gt;=75,VALUE(1),IF(W31&gt;=70,VALUE(2),IF(W31&gt;=65,VALUE(3),IF(W31&gt;=60,VALUE(4),IF(W31&gt;=55,VALUE(5),IF(W31&gt;=50,VALUE(6),IF(W31&gt;=45,VALUE(7),IF(W31&gt;=40,VALUE(8),VALUE(9)))))))))),"")</f>
        <v/>
      </c>
      <c r="Z31" s="0"/>
      <c r="AA31" s="38"/>
      <c r="AB31" s="38"/>
      <c r="AC31" s="38"/>
      <c r="AD31" s="38"/>
      <c r="AE31" s="39" t="str">
        <f aca="false">IFERROR(IF(AND(AA31:AD31)="","",SUM(AA31:AD31)),"")</f>
        <v/>
      </c>
      <c r="AF31" s="40" t="str">
        <f aca="false">IFERROR(IF(AE31=0,"",ROUND((AE31/60)*50,0)),"")</f>
        <v/>
      </c>
      <c r="AG31" s="38"/>
      <c r="AH31" s="41" t="str">
        <f aca="false">IFERROR(IF(ISBLANK(AG31),"",ROUND((AG31/100)*50,0)),"")</f>
        <v/>
      </c>
      <c r="AI31" s="40" t="str">
        <f aca="false">IFERROR(IF(AND(AF31,AH31)="","",SUM(AF31,AH31)),"")</f>
        <v/>
      </c>
      <c r="AJ31" s="42" t="str">
        <f aca="false">IFERROR(IF(AI31="","",RANK(AI31,AI$10:AI$74)),"")</f>
        <v/>
      </c>
      <c r="AK31" s="44" t="str">
        <f aca="false">IFERROR(IF(AI31="","",IF(AI31&gt;=75,VALUE(1),IF(AI31&gt;=70,VALUE(2),IF(AI31&gt;=65,VALUE(3),IF(AI31&gt;=60,VALUE(4),IF(AI31&gt;=55,VALUE(5),IF(AI31&gt;=50,VALUE(6),IF(AI31&gt;=45,VALUE(7),IF(AI31&gt;=40,VALUE(8),VALUE(9)))))))))),"")</f>
        <v/>
      </c>
      <c r="AL31" s="0"/>
      <c r="AM31" s="38"/>
      <c r="AN31" s="38"/>
      <c r="AO31" s="38"/>
      <c r="AP31" s="38"/>
      <c r="AQ31" s="39" t="str">
        <f aca="false">IFERROR(IF(AND(AM31:AP31)="","",SUM(AM31:AP31)),"")</f>
        <v/>
      </c>
      <c r="AR31" s="40" t="str">
        <f aca="false">IFERROR(IF(AQ31=0,"",ROUND((AQ31/60)*50,0)),"")</f>
        <v/>
      </c>
      <c r="AS31" s="38"/>
      <c r="AT31" s="41" t="str">
        <f aca="false">IFERROR(IF(ISBLANK(AS31),"",ROUND((AS31/100)*50,0)),"")</f>
        <v/>
      </c>
      <c r="AU31" s="40" t="str">
        <f aca="false">IFERROR(IF(AND(AR31,AT31)="","",SUM(AR31,AT31)),"")</f>
        <v/>
      </c>
      <c r="AV31" s="42" t="str">
        <f aca="false">IFERROR(IF(AU31="","",RANK(AU31,AU$10:AU$74)),"")</f>
        <v/>
      </c>
      <c r="AW31" s="43" t="str">
        <f aca="false">IFERROR(IF(AU31="","",IF(AU31&gt;=75,VALUE(1),IF(AU31&gt;=70,VALUE(2),IF(AU31&gt;=65,VALUE(3),IF(AU31&gt;=60,VALUE(4),IF(AU31&gt;=55,VALUE(5),IF(AU31&gt;=50,VALUE(6),IF(AU31&gt;=45,VALUE(7),IF(AU31&gt;=40,VALUE(8),VALUE(9)))))))))),"")</f>
        <v/>
      </c>
      <c r="AY31" s="38"/>
      <c r="AZ31" s="38"/>
      <c r="BA31" s="38"/>
      <c r="BB31" s="38"/>
      <c r="BC31" s="39" t="str">
        <f aca="false">IFERROR(IF(AND(AY31:BB31)="","",SUM(AY31:BB31)),"")</f>
        <v/>
      </c>
      <c r="BD31" s="40" t="str">
        <f aca="false">IFERROR(IF(BC31=0,"",ROUND((BC31/60)*50,0)),"")</f>
        <v/>
      </c>
      <c r="BE31" s="38"/>
      <c r="BF31" s="41" t="str">
        <f aca="false">IFERROR(IF(ISBLANK(BE31),"",ROUND((BE31/100)*50,0)),"")</f>
        <v/>
      </c>
      <c r="BG31" s="40" t="str">
        <f aca="false">IFERROR(IF(AND(BD31,BF31)="","",SUM(BD31,BF31)),"")</f>
        <v/>
      </c>
      <c r="BH31" s="42" t="str">
        <f aca="false">IFERROR(IF(BG31="","",RANK(BG31,BG$10:BG$74)),"")</f>
        <v/>
      </c>
      <c r="BI31" s="44" t="str">
        <f aca="false">IFERROR(IF(BG31="","",IF(BG31&gt;=75,VALUE(1),IF(BG31&gt;=70,VALUE(2),IF(BG31&gt;=65,VALUE(3),IF(BG31&gt;=60,VALUE(4),IF(BG31&gt;=55,VALUE(5),IF(BG31&gt;=50,VALUE(6),IF(BG31&gt;=45,VALUE(7),IF(BG31&gt;=40,VALUE(8),VALUE(9)))))))))),"")</f>
        <v/>
      </c>
      <c r="BK31" s="38"/>
      <c r="BL31" s="38"/>
      <c r="BM31" s="38"/>
      <c r="BN31" s="38"/>
      <c r="BO31" s="39" t="str">
        <f aca="false">IFERROR(IF(AND(BK31:BN31)="","",SUM(BK31:BN31)),"")</f>
        <v/>
      </c>
      <c r="BP31" s="40" t="str">
        <f aca="false">IFERROR(IF(BO31=0,"",ROUND((BO31/60)*50,0)),"")</f>
        <v/>
      </c>
      <c r="BQ31" s="38"/>
      <c r="BR31" s="41" t="str">
        <f aca="false">IFERROR(IF(ISBLANK(BQ31),"",ROUND((BQ31/100)*50,0)),"")</f>
        <v/>
      </c>
      <c r="BS31" s="40" t="str">
        <f aca="false">IFERROR(IF(AND(BP31,BR31)="","",SUM(BP31,BR31)),"")</f>
        <v/>
      </c>
      <c r="BT31" s="42" t="str">
        <f aca="false">IFERROR(IF(BS31="","",RANK(BS31,BS$10:BS$74)),"")</f>
        <v/>
      </c>
      <c r="BU31" s="43" t="str">
        <f aca="false">IFERROR(IF(BS31="","",IF(BS31&gt;=75,VALUE(1),IF(BS31&gt;=70,VALUE(2),IF(BS31&gt;=65,VALUE(3),IF(BS31&gt;=60,VALUE(4),IF(BS31&gt;=55,VALUE(5),IF(BS31&gt;=50,VALUE(6),IF(BS31&gt;=45,VALUE(7),IF(BS31&gt;=40,VALUE(8),VALUE(9)))))))))),"")</f>
        <v/>
      </c>
      <c r="BW31" s="38"/>
      <c r="BX31" s="38"/>
      <c r="BY31" s="38"/>
      <c r="BZ31" s="38"/>
      <c r="CA31" s="39" t="str">
        <f aca="false">IFERROR(IF(AND(BW31:BZ31)="","",SUM(BW31:BZ31)),"")</f>
        <v/>
      </c>
      <c r="CB31" s="40" t="str">
        <f aca="false">IFERROR(IF(CA31=0,"",ROUND((CA31/60)*50,0)),"")</f>
        <v/>
      </c>
      <c r="CC31" s="38"/>
      <c r="CD31" s="41" t="str">
        <f aca="false">IFERROR(IF(ISBLANK(CC31),"",ROUND((CC31/100)*50,0)),"")</f>
        <v/>
      </c>
      <c r="CE31" s="40" t="str">
        <f aca="false">IFERROR(IF(AND(CB31,CD31)="","",SUM(CB31,CD31)),"")</f>
        <v/>
      </c>
      <c r="CF31" s="42" t="str">
        <f aca="false">IFERROR(IF(CE31="","",RANK(CE31,CE$10:CE$74)),"")</f>
        <v/>
      </c>
      <c r="CG31" s="43" t="str">
        <f aca="false">IFERROR(IF(CE31="","",IF(CE31&gt;=75,VALUE(1),IF(CE31&gt;=70,VALUE(2),IF(CE31&gt;=65,VALUE(3),IF(CE31&gt;=60,VALUE(4),IF(CE31&gt;=55,VALUE(5),IF(CE31&gt;=50,VALUE(6),IF(CE31&gt;=45,VALUE(7),IF(CE31&gt;=40,VALUE(8),VALUE(9)))))))))),"")</f>
        <v/>
      </c>
      <c r="CI31" s="38"/>
      <c r="CJ31" s="38"/>
      <c r="CK31" s="38"/>
      <c r="CL31" s="38"/>
      <c r="CM31" s="39" t="str">
        <f aca="false">IFERROR(IF(AND(CI31:CL31)="","",SUM(CI31:CL31)),"")</f>
        <v/>
      </c>
      <c r="CN31" s="40" t="str">
        <f aca="false">IFERROR(IF(CM31=0,"",ROUND((CM31/60)*50,0)),"")</f>
        <v/>
      </c>
      <c r="CO31" s="38"/>
      <c r="CP31" s="41" t="str">
        <f aca="false">IFERROR(IF(ISBLANK(CO31),"",ROUND((CO31/100)*50,0)),"")</f>
        <v/>
      </c>
      <c r="CQ31" s="40" t="str">
        <f aca="false">IFERROR(IF(AND(CN31,CP31)="","",SUM(CN31,CP31)),"")</f>
        <v/>
      </c>
      <c r="CR31" s="42" t="str">
        <f aca="false">IFERROR(IF(CQ31="","",RANK(CQ31,CQ$10:CQ$74)),"")</f>
        <v/>
      </c>
      <c r="CS31" s="43" t="str">
        <f aca="false">IFERROR(IF(CQ31="","",IF(CQ31&gt;=75,VALUE(1),IF(CQ31&gt;=70,VALUE(2),IF(CQ31&gt;=65,VALUE(3),IF(CQ31&gt;=60,VALUE(4),IF(CQ31&gt;=55,VALUE(5),IF(CQ31&gt;=50,VALUE(6),IF(CQ31&gt;=45,VALUE(7),IF(CQ31&gt;=40,VALUE(8),VALUE(9)))))))))),"")</f>
        <v/>
      </c>
      <c r="CU31" s="38"/>
      <c r="CV31" s="38"/>
      <c r="CW31" s="38"/>
      <c r="CX31" s="38"/>
      <c r="CY31" s="39" t="str">
        <f aca="false">IFERROR(IF(AND(CU31:CX31)="","",SUM(CU31:CX31)),"")</f>
        <v/>
      </c>
      <c r="CZ31" s="40" t="str">
        <f aca="false">IFERROR(IF(CY31=0,"",ROUND((CY31/60)*50,0)),"")</f>
        <v/>
      </c>
      <c r="DA31" s="38"/>
      <c r="DB31" s="41" t="str">
        <f aca="false">IFERROR(IF(ISBLANK(DA31),"",ROUND((DA31/100)*50,0)),"")</f>
        <v/>
      </c>
      <c r="DC31" s="40" t="str">
        <f aca="false">IFERROR(IF(AND(CZ31,DB31)="","",SUM(CZ31,DB31)),"")</f>
        <v/>
      </c>
      <c r="DD31" s="42" t="str">
        <f aca="false">IFERROR(IF(DC31="","",RANK(DC31,DC$10:DC$74)),"")</f>
        <v/>
      </c>
      <c r="DE31" s="43" t="str">
        <f aca="false">IFERROR(IF(DC31="","",IF(DC31&gt;=75,VALUE(1),IF(DC31&gt;=70,VALUE(2),IF(DC31&gt;=65,VALUE(3),IF(DC31&gt;=60,VALUE(4),IF(DC31&gt;=55,VALUE(5),IF(DC31&gt;=50,VALUE(6),IF(DC31&gt;=45,VALUE(7),IF(DC31&gt;=40,VALUE(8),VALUE(9)))))))))),"")</f>
        <v/>
      </c>
      <c r="DF31" s="34" t="str">
        <f aca="false">IFERROR(IF(AND(K31,W31,AI31,AU31,BG31,BS31,CE31,CQ31,DC31)="","",SUM(K31,W31,AI31,AU31,BG31,BS31,CE31,CQ31,DC31)),"")</f>
        <v/>
      </c>
      <c r="DG31" s="35" t="str">
        <f aca="false">IFERROR(SUM($K31,$W31,$AI31,$AU31,LARGE(($BG31~$BS31~$CE31~$CQ31~$DC31),{1}),LARGE(($BG31~$BS31~$CE31~$CQ31~$DC31),{2})),"")</f>
        <v/>
      </c>
      <c r="DH31" s="35" t="str">
        <f aca="false">IFERROR(SUM($M31,$Y31,$AK31,$AW31,SMALL(($BI31~$BU31~$CG31~$CS31~$DE31),{1}),SMALL(($BI31~$BU31~$CG31~$CS31~$DE31),{2})),"")</f>
        <v/>
      </c>
      <c r="DI31" s="23" t="str">
        <f aca="false">IFERROR(IF($DF31="","",RANK($DF31,$DF$10:$DF$74)),"")</f>
        <v/>
      </c>
      <c r="DJ31" s="0" t="n">
        <f aca="false">ROWS($B$10:$B31)</f>
        <v>22</v>
      </c>
      <c r="DK31" s="0" t="e">
        <f aca="false">IF($B31=#REF!,$DJ31,"")</f>
        <v>#REF!</v>
      </c>
    </row>
    <row r="32" customFormat="false" ht="18.9" hidden="false" customHeight="true" outlineLevel="0" collapsed="false">
      <c r="A32" s="23" t="n">
        <v>23</v>
      </c>
      <c r="B32" s="36" t="s">
        <v>54</v>
      </c>
      <c r="C32" s="37"/>
      <c r="D32" s="38"/>
      <c r="E32" s="38"/>
      <c r="F32" s="38"/>
      <c r="G32" s="39" t="str">
        <f aca="false">IFERROR(IF(AND(C32:F32)="","",SUM(C32:F32)),"")</f>
        <v/>
      </c>
      <c r="H32" s="40" t="str">
        <f aca="false">IFERROR(IF(G32=0,"",ROUND((G32/60)*50,0)),"")</f>
        <v/>
      </c>
      <c r="I32" s="38"/>
      <c r="J32" s="41" t="str">
        <f aca="false">IFERROR(IF(ISBLANK(I32),"",ROUND((I32/100)*50,0)),"")</f>
        <v/>
      </c>
      <c r="K32" s="40" t="str">
        <f aca="false">IFERROR(IF(AND(H32,J32)="","",SUM(H32,J32)),"")</f>
        <v/>
      </c>
      <c r="L32" s="42" t="str">
        <f aca="false">IFERROR(IF(K32="","",RANK(K32,K$10:K$74)),"")</f>
        <v/>
      </c>
      <c r="M32" s="43" t="str">
        <f aca="false">IFERROR(IF(K32="","",IF(K32&gt;=75,VALUE(1),IF(K32&gt;=70,VALUE(2),IF(K32&gt;=65,VALUE(3),IF(K32&gt;=60,VALUE(4),IF(K32&gt;=55,VALUE(5),IF(K32&gt;=50,VALUE(6),IF(K32&gt;=45,VALUE(7),IF(K32&gt;=40,VALUE(8),VALUE(9)))))))))),"")</f>
        <v/>
      </c>
      <c r="N32" s="32"/>
      <c r="O32" s="38"/>
      <c r="P32" s="38"/>
      <c r="Q32" s="38"/>
      <c r="R32" s="38"/>
      <c r="S32" s="39" t="str">
        <f aca="false">IFERROR(IF(AND(O32:R32)="","",SUM(O32:R32)),"")</f>
        <v/>
      </c>
      <c r="T32" s="40" t="str">
        <f aca="false">IFERROR(IF(S32=0,"",ROUND((S32/60)*50,0)),"")</f>
        <v/>
      </c>
      <c r="U32" s="38"/>
      <c r="V32" s="41" t="str">
        <f aca="false">IFERROR(IF(ISBLANK(U32),"",ROUND((U32/100)*50,0)),"")</f>
        <v/>
      </c>
      <c r="W32" s="40" t="str">
        <f aca="false">IFERROR(IF(AND(T32,V32)="","",SUM(T32,V32)),"")</f>
        <v/>
      </c>
      <c r="X32" s="42" t="str">
        <f aca="false">IFERROR(IF(W32="","",RANK(W32,W$10:W$74)),"")</f>
        <v/>
      </c>
      <c r="Y32" s="43" t="str">
        <f aca="false">IFERROR(IF(W32="","",IF(W32&gt;=75,VALUE(1),IF(W32&gt;=70,VALUE(2),IF(W32&gt;=65,VALUE(3),IF(W32&gt;=60,VALUE(4),IF(W32&gt;=55,VALUE(5),IF(W32&gt;=50,VALUE(6),IF(W32&gt;=45,VALUE(7),IF(W32&gt;=40,VALUE(8),VALUE(9)))))))))),"")</f>
        <v/>
      </c>
      <c r="Z32" s="0"/>
      <c r="AA32" s="38"/>
      <c r="AB32" s="38"/>
      <c r="AC32" s="38"/>
      <c r="AD32" s="38"/>
      <c r="AE32" s="39" t="str">
        <f aca="false">IFERROR(IF(AND(AA32:AD32)="","",SUM(AA32:AD32)),"")</f>
        <v/>
      </c>
      <c r="AF32" s="40" t="str">
        <f aca="false">IFERROR(IF(AE32=0,"",ROUND((AE32/60)*50,0)),"")</f>
        <v/>
      </c>
      <c r="AG32" s="38"/>
      <c r="AH32" s="41" t="str">
        <f aca="false">IFERROR(IF(ISBLANK(AG32),"",ROUND((AG32/100)*50,0)),"")</f>
        <v/>
      </c>
      <c r="AI32" s="40" t="str">
        <f aca="false">IFERROR(IF(AND(AF32,AH32)="","",SUM(AF32,AH32)),"")</f>
        <v/>
      </c>
      <c r="AJ32" s="42" t="str">
        <f aca="false">IFERROR(IF(AI32="","",RANK(AI32,AI$10:AI$74)),"")</f>
        <v/>
      </c>
      <c r="AK32" s="44" t="str">
        <f aca="false">IFERROR(IF(AI32="","",IF(AI32&gt;=75,VALUE(1),IF(AI32&gt;=70,VALUE(2),IF(AI32&gt;=65,VALUE(3),IF(AI32&gt;=60,VALUE(4),IF(AI32&gt;=55,VALUE(5),IF(AI32&gt;=50,VALUE(6),IF(AI32&gt;=45,VALUE(7),IF(AI32&gt;=40,VALUE(8),VALUE(9)))))))))),"")</f>
        <v/>
      </c>
      <c r="AL32" s="0"/>
      <c r="AM32" s="38"/>
      <c r="AN32" s="38"/>
      <c r="AO32" s="38"/>
      <c r="AP32" s="38"/>
      <c r="AQ32" s="39" t="str">
        <f aca="false">IFERROR(IF(AND(AM32:AP32)="","",SUM(AM32:AP32)),"")</f>
        <v/>
      </c>
      <c r="AR32" s="40" t="str">
        <f aca="false">IFERROR(IF(AQ32=0,"",ROUND((AQ32/60)*50,0)),"")</f>
        <v/>
      </c>
      <c r="AS32" s="38"/>
      <c r="AT32" s="41" t="str">
        <f aca="false">IFERROR(IF(ISBLANK(AS32),"",ROUND((AS32/100)*50,0)),"")</f>
        <v/>
      </c>
      <c r="AU32" s="40" t="str">
        <f aca="false">IFERROR(IF(AND(AR32,AT32)="","",SUM(AR32,AT32)),"")</f>
        <v/>
      </c>
      <c r="AV32" s="42" t="str">
        <f aca="false">IFERROR(IF(AU32="","",RANK(AU32,AU$10:AU$74)),"")</f>
        <v/>
      </c>
      <c r="AW32" s="43" t="str">
        <f aca="false">IFERROR(IF(AU32="","",IF(AU32&gt;=75,VALUE(1),IF(AU32&gt;=70,VALUE(2),IF(AU32&gt;=65,VALUE(3),IF(AU32&gt;=60,VALUE(4),IF(AU32&gt;=55,VALUE(5),IF(AU32&gt;=50,VALUE(6),IF(AU32&gt;=45,VALUE(7),IF(AU32&gt;=40,VALUE(8),VALUE(9)))))))))),"")</f>
        <v/>
      </c>
      <c r="AY32" s="38"/>
      <c r="AZ32" s="38"/>
      <c r="BA32" s="38"/>
      <c r="BB32" s="38"/>
      <c r="BC32" s="39" t="str">
        <f aca="false">IFERROR(IF(AND(AY32:BB32)="","",SUM(AY32:BB32)),"")</f>
        <v/>
      </c>
      <c r="BD32" s="40" t="str">
        <f aca="false">IFERROR(IF(BC32=0,"",ROUND((BC32/60)*50,0)),"")</f>
        <v/>
      </c>
      <c r="BE32" s="38"/>
      <c r="BF32" s="41" t="str">
        <f aca="false">IFERROR(IF(ISBLANK(BE32),"",ROUND((BE32/100)*50,0)),"")</f>
        <v/>
      </c>
      <c r="BG32" s="40" t="str">
        <f aca="false">IFERROR(IF(AND(BD32,BF32)="","",SUM(BD32,BF32)),"")</f>
        <v/>
      </c>
      <c r="BH32" s="42" t="str">
        <f aca="false">IFERROR(IF(BG32="","",RANK(BG32,BG$10:BG$74)),"")</f>
        <v/>
      </c>
      <c r="BI32" s="44" t="str">
        <f aca="false">IFERROR(IF(BG32="","",IF(BG32&gt;=75,VALUE(1),IF(BG32&gt;=70,VALUE(2),IF(BG32&gt;=65,VALUE(3),IF(BG32&gt;=60,VALUE(4),IF(BG32&gt;=55,VALUE(5),IF(BG32&gt;=50,VALUE(6),IF(BG32&gt;=45,VALUE(7),IF(BG32&gt;=40,VALUE(8),VALUE(9)))))))))),"")</f>
        <v/>
      </c>
      <c r="BK32" s="38"/>
      <c r="BL32" s="38"/>
      <c r="BM32" s="38"/>
      <c r="BN32" s="38"/>
      <c r="BO32" s="39" t="str">
        <f aca="false">IFERROR(IF(AND(BK32:BN32)="","",SUM(BK32:BN32)),"")</f>
        <v/>
      </c>
      <c r="BP32" s="40" t="str">
        <f aca="false">IFERROR(IF(BO32=0,"",ROUND((BO32/60)*50,0)),"")</f>
        <v/>
      </c>
      <c r="BQ32" s="38"/>
      <c r="BR32" s="41" t="str">
        <f aca="false">IFERROR(IF(ISBLANK(BQ32),"",ROUND((BQ32/100)*50,0)),"")</f>
        <v/>
      </c>
      <c r="BS32" s="40" t="str">
        <f aca="false">IFERROR(IF(AND(BP32,BR32)="","",SUM(BP32,BR32)),"")</f>
        <v/>
      </c>
      <c r="BT32" s="42" t="str">
        <f aca="false">IFERROR(IF(BS32="","",RANK(BS32,BS$10:BS$74)),"")</f>
        <v/>
      </c>
      <c r="BU32" s="43" t="str">
        <f aca="false">IFERROR(IF(BS32="","",IF(BS32&gt;=75,VALUE(1),IF(BS32&gt;=70,VALUE(2),IF(BS32&gt;=65,VALUE(3),IF(BS32&gt;=60,VALUE(4),IF(BS32&gt;=55,VALUE(5),IF(BS32&gt;=50,VALUE(6),IF(BS32&gt;=45,VALUE(7),IF(BS32&gt;=40,VALUE(8),VALUE(9)))))))))),"")</f>
        <v/>
      </c>
      <c r="BW32" s="38"/>
      <c r="BX32" s="38"/>
      <c r="BY32" s="38"/>
      <c r="BZ32" s="38"/>
      <c r="CA32" s="39" t="str">
        <f aca="false">IFERROR(IF(AND(BW32:BZ32)="","",SUM(BW32:BZ32)),"")</f>
        <v/>
      </c>
      <c r="CB32" s="40" t="str">
        <f aca="false">IFERROR(IF(CA32=0,"",ROUND((CA32/60)*50,0)),"")</f>
        <v/>
      </c>
      <c r="CC32" s="38"/>
      <c r="CD32" s="41" t="str">
        <f aca="false">IFERROR(IF(ISBLANK(CC32),"",ROUND((CC32/100)*50,0)),"")</f>
        <v/>
      </c>
      <c r="CE32" s="40" t="str">
        <f aca="false">IFERROR(IF(AND(CB32,CD32)="","",SUM(CB32,CD32)),"")</f>
        <v/>
      </c>
      <c r="CF32" s="42" t="str">
        <f aca="false">IFERROR(IF(CE32="","",RANK(CE32,CE$10:CE$74)),"")</f>
        <v/>
      </c>
      <c r="CG32" s="43" t="str">
        <f aca="false">IFERROR(IF(CE32="","",IF(CE32&gt;=75,VALUE(1),IF(CE32&gt;=70,VALUE(2),IF(CE32&gt;=65,VALUE(3),IF(CE32&gt;=60,VALUE(4),IF(CE32&gt;=55,VALUE(5),IF(CE32&gt;=50,VALUE(6),IF(CE32&gt;=45,VALUE(7),IF(CE32&gt;=40,VALUE(8),VALUE(9)))))))))),"")</f>
        <v/>
      </c>
      <c r="CI32" s="38"/>
      <c r="CJ32" s="38"/>
      <c r="CK32" s="38"/>
      <c r="CL32" s="38"/>
      <c r="CM32" s="39" t="str">
        <f aca="false">IFERROR(IF(AND(CI32:CL32)="","",SUM(CI32:CL32)),"")</f>
        <v/>
      </c>
      <c r="CN32" s="40" t="str">
        <f aca="false">IFERROR(IF(CM32=0,"",ROUND((CM32/60)*50,0)),"")</f>
        <v/>
      </c>
      <c r="CO32" s="38"/>
      <c r="CP32" s="41" t="str">
        <f aca="false">IFERROR(IF(ISBLANK(CO32),"",ROUND((CO32/100)*50,0)),"")</f>
        <v/>
      </c>
      <c r="CQ32" s="40" t="str">
        <f aca="false">IFERROR(IF(AND(CN32,CP32)="","",SUM(CN32,CP32)),"")</f>
        <v/>
      </c>
      <c r="CR32" s="42" t="str">
        <f aca="false">IFERROR(IF(CQ32="","",RANK(CQ32,CQ$10:CQ$74)),"")</f>
        <v/>
      </c>
      <c r="CS32" s="43" t="str">
        <f aca="false">IFERROR(IF(CQ32="","",IF(CQ32&gt;=75,VALUE(1),IF(CQ32&gt;=70,VALUE(2),IF(CQ32&gt;=65,VALUE(3),IF(CQ32&gt;=60,VALUE(4),IF(CQ32&gt;=55,VALUE(5),IF(CQ32&gt;=50,VALUE(6),IF(CQ32&gt;=45,VALUE(7),IF(CQ32&gt;=40,VALUE(8),VALUE(9)))))))))),"")</f>
        <v/>
      </c>
      <c r="CU32" s="38"/>
      <c r="CV32" s="38"/>
      <c r="CW32" s="38"/>
      <c r="CX32" s="38"/>
      <c r="CY32" s="39" t="str">
        <f aca="false">IFERROR(IF(AND(CU32:CX32)="","",SUM(CU32:CX32)),"")</f>
        <v/>
      </c>
      <c r="CZ32" s="40" t="str">
        <f aca="false">IFERROR(IF(CY32=0,"",ROUND((CY32/60)*50,0)),"")</f>
        <v/>
      </c>
      <c r="DA32" s="38"/>
      <c r="DB32" s="41" t="str">
        <f aca="false">IFERROR(IF(ISBLANK(DA32),"",ROUND((DA32/100)*50,0)),"")</f>
        <v/>
      </c>
      <c r="DC32" s="40" t="str">
        <f aca="false">IFERROR(IF(AND(CZ32,DB32)="","",SUM(CZ32,DB32)),"")</f>
        <v/>
      </c>
      <c r="DD32" s="42" t="str">
        <f aca="false">IFERROR(IF(DC32="","",RANK(DC32,DC$10:DC$74)),"")</f>
        <v/>
      </c>
      <c r="DE32" s="43" t="str">
        <f aca="false">IFERROR(IF(DC32="","",IF(DC32&gt;=75,VALUE(1),IF(DC32&gt;=70,VALUE(2),IF(DC32&gt;=65,VALUE(3),IF(DC32&gt;=60,VALUE(4),IF(DC32&gt;=55,VALUE(5),IF(DC32&gt;=50,VALUE(6),IF(DC32&gt;=45,VALUE(7),IF(DC32&gt;=40,VALUE(8),VALUE(9)))))))))),"")</f>
        <v/>
      </c>
      <c r="DF32" s="34" t="str">
        <f aca="false">IFERROR(IF(AND(K32,W32,AI32,AU32,BG32,BS32,CE32,CQ32,DC32)="","",SUM(K32,W32,AI32,AU32,BG32,BS32,CE32,CQ32,DC32)),"")</f>
        <v/>
      </c>
      <c r="DG32" s="35" t="str">
        <f aca="false">IFERROR(SUM($K32,$W32,$AI32,$AU32,LARGE(($BG32~$BS32~$CE32~$CQ32~$DC32),{1}),LARGE(($BG32~$BS32~$CE32~$CQ32~$DC32),{2})),"")</f>
        <v/>
      </c>
      <c r="DH32" s="35" t="str">
        <f aca="false">IFERROR(SUM($M32,$Y32,$AK32,$AW32,SMALL(($BI32~$BU32~$CG32~$CS32~$DE32),{1}),SMALL(($BI32~$BU32~$CG32~$CS32~$DE32),{2})),"")</f>
        <v/>
      </c>
      <c r="DI32" s="23" t="str">
        <f aca="false">IFERROR(IF($DF32="","",RANK($DF32,$DF$10:$DF$74)),"")</f>
        <v/>
      </c>
      <c r="DJ32" s="0" t="n">
        <f aca="false">ROWS($B$10:$B32)</f>
        <v>23</v>
      </c>
      <c r="DK32" s="0" t="e">
        <f aca="false">IF($B32=#REF!,$DJ32,"")</f>
        <v>#REF!</v>
      </c>
    </row>
    <row r="33" customFormat="false" ht="19.5" hidden="false" customHeight="true" outlineLevel="0" collapsed="false">
      <c r="A33" s="23" t="n">
        <v>24</v>
      </c>
      <c r="B33" s="36" t="s">
        <v>55</v>
      </c>
      <c r="C33" s="37"/>
      <c r="D33" s="38"/>
      <c r="E33" s="38"/>
      <c r="F33" s="38"/>
      <c r="G33" s="39" t="str">
        <f aca="false">IFERROR(IF(AND(C33:F33)="","",SUM(C33:F33)),"")</f>
        <v/>
      </c>
      <c r="H33" s="40" t="str">
        <f aca="false">IFERROR(IF(G33=0,"",ROUND((G33/60)*50,0)),"")</f>
        <v/>
      </c>
      <c r="I33" s="38"/>
      <c r="J33" s="41" t="str">
        <f aca="false">IFERROR(IF(ISBLANK(I33),"",ROUND((I33/100)*50,0)),"")</f>
        <v/>
      </c>
      <c r="K33" s="40" t="str">
        <f aca="false">IFERROR(IF(AND(H33,J33)="","",SUM(H33,J33)),"")</f>
        <v/>
      </c>
      <c r="L33" s="42" t="str">
        <f aca="false">IFERROR(IF(K33="","",RANK(K33,K$10:K$74)),"")</f>
        <v/>
      </c>
      <c r="M33" s="43" t="str">
        <f aca="false">IFERROR(IF(K33="","",IF(K33&gt;=75,VALUE(1),IF(K33&gt;=70,VALUE(2),IF(K33&gt;=65,VALUE(3),IF(K33&gt;=60,VALUE(4),IF(K33&gt;=55,VALUE(5),IF(K33&gt;=50,VALUE(6),IF(K33&gt;=45,VALUE(7),IF(K33&gt;=40,VALUE(8),VALUE(9)))))))))),"")</f>
        <v/>
      </c>
      <c r="N33" s="32"/>
      <c r="O33" s="38"/>
      <c r="P33" s="38"/>
      <c r="Q33" s="38"/>
      <c r="R33" s="38"/>
      <c r="S33" s="39" t="str">
        <f aca="false">IFERROR(IF(AND(O33:R33)="","",SUM(O33:R33)),"")</f>
        <v/>
      </c>
      <c r="T33" s="40" t="str">
        <f aca="false">IFERROR(IF(S33=0,"",ROUND((S33/60)*50,0)),"")</f>
        <v/>
      </c>
      <c r="U33" s="38"/>
      <c r="V33" s="41" t="str">
        <f aca="false">IFERROR(IF(ISBLANK(U33),"",ROUND((U33/100)*50,0)),"")</f>
        <v/>
      </c>
      <c r="W33" s="40" t="str">
        <f aca="false">IFERROR(IF(AND(T33,V33)="","",SUM(T33,V33)),"")</f>
        <v/>
      </c>
      <c r="X33" s="42" t="str">
        <f aca="false">IFERROR(IF(W33="","",RANK(W33,W$10:W$74)),"")</f>
        <v/>
      </c>
      <c r="Y33" s="43" t="str">
        <f aca="false">IFERROR(IF(W33="","",IF(W33&gt;=75,VALUE(1),IF(W33&gt;=70,VALUE(2),IF(W33&gt;=65,VALUE(3),IF(W33&gt;=60,VALUE(4),IF(W33&gt;=55,VALUE(5),IF(W33&gt;=50,VALUE(6),IF(W33&gt;=45,VALUE(7),IF(W33&gt;=40,VALUE(8),VALUE(9)))))))))),"")</f>
        <v/>
      </c>
      <c r="Z33" s="0"/>
      <c r="AA33" s="38"/>
      <c r="AB33" s="38"/>
      <c r="AC33" s="38"/>
      <c r="AD33" s="38"/>
      <c r="AE33" s="39" t="str">
        <f aca="false">IFERROR(IF(AND(AA33:AD33)="","",SUM(AA33:AD33)),"")</f>
        <v/>
      </c>
      <c r="AF33" s="40" t="str">
        <f aca="false">IFERROR(IF(AE33=0,"",ROUND((AE33/60)*50,0)),"")</f>
        <v/>
      </c>
      <c r="AG33" s="38"/>
      <c r="AH33" s="41" t="str">
        <f aca="false">IFERROR(IF(ISBLANK(AG33),"",ROUND((AG33/100)*50,0)),"")</f>
        <v/>
      </c>
      <c r="AI33" s="40" t="str">
        <f aca="false">IFERROR(IF(AND(AF33,AH33)="","",SUM(AF33,AH33)),"")</f>
        <v/>
      </c>
      <c r="AJ33" s="42" t="str">
        <f aca="false">IFERROR(IF(AI33="","",RANK(AI33,AI$10:AI$74)),"")</f>
        <v/>
      </c>
      <c r="AK33" s="44" t="str">
        <f aca="false">IFERROR(IF(AI33="","",IF(AI33&gt;=75,VALUE(1),IF(AI33&gt;=70,VALUE(2),IF(AI33&gt;=65,VALUE(3),IF(AI33&gt;=60,VALUE(4),IF(AI33&gt;=55,VALUE(5),IF(AI33&gt;=50,VALUE(6),IF(AI33&gt;=45,VALUE(7),IF(AI33&gt;=40,VALUE(8),VALUE(9)))))))))),"")</f>
        <v/>
      </c>
      <c r="AL33" s="0"/>
      <c r="AM33" s="38"/>
      <c r="AN33" s="38"/>
      <c r="AO33" s="38"/>
      <c r="AP33" s="38"/>
      <c r="AQ33" s="39" t="str">
        <f aca="false">IFERROR(IF(AND(AM33:AP33)="","",SUM(AM33:AP33)),"")</f>
        <v/>
      </c>
      <c r="AR33" s="40" t="str">
        <f aca="false">IFERROR(IF(AQ33=0,"",ROUND((AQ33/60)*50,0)),"")</f>
        <v/>
      </c>
      <c r="AS33" s="38"/>
      <c r="AT33" s="41" t="str">
        <f aca="false">IFERROR(IF(ISBLANK(AS33),"",ROUND((AS33/100)*50,0)),"")</f>
        <v/>
      </c>
      <c r="AU33" s="40" t="str">
        <f aca="false">IFERROR(IF(AND(AR33,AT33)="","",SUM(AR33,AT33)),"")</f>
        <v/>
      </c>
      <c r="AV33" s="42" t="str">
        <f aca="false">IFERROR(IF(AU33="","",RANK(AU33,AU$10:AU$74)),"")</f>
        <v/>
      </c>
      <c r="AW33" s="43" t="str">
        <f aca="false">IFERROR(IF(AU33="","",IF(AU33&gt;=75,VALUE(1),IF(AU33&gt;=70,VALUE(2),IF(AU33&gt;=65,VALUE(3),IF(AU33&gt;=60,VALUE(4),IF(AU33&gt;=55,VALUE(5),IF(AU33&gt;=50,VALUE(6),IF(AU33&gt;=45,VALUE(7),IF(AU33&gt;=40,VALUE(8),VALUE(9)))))))))),"")</f>
        <v/>
      </c>
      <c r="AY33" s="38"/>
      <c r="AZ33" s="38"/>
      <c r="BA33" s="38"/>
      <c r="BB33" s="38"/>
      <c r="BC33" s="39" t="str">
        <f aca="false">IFERROR(IF(AND(AY33:BB33)="","",SUM(AY33:BB33)),"")</f>
        <v/>
      </c>
      <c r="BD33" s="40" t="str">
        <f aca="false">IFERROR(IF(BC33=0,"",ROUND((BC33/60)*50,0)),"")</f>
        <v/>
      </c>
      <c r="BE33" s="38"/>
      <c r="BF33" s="41" t="str">
        <f aca="false">IFERROR(IF(ISBLANK(BE33),"",ROUND((BE33/100)*50,0)),"")</f>
        <v/>
      </c>
      <c r="BG33" s="40" t="str">
        <f aca="false">IFERROR(IF(AND(BD33,BF33)="","",SUM(BD33,BF33)),"")</f>
        <v/>
      </c>
      <c r="BH33" s="42" t="str">
        <f aca="false">IFERROR(IF(BG33="","",RANK(BG33,BG$10:BG$74)),"")</f>
        <v/>
      </c>
      <c r="BI33" s="44" t="str">
        <f aca="false">IFERROR(IF(BG33="","",IF(BG33&gt;=75,VALUE(1),IF(BG33&gt;=70,VALUE(2),IF(BG33&gt;=65,VALUE(3),IF(BG33&gt;=60,VALUE(4),IF(BG33&gt;=55,VALUE(5),IF(BG33&gt;=50,VALUE(6),IF(BG33&gt;=45,VALUE(7),IF(BG33&gt;=40,VALUE(8),VALUE(9)))))))))),"")</f>
        <v/>
      </c>
      <c r="BK33" s="38"/>
      <c r="BL33" s="38"/>
      <c r="BM33" s="38"/>
      <c r="BN33" s="38"/>
      <c r="BO33" s="39" t="str">
        <f aca="false">IFERROR(IF(AND(BK33:BN33)="","",SUM(BK33:BN33)),"")</f>
        <v/>
      </c>
      <c r="BP33" s="40" t="str">
        <f aca="false">IFERROR(IF(BO33=0,"",ROUND((BO33/60)*50,0)),"")</f>
        <v/>
      </c>
      <c r="BQ33" s="38"/>
      <c r="BR33" s="41" t="str">
        <f aca="false">IFERROR(IF(ISBLANK(BQ33),"",ROUND((BQ33/100)*50,0)),"")</f>
        <v/>
      </c>
      <c r="BS33" s="40" t="str">
        <f aca="false">IFERROR(IF(AND(BP33,BR33)="","",SUM(BP33,BR33)),"")</f>
        <v/>
      </c>
      <c r="BT33" s="42" t="str">
        <f aca="false">IFERROR(IF(BS33="","",RANK(BS33,BS$10:BS$74)),"")</f>
        <v/>
      </c>
      <c r="BU33" s="43" t="str">
        <f aca="false">IFERROR(IF(BS33="","",IF(BS33&gt;=75,VALUE(1),IF(BS33&gt;=70,VALUE(2),IF(BS33&gt;=65,VALUE(3),IF(BS33&gt;=60,VALUE(4),IF(BS33&gt;=55,VALUE(5),IF(BS33&gt;=50,VALUE(6),IF(BS33&gt;=45,VALUE(7),IF(BS33&gt;=40,VALUE(8),VALUE(9)))))))))),"")</f>
        <v/>
      </c>
      <c r="BW33" s="38"/>
      <c r="BX33" s="38"/>
      <c r="BY33" s="38"/>
      <c r="BZ33" s="38"/>
      <c r="CA33" s="39" t="str">
        <f aca="false">IFERROR(IF(AND(BW33:BZ33)="","",SUM(BW33:BZ33)),"")</f>
        <v/>
      </c>
      <c r="CB33" s="40" t="str">
        <f aca="false">IFERROR(IF(CA33=0,"",ROUND((CA33/60)*50,0)),"")</f>
        <v/>
      </c>
      <c r="CC33" s="38"/>
      <c r="CD33" s="41" t="str">
        <f aca="false">IFERROR(IF(ISBLANK(CC33),"",ROUND((CC33/100)*50,0)),"")</f>
        <v/>
      </c>
      <c r="CE33" s="40" t="str">
        <f aca="false">IFERROR(IF(AND(CB33,CD33)="","",SUM(CB33,CD33)),"")</f>
        <v/>
      </c>
      <c r="CF33" s="42" t="str">
        <f aca="false">IFERROR(IF(CE33="","",RANK(CE33,CE$10:CE$74)),"")</f>
        <v/>
      </c>
      <c r="CG33" s="43" t="str">
        <f aca="false">IFERROR(IF(CE33="","",IF(CE33&gt;=75,VALUE(1),IF(CE33&gt;=70,VALUE(2),IF(CE33&gt;=65,VALUE(3),IF(CE33&gt;=60,VALUE(4),IF(CE33&gt;=55,VALUE(5),IF(CE33&gt;=50,VALUE(6),IF(CE33&gt;=45,VALUE(7),IF(CE33&gt;=40,VALUE(8),VALUE(9)))))))))),"")</f>
        <v/>
      </c>
      <c r="CI33" s="38"/>
      <c r="CJ33" s="38"/>
      <c r="CK33" s="38"/>
      <c r="CL33" s="38"/>
      <c r="CM33" s="39" t="str">
        <f aca="false">IFERROR(IF(AND(CI33:CL33)="","",SUM(CI33:CL33)),"")</f>
        <v/>
      </c>
      <c r="CN33" s="40" t="str">
        <f aca="false">IFERROR(IF(CM33=0,"",ROUND((CM33/60)*50,0)),"")</f>
        <v/>
      </c>
      <c r="CO33" s="38"/>
      <c r="CP33" s="41" t="str">
        <f aca="false">IFERROR(IF(ISBLANK(CO33),"",ROUND((CO33/100)*50,0)),"")</f>
        <v/>
      </c>
      <c r="CQ33" s="40" t="str">
        <f aca="false">IFERROR(IF(AND(CN33,CP33)="","",SUM(CN33,CP33)),"")</f>
        <v/>
      </c>
      <c r="CR33" s="42" t="str">
        <f aca="false">IFERROR(IF(CQ33="","",RANK(CQ33,CQ$10:CQ$74)),"")</f>
        <v/>
      </c>
      <c r="CS33" s="43" t="str">
        <f aca="false">IFERROR(IF(CQ33="","",IF(CQ33&gt;=75,VALUE(1),IF(CQ33&gt;=70,VALUE(2),IF(CQ33&gt;=65,VALUE(3),IF(CQ33&gt;=60,VALUE(4),IF(CQ33&gt;=55,VALUE(5),IF(CQ33&gt;=50,VALUE(6),IF(CQ33&gt;=45,VALUE(7),IF(CQ33&gt;=40,VALUE(8),VALUE(9)))))))))),"")</f>
        <v/>
      </c>
      <c r="CU33" s="38"/>
      <c r="CV33" s="38"/>
      <c r="CW33" s="38"/>
      <c r="CX33" s="38"/>
      <c r="CY33" s="39" t="str">
        <f aca="false">IFERROR(IF(AND(CU33:CX33)="","",SUM(CU33:CX33)),"")</f>
        <v/>
      </c>
      <c r="CZ33" s="40" t="str">
        <f aca="false">IFERROR(IF(CY33=0,"",ROUND((CY33/60)*50,0)),"")</f>
        <v/>
      </c>
      <c r="DA33" s="38"/>
      <c r="DB33" s="41" t="str">
        <f aca="false">IFERROR(IF(ISBLANK(DA33),"",ROUND((DA33/100)*50,0)),"")</f>
        <v/>
      </c>
      <c r="DC33" s="40" t="str">
        <f aca="false">IFERROR(IF(AND(CZ33,DB33)="","",SUM(CZ33,DB33)),"")</f>
        <v/>
      </c>
      <c r="DD33" s="42" t="str">
        <f aca="false">IFERROR(IF(DC33="","",RANK(DC33,DC$10:DC$74)),"")</f>
        <v/>
      </c>
      <c r="DE33" s="43" t="str">
        <f aca="false">IFERROR(IF(DC33="","",IF(DC33&gt;=75,VALUE(1),IF(DC33&gt;=70,VALUE(2),IF(DC33&gt;=65,VALUE(3),IF(DC33&gt;=60,VALUE(4),IF(DC33&gt;=55,VALUE(5),IF(DC33&gt;=50,VALUE(6),IF(DC33&gt;=45,VALUE(7),IF(DC33&gt;=40,VALUE(8),VALUE(9)))))))))),"")</f>
        <v/>
      </c>
      <c r="DF33" s="34" t="str">
        <f aca="false">IFERROR(IF(AND(K33,W33,AI33,AU33,BG33,BS33,CE33,CQ33,DC33)="","",SUM(K33,W33,AI33,AU33,BG33,BS33,CE33,CQ33,DC33)),"")</f>
        <v/>
      </c>
      <c r="DG33" s="35" t="str">
        <f aca="false">IFERROR(SUM($K33,$W33,$AI33,$AU33,LARGE(($BG33~$BS33~$CE33~$CQ33~$DC33),{1}),LARGE(($BG33~$BS33~$CE33~$CQ33~$DC33),{2})),"")</f>
        <v/>
      </c>
      <c r="DH33" s="35" t="str">
        <f aca="false">IFERROR(SUM($M33,$Y33,$AK33,$AW33,SMALL(($BI33~$BU33~$CG33~$CS33~$DE33),{1}),SMALL(($BI33~$BU33~$CG33~$CS33~$DE33),{2})),"")</f>
        <v/>
      </c>
      <c r="DI33" s="23" t="str">
        <f aca="false">IFERROR(IF($DF33="","",RANK($DF33,$DF$10:$DF$74)),"")</f>
        <v/>
      </c>
      <c r="DJ33" s="0" t="n">
        <f aca="false">ROWS($B$10:$B33)</f>
        <v>24</v>
      </c>
      <c r="DK33" s="0" t="e">
        <f aca="false">IF($B33=#REF!,$DJ33,"")</f>
        <v>#REF!</v>
      </c>
    </row>
    <row r="34" customFormat="false" ht="19.5" hidden="false" customHeight="true" outlineLevel="0" collapsed="false">
      <c r="A34" s="23" t="n">
        <v>25</v>
      </c>
      <c r="B34" s="36" t="s">
        <v>56</v>
      </c>
      <c r="C34" s="37"/>
      <c r="D34" s="38"/>
      <c r="E34" s="38"/>
      <c r="F34" s="38"/>
      <c r="G34" s="39" t="str">
        <f aca="false">IFERROR(IF(AND(C34:F34)="","",SUM(C34:F34)),"")</f>
        <v/>
      </c>
      <c r="H34" s="40" t="str">
        <f aca="false">IFERROR(IF(G34=0,"",ROUND((G34/60)*50,0)),"")</f>
        <v/>
      </c>
      <c r="I34" s="38"/>
      <c r="J34" s="41" t="str">
        <f aca="false">IFERROR(IF(ISBLANK(I34),"",ROUND((I34/100)*50,0)),"")</f>
        <v/>
      </c>
      <c r="K34" s="40" t="str">
        <f aca="false">IFERROR(IF(AND(H34,J34)="","",SUM(H34,J34)),"")</f>
        <v/>
      </c>
      <c r="L34" s="42" t="str">
        <f aca="false">IFERROR(IF(K34="","",RANK(K34,K$10:K$74)),"")</f>
        <v/>
      </c>
      <c r="M34" s="43" t="str">
        <f aca="false">IFERROR(IF(K34="","",IF(K34&gt;=75,VALUE(1),IF(K34&gt;=70,VALUE(2),IF(K34&gt;=65,VALUE(3),IF(K34&gt;=60,VALUE(4),IF(K34&gt;=55,VALUE(5),IF(K34&gt;=50,VALUE(6),IF(K34&gt;=45,VALUE(7),IF(K34&gt;=40,VALUE(8),VALUE(9)))))))))),"")</f>
        <v/>
      </c>
      <c r="N34" s="32"/>
      <c r="O34" s="38"/>
      <c r="P34" s="38"/>
      <c r="Q34" s="38"/>
      <c r="R34" s="38"/>
      <c r="S34" s="39" t="str">
        <f aca="false">IFERROR(IF(AND(O34:R34)="","",SUM(O34:R34)),"")</f>
        <v/>
      </c>
      <c r="T34" s="40" t="str">
        <f aca="false">IFERROR(IF(S34=0,"",ROUND((S34/60)*50,0)),"")</f>
        <v/>
      </c>
      <c r="U34" s="38"/>
      <c r="V34" s="41" t="str">
        <f aca="false">IFERROR(IF(ISBLANK(U34),"",ROUND((U34/100)*50,0)),"")</f>
        <v/>
      </c>
      <c r="W34" s="40" t="str">
        <f aca="false">IFERROR(IF(AND(T34,V34)="","",SUM(T34,V34)),"")</f>
        <v/>
      </c>
      <c r="X34" s="42" t="str">
        <f aca="false">IFERROR(IF(W34="","",RANK(W34,W$10:W$74)),"")</f>
        <v/>
      </c>
      <c r="Y34" s="43" t="str">
        <f aca="false">IFERROR(IF(W34="","",IF(W34&gt;=75,VALUE(1),IF(W34&gt;=70,VALUE(2),IF(W34&gt;=65,VALUE(3),IF(W34&gt;=60,VALUE(4),IF(W34&gt;=55,VALUE(5),IF(W34&gt;=50,VALUE(6),IF(W34&gt;=45,VALUE(7),IF(W34&gt;=40,VALUE(8),VALUE(9)))))))))),"")</f>
        <v/>
      </c>
      <c r="Z34" s="0"/>
      <c r="AA34" s="38"/>
      <c r="AB34" s="38"/>
      <c r="AC34" s="38"/>
      <c r="AD34" s="38"/>
      <c r="AE34" s="39" t="str">
        <f aca="false">IFERROR(IF(AND(AA34:AD34)="","",SUM(AA34:AD34)),"")</f>
        <v/>
      </c>
      <c r="AF34" s="40" t="str">
        <f aca="false">IFERROR(IF(AE34=0,"",ROUND((AE34/60)*50,0)),"")</f>
        <v/>
      </c>
      <c r="AG34" s="38"/>
      <c r="AH34" s="41" t="str">
        <f aca="false">IFERROR(IF(ISBLANK(AG34),"",ROUND((AG34/100)*50,0)),"")</f>
        <v/>
      </c>
      <c r="AI34" s="40" t="str">
        <f aca="false">IFERROR(IF(AND(AF34,AH34)="","",SUM(AF34,AH34)),"")</f>
        <v/>
      </c>
      <c r="AJ34" s="42" t="str">
        <f aca="false">IFERROR(IF(AI34="","",RANK(AI34,AI$10:AI$74)),"")</f>
        <v/>
      </c>
      <c r="AK34" s="44" t="str">
        <f aca="false">IFERROR(IF(AI34="","",IF(AI34&gt;=75,VALUE(1),IF(AI34&gt;=70,VALUE(2),IF(AI34&gt;=65,VALUE(3),IF(AI34&gt;=60,VALUE(4),IF(AI34&gt;=55,VALUE(5),IF(AI34&gt;=50,VALUE(6),IF(AI34&gt;=45,VALUE(7),IF(AI34&gt;=40,VALUE(8),VALUE(9)))))))))),"")</f>
        <v/>
      </c>
      <c r="AL34" s="0"/>
      <c r="AM34" s="38"/>
      <c r="AN34" s="38"/>
      <c r="AO34" s="38"/>
      <c r="AP34" s="38"/>
      <c r="AQ34" s="39" t="str">
        <f aca="false">IFERROR(IF(AND(AM34:AP34)="","",SUM(AM34:AP34)),"")</f>
        <v/>
      </c>
      <c r="AR34" s="40" t="str">
        <f aca="false">IFERROR(IF(AQ34=0,"",ROUND((AQ34/60)*50,0)),"")</f>
        <v/>
      </c>
      <c r="AS34" s="38"/>
      <c r="AT34" s="41" t="str">
        <f aca="false">IFERROR(IF(ISBLANK(AS34),"",ROUND((AS34/100)*50,0)),"")</f>
        <v/>
      </c>
      <c r="AU34" s="40" t="str">
        <f aca="false">IFERROR(IF(AND(AR34,AT34)="","",SUM(AR34,AT34)),"")</f>
        <v/>
      </c>
      <c r="AV34" s="42" t="str">
        <f aca="false">IFERROR(IF(AU34="","",RANK(AU34,AU$10:AU$74)),"")</f>
        <v/>
      </c>
      <c r="AW34" s="43" t="str">
        <f aca="false">IFERROR(IF(AU34="","",IF(AU34&gt;=75,VALUE(1),IF(AU34&gt;=70,VALUE(2),IF(AU34&gt;=65,VALUE(3),IF(AU34&gt;=60,VALUE(4),IF(AU34&gt;=55,VALUE(5),IF(AU34&gt;=50,VALUE(6),IF(AU34&gt;=45,VALUE(7),IF(AU34&gt;=40,VALUE(8),VALUE(9)))))))))),"")</f>
        <v/>
      </c>
      <c r="AY34" s="38"/>
      <c r="AZ34" s="38"/>
      <c r="BA34" s="38"/>
      <c r="BB34" s="38"/>
      <c r="BC34" s="39" t="str">
        <f aca="false">IFERROR(IF(AND(AY34:BB34)="","",SUM(AY34:BB34)),"")</f>
        <v/>
      </c>
      <c r="BD34" s="40" t="str">
        <f aca="false">IFERROR(IF(BC34=0,"",ROUND((BC34/60)*50,0)),"")</f>
        <v/>
      </c>
      <c r="BE34" s="38"/>
      <c r="BF34" s="41" t="str">
        <f aca="false">IFERROR(IF(ISBLANK(BE34),"",ROUND((BE34/100)*50,0)),"")</f>
        <v/>
      </c>
      <c r="BG34" s="40" t="str">
        <f aca="false">IFERROR(IF(AND(BD34,BF34)="","",SUM(BD34,BF34)),"")</f>
        <v/>
      </c>
      <c r="BH34" s="42" t="str">
        <f aca="false">IFERROR(IF(BG34="","",RANK(BG34,BG$10:BG$74)),"")</f>
        <v/>
      </c>
      <c r="BI34" s="44" t="str">
        <f aca="false">IFERROR(IF(BG34="","",IF(BG34&gt;=75,VALUE(1),IF(BG34&gt;=70,VALUE(2),IF(BG34&gt;=65,VALUE(3),IF(BG34&gt;=60,VALUE(4),IF(BG34&gt;=55,VALUE(5),IF(BG34&gt;=50,VALUE(6),IF(BG34&gt;=45,VALUE(7),IF(BG34&gt;=40,VALUE(8),VALUE(9)))))))))),"")</f>
        <v/>
      </c>
      <c r="BK34" s="38"/>
      <c r="BL34" s="38"/>
      <c r="BM34" s="38"/>
      <c r="BN34" s="38"/>
      <c r="BO34" s="39" t="str">
        <f aca="false">IFERROR(IF(AND(BK34:BN34)="","",SUM(BK34:BN34)),"")</f>
        <v/>
      </c>
      <c r="BP34" s="40" t="str">
        <f aca="false">IFERROR(IF(BO34=0,"",ROUND((BO34/60)*50,0)),"")</f>
        <v/>
      </c>
      <c r="BQ34" s="38"/>
      <c r="BR34" s="41" t="str">
        <f aca="false">IFERROR(IF(ISBLANK(BQ34),"",ROUND((BQ34/100)*50,0)),"")</f>
        <v/>
      </c>
      <c r="BS34" s="40" t="str">
        <f aca="false">IFERROR(IF(AND(BP34,BR34)="","",SUM(BP34,BR34)),"")</f>
        <v/>
      </c>
      <c r="BT34" s="42" t="str">
        <f aca="false">IFERROR(IF(BS34="","",RANK(BS34,BS$10:BS$74)),"")</f>
        <v/>
      </c>
      <c r="BU34" s="43" t="str">
        <f aca="false">IFERROR(IF(BS34="","",IF(BS34&gt;=75,VALUE(1),IF(BS34&gt;=70,VALUE(2),IF(BS34&gt;=65,VALUE(3),IF(BS34&gt;=60,VALUE(4),IF(BS34&gt;=55,VALUE(5),IF(BS34&gt;=50,VALUE(6),IF(BS34&gt;=45,VALUE(7),IF(BS34&gt;=40,VALUE(8),VALUE(9)))))))))),"")</f>
        <v/>
      </c>
      <c r="BW34" s="38"/>
      <c r="BX34" s="38"/>
      <c r="BY34" s="38"/>
      <c r="BZ34" s="38"/>
      <c r="CA34" s="39" t="str">
        <f aca="false">IFERROR(IF(AND(BW34:BZ34)="","",SUM(BW34:BZ34)),"")</f>
        <v/>
      </c>
      <c r="CB34" s="40" t="str">
        <f aca="false">IFERROR(IF(CA34=0,"",ROUND((CA34/60)*50,0)),"")</f>
        <v/>
      </c>
      <c r="CC34" s="38"/>
      <c r="CD34" s="41" t="str">
        <f aca="false">IFERROR(IF(ISBLANK(CC34),"",ROUND((CC34/100)*50,0)),"")</f>
        <v/>
      </c>
      <c r="CE34" s="40" t="str">
        <f aca="false">IFERROR(IF(AND(CB34,CD34)="","",SUM(CB34,CD34)),"")</f>
        <v/>
      </c>
      <c r="CF34" s="42" t="str">
        <f aca="false">IFERROR(IF(CE34="","",RANK(CE34,CE$10:CE$74)),"")</f>
        <v/>
      </c>
      <c r="CG34" s="43" t="str">
        <f aca="false">IFERROR(IF(CE34="","",IF(CE34&gt;=75,VALUE(1),IF(CE34&gt;=70,VALUE(2),IF(CE34&gt;=65,VALUE(3),IF(CE34&gt;=60,VALUE(4),IF(CE34&gt;=55,VALUE(5),IF(CE34&gt;=50,VALUE(6),IF(CE34&gt;=45,VALUE(7),IF(CE34&gt;=40,VALUE(8),VALUE(9)))))))))),"")</f>
        <v/>
      </c>
      <c r="CI34" s="38"/>
      <c r="CJ34" s="38"/>
      <c r="CK34" s="38"/>
      <c r="CL34" s="38"/>
      <c r="CM34" s="39" t="str">
        <f aca="false">IFERROR(IF(AND(CI34:CL34)="","",SUM(CI34:CL34)),"")</f>
        <v/>
      </c>
      <c r="CN34" s="40" t="str">
        <f aca="false">IFERROR(IF(CM34=0,"",ROUND((CM34/60)*50,0)),"")</f>
        <v/>
      </c>
      <c r="CO34" s="38"/>
      <c r="CP34" s="41" t="str">
        <f aca="false">IFERROR(IF(ISBLANK(CO34),"",ROUND((CO34/100)*50,0)),"")</f>
        <v/>
      </c>
      <c r="CQ34" s="40" t="str">
        <f aca="false">IFERROR(IF(AND(CN34,CP34)="","",SUM(CN34,CP34)),"")</f>
        <v/>
      </c>
      <c r="CR34" s="42" t="str">
        <f aca="false">IFERROR(IF(CQ34="","",RANK(CQ34,CQ$10:CQ$74)),"")</f>
        <v/>
      </c>
      <c r="CS34" s="43" t="str">
        <f aca="false">IFERROR(IF(CQ34="","",IF(CQ34&gt;=75,VALUE(1),IF(CQ34&gt;=70,VALUE(2),IF(CQ34&gt;=65,VALUE(3),IF(CQ34&gt;=60,VALUE(4),IF(CQ34&gt;=55,VALUE(5),IF(CQ34&gt;=50,VALUE(6),IF(CQ34&gt;=45,VALUE(7),IF(CQ34&gt;=40,VALUE(8),VALUE(9)))))))))),"")</f>
        <v/>
      </c>
      <c r="CU34" s="38"/>
      <c r="CV34" s="38"/>
      <c r="CW34" s="38"/>
      <c r="CX34" s="38"/>
      <c r="CY34" s="39" t="str">
        <f aca="false">IFERROR(IF(AND(CU34:CX34)="","",SUM(CU34:CX34)),"")</f>
        <v/>
      </c>
      <c r="CZ34" s="40" t="str">
        <f aca="false">IFERROR(IF(CY34=0,"",ROUND((CY34/60)*50,0)),"")</f>
        <v/>
      </c>
      <c r="DA34" s="38"/>
      <c r="DB34" s="41" t="str">
        <f aca="false">IFERROR(IF(ISBLANK(DA34),"",ROUND((DA34/100)*50,0)),"")</f>
        <v/>
      </c>
      <c r="DC34" s="40" t="str">
        <f aca="false">IFERROR(IF(AND(CZ34,DB34)="","",SUM(CZ34,DB34)),"")</f>
        <v/>
      </c>
      <c r="DD34" s="42" t="str">
        <f aca="false">IFERROR(IF(DC34="","",RANK(DC34,DC$10:DC$74)),"")</f>
        <v/>
      </c>
      <c r="DE34" s="43" t="str">
        <f aca="false">IFERROR(IF(DC34="","",IF(DC34&gt;=75,VALUE(1),IF(DC34&gt;=70,VALUE(2),IF(DC34&gt;=65,VALUE(3),IF(DC34&gt;=60,VALUE(4),IF(DC34&gt;=55,VALUE(5),IF(DC34&gt;=50,VALUE(6),IF(DC34&gt;=45,VALUE(7),IF(DC34&gt;=40,VALUE(8),VALUE(9)))))))))),"")</f>
        <v/>
      </c>
      <c r="DF34" s="34" t="str">
        <f aca="false">IFERROR(IF(AND(K34,W34,AI34,AU34,BG34,BS34,CE34,CQ34,DC34)="","",SUM(K34,W34,AI34,AU34,BG34,BS34,CE34,CQ34,DC34)),"")</f>
        <v/>
      </c>
      <c r="DG34" s="35" t="str">
        <f aca="false">IFERROR(SUM($K34,$W34,$AI34,$AU34,LARGE(($BG34~$BS34~$CE34~$CQ34~$DC34),{1}),LARGE(($BG34~$BS34~$CE34~$CQ34~$DC34),{2})),"")</f>
        <v/>
      </c>
      <c r="DH34" s="35" t="str">
        <f aca="false">IFERROR(SUM($M34,$Y34,$AK34,$AW34,SMALL(($BI34~$BU34~$CG34~$CS34~$DE34),{1}),SMALL(($BI34~$BU34~$CG34~$CS34~$DE34),{2})),"")</f>
        <v/>
      </c>
      <c r="DI34" s="23" t="str">
        <f aca="false">IFERROR(IF($DF34="","",RANK($DF34,$DF$10:$DF$74)),"")</f>
        <v/>
      </c>
      <c r="DJ34" s="0" t="n">
        <f aca="false">ROWS($B$10:$B34)</f>
        <v>25</v>
      </c>
      <c r="DK34" s="0" t="e">
        <f aca="false">IF($B34=#REF!,$DJ34,"")</f>
        <v>#REF!</v>
      </c>
    </row>
    <row r="35" customFormat="false" ht="19.5" hidden="false" customHeight="true" outlineLevel="0" collapsed="false">
      <c r="A35" s="23" t="n">
        <v>26</v>
      </c>
      <c r="B35" s="36" t="s">
        <v>57</v>
      </c>
      <c r="C35" s="37"/>
      <c r="D35" s="38"/>
      <c r="E35" s="38"/>
      <c r="F35" s="38"/>
      <c r="G35" s="39" t="str">
        <f aca="false">IFERROR(IF(AND(C35:F35)="","",SUM(C35:F35)),"")</f>
        <v/>
      </c>
      <c r="H35" s="40" t="str">
        <f aca="false">IFERROR(IF(G35=0,"",ROUND((G35/60)*50,0)),"")</f>
        <v/>
      </c>
      <c r="I35" s="38"/>
      <c r="J35" s="41" t="str">
        <f aca="false">IFERROR(IF(ISBLANK(I35),"",ROUND((I35/100)*50,0)),"")</f>
        <v/>
      </c>
      <c r="K35" s="40" t="str">
        <f aca="false">IFERROR(IF(AND(H35,J35)="","",SUM(H35,J35)),"")</f>
        <v/>
      </c>
      <c r="L35" s="42" t="str">
        <f aca="false">IFERROR(IF(K35="","",RANK(K35,K$10:K$74)),"")</f>
        <v/>
      </c>
      <c r="M35" s="43" t="str">
        <f aca="false">IFERROR(IF(K35="","",IF(K35&gt;=75,VALUE(1),IF(K35&gt;=70,VALUE(2),IF(K35&gt;=65,VALUE(3),IF(K35&gt;=60,VALUE(4),IF(K35&gt;=55,VALUE(5),IF(K35&gt;=50,VALUE(6),IF(K35&gt;=45,VALUE(7),IF(K35&gt;=40,VALUE(8),VALUE(9)))))))))),"")</f>
        <v/>
      </c>
      <c r="N35" s="32"/>
      <c r="O35" s="38"/>
      <c r="P35" s="38"/>
      <c r="Q35" s="38"/>
      <c r="R35" s="38"/>
      <c r="S35" s="39" t="str">
        <f aca="false">IFERROR(IF(AND(O35:R35)="","",SUM(O35:R35)),"")</f>
        <v/>
      </c>
      <c r="T35" s="40" t="str">
        <f aca="false">IFERROR(IF(S35=0,"",ROUND((S35/60)*50,0)),"")</f>
        <v/>
      </c>
      <c r="U35" s="38"/>
      <c r="V35" s="41" t="str">
        <f aca="false">IFERROR(IF(ISBLANK(U35),"",ROUND((U35/100)*50,0)),"")</f>
        <v/>
      </c>
      <c r="W35" s="40" t="str">
        <f aca="false">IFERROR(IF(AND(T35,V35)="","",SUM(T35,V35)),"")</f>
        <v/>
      </c>
      <c r="X35" s="42" t="str">
        <f aca="false">IFERROR(IF(W35="","",RANK(W35,W$10:W$74)),"")</f>
        <v/>
      </c>
      <c r="Y35" s="43" t="str">
        <f aca="false">IFERROR(IF(W35="","",IF(W35&gt;=75,VALUE(1),IF(W35&gt;=70,VALUE(2),IF(W35&gt;=65,VALUE(3),IF(W35&gt;=60,VALUE(4),IF(W35&gt;=55,VALUE(5),IF(W35&gt;=50,VALUE(6),IF(W35&gt;=45,VALUE(7),IF(W35&gt;=40,VALUE(8),VALUE(9)))))))))),"")</f>
        <v/>
      </c>
      <c r="Z35" s="0"/>
      <c r="AA35" s="38"/>
      <c r="AB35" s="38"/>
      <c r="AC35" s="38"/>
      <c r="AD35" s="38"/>
      <c r="AE35" s="39" t="str">
        <f aca="false">IFERROR(IF(AND(AA35:AD35)="","",SUM(AA35:AD35)),"")</f>
        <v/>
      </c>
      <c r="AF35" s="40" t="str">
        <f aca="false">IFERROR(IF(AE35=0,"",ROUND((AE35/60)*50,0)),"")</f>
        <v/>
      </c>
      <c r="AG35" s="38"/>
      <c r="AH35" s="41" t="str">
        <f aca="false">IFERROR(IF(ISBLANK(AG35),"",ROUND((AG35/100)*50,0)),"")</f>
        <v/>
      </c>
      <c r="AI35" s="40" t="str">
        <f aca="false">IFERROR(IF(AND(AF35,AH35)="","",SUM(AF35,AH35)),"")</f>
        <v/>
      </c>
      <c r="AJ35" s="42" t="str">
        <f aca="false">IFERROR(IF(AI35="","",RANK(AI35,AI$10:AI$74)),"")</f>
        <v/>
      </c>
      <c r="AK35" s="44" t="str">
        <f aca="false">IFERROR(IF(AI35="","",IF(AI35&gt;=75,VALUE(1),IF(AI35&gt;=70,VALUE(2),IF(AI35&gt;=65,VALUE(3),IF(AI35&gt;=60,VALUE(4),IF(AI35&gt;=55,VALUE(5),IF(AI35&gt;=50,VALUE(6),IF(AI35&gt;=45,VALUE(7),IF(AI35&gt;=40,VALUE(8),VALUE(9)))))))))),"")</f>
        <v/>
      </c>
      <c r="AL35" s="0"/>
      <c r="AM35" s="38"/>
      <c r="AN35" s="38"/>
      <c r="AO35" s="38"/>
      <c r="AP35" s="38"/>
      <c r="AQ35" s="39" t="str">
        <f aca="false">IFERROR(IF(AND(AM35:AP35)="","",SUM(AM35:AP35)),"")</f>
        <v/>
      </c>
      <c r="AR35" s="40" t="str">
        <f aca="false">IFERROR(IF(AQ35=0,"",ROUND((AQ35/60)*50,0)),"")</f>
        <v/>
      </c>
      <c r="AS35" s="38"/>
      <c r="AT35" s="41" t="str">
        <f aca="false">IFERROR(IF(ISBLANK(AS35),"",ROUND((AS35/100)*50,0)),"")</f>
        <v/>
      </c>
      <c r="AU35" s="40" t="str">
        <f aca="false">IFERROR(IF(AND(AR35,AT35)="","",SUM(AR35,AT35)),"")</f>
        <v/>
      </c>
      <c r="AV35" s="42" t="str">
        <f aca="false">IFERROR(IF(AU35="","",RANK(AU35,AU$10:AU$74)),"")</f>
        <v/>
      </c>
      <c r="AW35" s="43" t="str">
        <f aca="false">IFERROR(IF(AU35="","",IF(AU35&gt;=75,VALUE(1),IF(AU35&gt;=70,VALUE(2),IF(AU35&gt;=65,VALUE(3),IF(AU35&gt;=60,VALUE(4),IF(AU35&gt;=55,VALUE(5),IF(AU35&gt;=50,VALUE(6),IF(AU35&gt;=45,VALUE(7),IF(AU35&gt;=40,VALUE(8),VALUE(9)))))))))),"")</f>
        <v/>
      </c>
      <c r="AY35" s="38"/>
      <c r="AZ35" s="38"/>
      <c r="BA35" s="38"/>
      <c r="BB35" s="38"/>
      <c r="BC35" s="39" t="str">
        <f aca="false">IFERROR(IF(AND(AY35:BB35)="","",SUM(AY35:BB35)),"")</f>
        <v/>
      </c>
      <c r="BD35" s="40" t="str">
        <f aca="false">IFERROR(IF(BC35=0,"",ROUND((BC35/60)*50,0)),"")</f>
        <v/>
      </c>
      <c r="BE35" s="38"/>
      <c r="BF35" s="41" t="str">
        <f aca="false">IFERROR(IF(ISBLANK(BE35),"",ROUND((BE35/100)*50,0)),"")</f>
        <v/>
      </c>
      <c r="BG35" s="40" t="str">
        <f aca="false">IFERROR(IF(AND(BD35,BF35)="","",SUM(BD35,BF35)),"")</f>
        <v/>
      </c>
      <c r="BH35" s="42" t="str">
        <f aca="false">IFERROR(IF(BG35="","",RANK(BG35,BG$10:BG$74)),"")</f>
        <v/>
      </c>
      <c r="BI35" s="44" t="str">
        <f aca="false">IFERROR(IF(BG35="","",IF(BG35&gt;=75,VALUE(1),IF(BG35&gt;=70,VALUE(2),IF(BG35&gt;=65,VALUE(3),IF(BG35&gt;=60,VALUE(4),IF(BG35&gt;=55,VALUE(5),IF(BG35&gt;=50,VALUE(6),IF(BG35&gt;=45,VALUE(7),IF(BG35&gt;=40,VALUE(8),VALUE(9)))))))))),"")</f>
        <v/>
      </c>
      <c r="BK35" s="38"/>
      <c r="BL35" s="38"/>
      <c r="BM35" s="38"/>
      <c r="BN35" s="38"/>
      <c r="BO35" s="39" t="str">
        <f aca="false">IFERROR(IF(AND(BK35:BN35)="","",SUM(BK35:BN35)),"")</f>
        <v/>
      </c>
      <c r="BP35" s="40" t="str">
        <f aca="false">IFERROR(IF(BO35=0,"",ROUND((BO35/60)*50,0)),"")</f>
        <v/>
      </c>
      <c r="BQ35" s="38"/>
      <c r="BR35" s="41" t="str">
        <f aca="false">IFERROR(IF(ISBLANK(BQ35),"",ROUND((BQ35/100)*50,0)),"")</f>
        <v/>
      </c>
      <c r="BS35" s="40" t="str">
        <f aca="false">IFERROR(IF(AND(BP35,BR35)="","",SUM(BP35,BR35)),"")</f>
        <v/>
      </c>
      <c r="BT35" s="42" t="str">
        <f aca="false">IFERROR(IF(BS35="","",RANK(BS35,BS$10:BS$74)),"")</f>
        <v/>
      </c>
      <c r="BU35" s="43" t="str">
        <f aca="false">IFERROR(IF(BS35="","",IF(BS35&gt;=75,VALUE(1),IF(BS35&gt;=70,VALUE(2),IF(BS35&gt;=65,VALUE(3),IF(BS35&gt;=60,VALUE(4),IF(BS35&gt;=55,VALUE(5),IF(BS35&gt;=50,VALUE(6),IF(BS35&gt;=45,VALUE(7),IF(BS35&gt;=40,VALUE(8),VALUE(9)))))))))),"")</f>
        <v/>
      </c>
      <c r="BW35" s="38"/>
      <c r="BX35" s="38"/>
      <c r="BY35" s="38"/>
      <c r="BZ35" s="38"/>
      <c r="CA35" s="39" t="str">
        <f aca="false">IFERROR(IF(AND(BW35:BZ35)="","",SUM(BW35:BZ35)),"")</f>
        <v/>
      </c>
      <c r="CB35" s="40" t="str">
        <f aca="false">IFERROR(IF(CA35=0,"",ROUND((CA35/60)*50,0)),"")</f>
        <v/>
      </c>
      <c r="CC35" s="38"/>
      <c r="CD35" s="41" t="str">
        <f aca="false">IFERROR(IF(ISBLANK(CC35),"",ROUND((CC35/100)*50,0)),"")</f>
        <v/>
      </c>
      <c r="CE35" s="40" t="str">
        <f aca="false">IFERROR(IF(AND(CB35,CD35)="","",SUM(CB35,CD35)),"")</f>
        <v/>
      </c>
      <c r="CF35" s="42" t="str">
        <f aca="false">IFERROR(IF(CE35="","",RANK(CE35,CE$10:CE$74)),"")</f>
        <v/>
      </c>
      <c r="CG35" s="43" t="str">
        <f aca="false">IFERROR(IF(CE35="","",IF(CE35&gt;=75,VALUE(1),IF(CE35&gt;=70,VALUE(2),IF(CE35&gt;=65,VALUE(3),IF(CE35&gt;=60,VALUE(4),IF(CE35&gt;=55,VALUE(5),IF(CE35&gt;=50,VALUE(6),IF(CE35&gt;=45,VALUE(7),IF(CE35&gt;=40,VALUE(8),VALUE(9)))))))))),"")</f>
        <v/>
      </c>
      <c r="CI35" s="38"/>
      <c r="CJ35" s="38"/>
      <c r="CK35" s="38"/>
      <c r="CL35" s="38"/>
      <c r="CM35" s="39" t="str">
        <f aca="false">IFERROR(IF(AND(CI35:CL35)="","",SUM(CI35:CL35)),"")</f>
        <v/>
      </c>
      <c r="CN35" s="40" t="str">
        <f aca="false">IFERROR(IF(CM35=0,"",ROUND((CM35/60)*50,0)),"")</f>
        <v/>
      </c>
      <c r="CO35" s="38"/>
      <c r="CP35" s="41" t="str">
        <f aca="false">IFERROR(IF(ISBLANK(CO35),"",ROUND((CO35/100)*50,0)),"")</f>
        <v/>
      </c>
      <c r="CQ35" s="40" t="str">
        <f aca="false">IFERROR(IF(AND(CN35,CP35)="","",SUM(CN35,CP35)),"")</f>
        <v/>
      </c>
      <c r="CR35" s="42" t="str">
        <f aca="false">IFERROR(IF(CQ35="","",RANK(CQ35,CQ$10:CQ$74)),"")</f>
        <v/>
      </c>
      <c r="CS35" s="43" t="str">
        <f aca="false">IFERROR(IF(CQ35="","",IF(CQ35&gt;=75,VALUE(1),IF(CQ35&gt;=70,VALUE(2),IF(CQ35&gt;=65,VALUE(3),IF(CQ35&gt;=60,VALUE(4),IF(CQ35&gt;=55,VALUE(5),IF(CQ35&gt;=50,VALUE(6),IF(CQ35&gt;=45,VALUE(7),IF(CQ35&gt;=40,VALUE(8),VALUE(9)))))))))),"")</f>
        <v/>
      </c>
      <c r="CU35" s="38"/>
      <c r="CV35" s="38"/>
      <c r="CW35" s="38"/>
      <c r="CX35" s="38"/>
      <c r="CY35" s="39" t="str">
        <f aca="false">IFERROR(IF(AND(CU35:CX35)="","",SUM(CU35:CX35)),"")</f>
        <v/>
      </c>
      <c r="CZ35" s="40" t="str">
        <f aca="false">IFERROR(IF(CY35=0,"",ROUND((CY35/60)*50,0)),"")</f>
        <v/>
      </c>
      <c r="DA35" s="38"/>
      <c r="DB35" s="41" t="str">
        <f aca="false">IFERROR(IF(ISBLANK(DA35),"",ROUND((DA35/100)*50,0)),"")</f>
        <v/>
      </c>
      <c r="DC35" s="40" t="str">
        <f aca="false">IFERROR(IF(AND(CZ35,DB35)="","",SUM(CZ35,DB35)),"")</f>
        <v/>
      </c>
      <c r="DD35" s="42" t="str">
        <f aca="false">IFERROR(IF(DC35="","",RANK(DC35,DC$10:DC$74)),"")</f>
        <v/>
      </c>
      <c r="DE35" s="43" t="str">
        <f aca="false">IFERROR(IF(DC35="","",IF(DC35&gt;=75,VALUE(1),IF(DC35&gt;=70,VALUE(2),IF(DC35&gt;=65,VALUE(3),IF(DC35&gt;=60,VALUE(4),IF(DC35&gt;=55,VALUE(5),IF(DC35&gt;=50,VALUE(6),IF(DC35&gt;=45,VALUE(7),IF(DC35&gt;=40,VALUE(8),VALUE(9)))))))))),"")</f>
        <v/>
      </c>
      <c r="DF35" s="34" t="str">
        <f aca="false">IFERROR(IF(AND(K35,W35,AI35,AU35,BG35,BS35,CE35,CQ35,DC35)="","",SUM(K35,W35,AI35,AU35,BG35,BS35,CE35,CQ35,DC35)),"")</f>
        <v/>
      </c>
      <c r="DG35" s="35" t="str">
        <f aca="false">IFERROR(SUM($K35,$W35,$AI35,$AU35,LARGE(($BG35~$BS35~$CE35~$CQ35~$DC35),{1}),LARGE(($BG35~$BS35~$CE35~$CQ35~$DC35),{2})),"")</f>
        <v/>
      </c>
      <c r="DH35" s="35" t="str">
        <f aca="false">IFERROR(SUM($M35,$Y35,$AK35,$AW35,SMALL(($BI35~$BU35~$CG35~$CS35~$DE35),{1}),SMALL(($BI35~$BU35~$CG35~$CS35~$DE35),{2})),"")</f>
        <v/>
      </c>
      <c r="DI35" s="23" t="str">
        <f aca="false">IFERROR(IF($DF35="","",RANK($DF35,$DF$10:$DF$74)),"")</f>
        <v/>
      </c>
      <c r="DJ35" s="0" t="n">
        <f aca="false">ROWS($B$10:$B35)</f>
        <v>26</v>
      </c>
      <c r="DK35" s="0" t="e">
        <f aca="false">IF($B35=#REF!,$DJ35,"")</f>
        <v>#REF!</v>
      </c>
    </row>
    <row r="36" customFormat="false" ht="19.5" hidden="false" customHeight="true" outlineLevel="0" collapsed="false">
      <c r="A36" s="23" t="n">
        <v>27</v>
      </c>
      <c r="B36" s="36" t="s">
        <v>58</v>
      </c>
      <c r="C36" s="37"/>
      <c r="D36" s="38"/>
      <c r="E36" s="38"/>
      <c r="F36" s="38"/>
      <c r="G36" s="39" t="str">
        <f aca="false">IFERROR(IF(AND(C36:F36)="","",SUM(C36:F36)),"")</f>
        <v/>
      </c>
      <c r="H36" s="40" t="str">
        <f aca="false">IFERROR(IF(G36=0,"",ROUND((G36/60)*50,0)),"")</f>
        <v/>
      </c>
      <c r="I36" s="38"/>
      <c r="J36" s="41" t="str">
        <f aca="false">IFERROR(IF(ISBLANK(I36),"",ROUND((I36/100)*50,0)),"")</f>
        <v/>
      </c>
      <c r="K36" s="40" t="str">
        <f aca="false">IFERROR(IF(AND(H36,J36)="","",SUM(H36,J36)),"")</f>
        <v/>
      </c>
      <c r="L36" s="42" t="str">
        <f aca="false">IFERROR(IF(K36="","",RANK(K36,K$10:K$74)),"")</f>
        <v/>
      </c>
      <c r="M36" s="43" t="str">
        <f aca="false">IFERROR(IF(K36="","",IF(K36&gt;=75,VALUE(1),IF(K36&gt;=70,VALUE(2),IF(K36&gt;=65,VALUE(3),IF(K36&gt;=60,VALUE(4),IF(K36&gt;=55,VALUE(5),IF(K36&gt;=50,VALUE(6),IF(K36&gt;=45,VALUE(7),IF(K36&gt;=40,VALUE(8),VALUE(9)))))))))),"")</f>
        <v/>
      </c>
      <c r="N36" s="32"/>
      <c r="O36" s="38"/>
      <c r="P36" s="38"/>
      <c r="Q36" s="38"/>
      <c r="R36" s="38"/>
      <c r="S36" s="39" t="str">
        <f aca="false">IFERROR(IF(AND(O36:R36)="","",SUM(O36:R36)),"")</f>
        <v/>
      </c>
      <c r="T36" s="40" t="str">
        <f aca="false">IFERROR(IF(S36=0,"",ROUND((S36/60)*50,0)),"")</f>
        <v/>
      </c>
      <c r="U36" s="38"/>
      <c r="V36" s="41" t="str">
        <f aca="false">IFERROR(IF(ISBLANK(U36),"",ROUND((U36/100)*50,0)),"")</f>
        <v/>
      </c>
      <c r="W36" s="40" t="str">
        <f aca="false">IFERROR(IF(AND(T36,V36)="","",SUM(T36,V36)),"")</f>
        <v/>
      </c>
      <c r="X36" s="42" t="str">
        <f aca="false">IFERROR(IF(W36="","",RANK(W36,W$10:W$74)),"")</f>
        <v/>
      </c>
      <c r="Y36" s="43" t="str">
        <f aca="false">IFERROR(IF(W36="","",IF(W36&gt;=75,VALUE(1),IF(W36&gt;=70,VALUE(2),IF(W36&gt;=65,VALUE(3),IF(W36&gt;=60,VALUE(4),IF(W36&gt;=55,VALUE(5),IF(W36&gt;=50,VALUE(6),IF(W36&gt;=45,VALUE(7),IF(W36&gt;=40,VALUE(8),VALUE(9)))))))))),"")</f>
        <v/>
      </c>
      <c r="Z36" s="0"/>
      <c r="AA36" s="38"/>
      <c r="AB36" s="38"/>
      <c r="AC36" s="38"/>
      <c r="AD36" s="38"/>
      <c r="AE36" s="39" t="str">
        <f aca="false">IFERROR(IF(AND(AA36:AD36)="","",SUM(AA36:AD36)),"")</f>
        <v/>
      </c>
      <c r="AF36" s="40" t="str">
        <f aca="false">IFERROR(IF(AE36=0,"",ROUND((AE36/60)*50,0)),"")</f>
        <v/>
      </c>
      <c r="AG36" s="38"/>
      <c r="AH36" s="41" t="str">
        <f aca="false">IFERROR(IF(ISBLANK(AG36),"",ROUND((AG36/100)*50,0)),"")</f>
        <v/>
      </c>
      <c r="AI36" s="40" t="str">
        <f aca="false">IFERROR(IF(AND(AF36,AH36)="","",SUM(AF36,AH36)),"")</f>
        <v/>
      </c>
      <c r="AJ36" s="42" t="str">
        <f aca="false">IFERROR(IF(AI36="","",RANK(AI36,AI$10:AI$74)),"")</f>
        <v/>
      </c>
      <c r="AK36" s="44" t="str">
        <f aca="false">IFERROR(IF(AI36="","",IF(AI36&gt;=75,VALUE(1),IF(AI36&gt;=70,VALUE(2),IF(AI36&gt;=65,VALUE(3),IF(AI36&gt;=60,VALUE(4),IF(AI36&gt;=55,VALUE(5),IF(AI36&gt;=50,VALUE(6),IF(AI36&gt;=45,VALUE(7),IF(AI36&gt;=40,VALUE(8),VALUE(9)))))))))),"")</f>
        <v/>
      </c>
      <c r="AL36" s="0"/>
      <c r="AM36" s="38"/>
      <c r="AN36" s="38"/>
      <c r="AO36" s="38"/>
      <c r="AP36" s="38"/>
      <c r="AQ36" s="39" t="str">
        <f aca="false">IFERROR(IF(AND(AM36:AP36)="","",SUM(AM36:AP36)),"")</f>
        <v/>
      </c>
      <c r="AR36" s="40" t="str">
        <f aca="false">IFERROR(IF(AQ36=0,"",ROUND((AQ36/60)*50,0)),"")</f>
        <v/>
      </c>
      <c r="AS36" s="38"/>
      <c r="AT36" s="41" t="str">
        <f aca="false">IFERROR(IF(ISBLANK(AS36),"",ROUND((AS36/100)*50,0)),"")</f>
        <v/>
      </c>
      <c r="AU36" s="40" t="str">
        <f aca="false">IFERROR(IF(AND(AR36,AT36)="","",SUM(AR36,AT36)),"")</f>
        <v/>
      </c>
      <c r="AV36" s="42" t="str">
        <f aca="false">IFERROR(IF(AU36="","",RANK(AU36,AU$10:AU$74)),"")</f>
        <v/>
      </c>
      <c r="AW36" s="43" t="str">
        <f aca="false">IFERROR(IF(AU36="","",IF(AU36&gt;=75,VALUE(1),IF(AU36&gt;=70,VALUE(2),IF(AU36&gt;=65,VALUE(3),IF(AU36&gt;=60,VALUE(4),IF(AU36&gt;=55,VALUE(5),IF(AU36&gt;=50,VALUE(6),IF(AU36&gt;=45,VALUE(7),IF(AU36&gt;=40,VALUE(8),VALUE(9)))))))))),"")</f>
        <v/>
      </c>
      <c r="AY36" s="38"/>
      <c r="AZ36" s="38"/>
      <c r="BA36" s="38"/>
      <c r="BB36" s="38"/>
      <c r="BC36" s="39" t="str">
        <f aca="false">IFERROR(IF(AND(AY36:BB36)="","",SUM(AY36:BB36)),"")</f>
        <v/>
      </c>
      <c r="BD36" s="40" t="str">
        <f aca="false">IFERROR(IF(BC36=0,"",ROUND((BC36/60)*50,0)),"")</f>
        <v/>
      </c>
      <c r="BE36" s="38"/>
      <c r="BF36" s="41" t="str">
        <f aca="false">IFERROR(IF(ISBLANK(BE36),"",ROUND((BE36/100)*50,0)),"")</f>
        <v/>
      </c>
      <c r="BG36" s="40" t="str">
        <f aca="false">IFERROR(IF(AND(BD36,BF36)="","",SUM(BD36,BF36)),"")</f>
        <v/>
      </c>
      <c r="BH36" s="42" t="str">
        <f aca="false">IFERROR(IF(BG36="","",RANK(BG36,BG$10:BG$74)),"")</f>
        <v/>
      </c>
      <c r="BI36" s="44" t="str">
        <f aca="false">IFERROR(IF(BG36="","",IF(BG36&gt;=75,VALUE(1),IF(BG36&gt;=70,VALUE(2),IF(BG36&gt;=65,VALUE(3),IF(BG36&gt;=60,VALUE(4),IF(BG36&gt;=55,VALUE(5),IF(BG36&gt;=50,VALUE(6),IF(BG36&gt;=45,VALUE(7),IF(BG36&gt;=40,VALUE(8),VALUE(9)))))))))),"")</f>
        <v/>
      </c>
      <c r="BK36" s="38"/>
      <c r="BL36" s="38"/>
      <c r="BM36" s="38"/>
      <c r="BN36" s="38"/>
      <c r="BO36" s="39" t="str">
        <f aca="false">IFERROR(IF(AND(BK36:BN36)="","",SUM(BK36:BN36)),"")</f>
        <v/>
      </c>
      <c r="BP36" s="40" t="str">
        <f aca="false">IFERROR(IF(BO36=0,"",ROUND((BO36/60)*50,0)),"")</f>
        <v/>
      </c>
      <c r="BQ36" s="38"/>
      <c r="BR36" s="41" t="str">
        <f aca="false">IFERROR(IF(ISBLANK(BQ36),"",ROUND((BQ36/100)*50,0)),"")</f>
        <v/>
      </c>
      <c r="BS36" s="40" t="str">
        <f aca="false">IFERROR(IF(AND(BP36,BR36)="","",SUM(BP36,BR36)),"")</f>
        <v/>
      </c>
      <c r="BT36" s="42" t="str">
        <f aca="false">IFERROR(IF(BS36="","",RANK(BS36,BS$10:BS$74)),"")</f>
        <v/>
      </c>
      <c r="BU36" s="43" t="str">
        <f aca="false">IFERROR(IF(BS36="","",IF(BS36&gt;=75,VALUE(1),IF(BS36&gt;=70,VALUE(2),IF(BS36&gt;=65,VALUE(3),IF(BS36&gt;=60,VALUE(4),IF(BS36&gt;=55,VALUE(5),IF(BS36&gt;=50,VALUE(6),IF(BS36&gt;=45,VALUE(7),IF(BS36&gt;=40,VALUE(8),VALUE(9)))))))))),"")</f>
        <v/>
      </c>
      <c r="BW36" s="38"/>
      <c r="BX36" s="38"/>
      <c r="BY36" s="38"/>
      <c r="BZ36" s="38"/>
      <c r="CA36" s="39" t="str">
        <f aca="false">IFERROR(IF(AND(BW36:BZ36)="","",SUM(BW36:BZ36)),"")</f>
        <v/>
      </c>
      <c r="CB36" s="40" t="str">
        <f aca="false">IFERROR(IF(CA36=0,"",ROUND((CA36/60)*50,0)),"")</f>
        <v/>
      </c>
      <c r="CC36" s="38"/>
      <c r="CD36" s="41" t="str">
        <f aca="false">IFERROR(IF(ISBLANK(CC36),"",ROUND((CC36/100)*50,0)),"")</f>
        <v/>
      </c>
      <c r="CE36" s="40" t="str">
        <f aca="false">IFERROR(IF(AND(CB36,CD36)="","",SUM(CB36,CD36)),"")</f>
        <v/>
      </c>
      <c r="CF36" s="42" t="str">
        <f aca="false">IFERROR(IF(CE36="","",RANK(CE36,CE$10:CE$74)),"")</f>
        <v/>
      </c>
      <c r="CG36" s="43" t="str">
        <f aca="false">IFERROR(IF(CE36="","",IF(CE36&gt;=75,VALUE(1),IF(CE36&gt;=70,VALUE(2),IF(CE36&gt;=65,VALUE(3),IF(CE36&gt;=60,VALUE(4),IF(CE36&gt;=55,VALUE(5),IF(CE36&gt;=50,VALUE(6),IF(CE36&gt;=45,VALUE(7),IF(CE36&gt;=40,VALUE(8),VALUE(9)))))))))),"")</f>
        <v/>
      </c>
      <c r="CI36" s="38"/>
      <c r="CJ36" s="38"/>
      <c r="CK36" s="38"/>
      <c r="CL36" s="38"/>
      <c r="CM36" s="39" t="str">
        <f aca="false">IFERROR(IF(AND(CI36:CL36)="","",SUM(CI36:CL36)),"")</f>
        <v/>
      </c>
      <c r="CN36" s="40" t="str">
        <f aca="false">IFERROR(IF(CM36=0,"",ROUND((CM36/60)*50,0)),"")</f>
        <v/>
      </c>
      <c r="CO36" s="38"/>
      <c r="CP36" s="41" t="str">
        <f aca="false">IFERROR(IF(ISBLANK(CO36),"",ROUND((CO36/100)*50,0)),"")</f>
        <v/>
      </c>
      <c r="CQ36" s="40" t="str">
        <f aca="false">IFERROR(IF(AND(CN36,CP36)="","",SUM(CN36,CP36)),"")</f>
        <v/>
      </c>
      <c r="CR36" s="42" t="str">
        <f aca="false">IFERROR(IF(CQ36="","",RANK(CQ36,CQ$10:CQ$74)),"")</f>
        <v/>
      </c>
      <c r="CS36" s="43" t="str">
        <f aca="false">IFERROR(IF(CQ36="","",IF(CQ36&gt;=75,VALUE(1),IF(CQ36&gt;=70,VALUE(2),IF(CQ36&gt;=65,VALUE(3),IF(CQ36&gt;=60,VALUE(4),IF(CQ36&gt;=55,VALUE(5),IF(CQ36&gt;=50,VALUE(6),IF(CQ36&gt;=45,VALUE(7),IF(CQ36&gt;=40,VALUE(8),VALUE(9)))))))))),"")</f>
        <v/>
      </c>
      <c r="CU36" s="38"/>
      <c r="CV36" s="38"/>
      <c r="CW36" s="38"/>
      <c r="CX36" s="38"/>
      <c r="CY36" s="39" t="str">
        <f aca="false">IFERROR(IF(AND(CU36:CX36)="","",SUM(CU36:CX36)),"")</f>
        <v/>
      </c>
      <c r="CZ36" s="40" t="str">
        <f aca="false">IFERROR(IF(CY36=0,"",ROUND((CY36/60)*50,0)),"")</f>
        <v/>
      </c>
      <c r="DA36" s="38"/>
      <c r="DB36" s="41" t="str">
        <f aca="false">IFERROR(IF(ISBLANK(DA36),"",ROUND((DA36/100)*50,0)),"")</f>
        <v/>
      </c>
      <c r="DC36" s="40" t="str">
        <f aca="false">IFERROR(IF(AND(CZ36,DB36)="","",SUM(CZ36,DB36)),"")</f>
        <v/>
      </c>
      <c r="DD36" s="42" t="str">
        <f aca="false">IFERROR(IF(DC36="","",RANK(DC36,DC$10:DC$74)),"")</f>
        <v/>
      </c>
      <c r="DE36" s="43" t="str">
        <f aca="false">IFERROR(IF(DC36="","",IF(DC36&gt;=75,VALUE(1),IF(DC36&gt;=70,VALUE(2),IF(DC36&gt;=65,VALUE(3),IF(DC36&gt;=60,VALUE(4),IF(DC36&gt;=55,VALUE(5),IF(DC36&gt;=50,VALUE(6),IF(DC36&gt;=45,VALUE(7),IF(DC36&gt;=40,VALUE(8),VALUE(9)))))))))),"")</f>
        <v/>
      </c>
      <c r="DF36" s="34" t="str">
        <f aca="false">IFERROR(IF(AND(K36,W36,AI36,AU36,BG36,BS36,CE36,CQ36,DC36)="","",SUM(K36,W36,AI36,AU36,BG36,BS36,CE36,CQ36,DC36)),"")</f>
        <v/>
      </c>
      <c r="DG36" s="35" t="str">
        <f aca="false">IFERROR(SUM($K36,$W36,$AI36,$AU36,LARGE(($BG36~$BS36~$CE36~$CQ36~$DC36),{1}),LARGE(($BG36~$BS36~$CE36~$CQ36~$DC36),{2})),"")</f>
        <v/>
      </c>
      <c r="DH36" s="35" t="str">
        <f aca="false">IFERROR(SUM($M36,$Y36,$AK36,$AW36,SMALL(($BI36~$BU36~$CG36~$CS36~$DE36),{1}),SMALL(($BI36~$BU36~$CG36~$CS36~$DE36),{2})),"")</f>
        <v/>
      </c>
      <c r="DI36" s="23" t="str">
        <f aca="false">IFERROR(IF($DF36="","",RANK($DF36,$DF$10:$DF$74)),"")</f>
        <v/>
      </c>
      <c r="DJ36" s="0" t="n">
        <f aca="false">ROWS($B$10:$B36)</f>
        <v>27</v>
      </c>
      <c r="DK36" s="0" t="e">
        <f aca="false">IF($B36=#REF!,$DJ36,"")</f>
        <v>#REF!</v>
      </c>
    </row>
    <row r="37" customFormat="false" ht="19.5" hidden="false" customHeight="true" outlineLevel="0" collapsed="false">
      <c r="A37" s="23" t="n">
        <v>28</v>
      </c>
      <c r="B37" s="36" t="s">
        <v>59</v>
      </c>
      <c r="C37" s="37"/>
      <c r="D37" s="38"/>
      <c r="E37" s="38"/>
      <c r="F37" s="38"/>
      <c r="G37" s="39" t="str">
        <f aca="false">IFERROR(IF(AND(C37:F37)="","",SUM(C37:F37)),"")</f>
        <v/>
      </c>
      <c r="H37" s="40" t="str">
        <f aca="false">IFERROR(IF(G37=0,"",ROUND((G37/60)*50,0)),"")</f>
        <v/>
      </c>
      <c r="I37" s="38"/>
      <c r="J37" s="41" t="str">
        <f aca="false">IFERROR(IF(ISBLANK(I37),"",ROUND((I37/100)*50,0)),"")</f>
        <v/>
      </c>
      <c r="K37" s="40" t="str">
        <f aca="false">IFERROR(IF(AND(H37,J37)="","",SUM(H37,J37)),"")</f>
        <v/>
      </c>
      <c r="L37" s="42" t="str">
        <f aca="false">IFERROR(IF(K37="","",RANK(K37,K$10:K$74)),"")</f>
        <v/>
      </c>
      <c r="M37" s="43" t="str">
        <f aca="false">IFERROR(IF(K37="","",IF(K37&gt;=75,VALUE(1),IF(K37&gt;=70,VALUE(2),IF(K37&gt;=65,VALUE(3),IF(K37&gt;=60,VALUE(4),IF(K37&gt;=55,VALUE(5),IF(K37&gt;=50,VALUE(6),IF(K37&gt;=45,VALUE(7),IF(K37&gt;=40,VALUE(8),VALUE(9)))))))))),"")</f>
        <v/>
      </c>
      <c r="N37" s="32"/>
      <c r="O37" s="38"/>
      <c r="P37" s="38"/>
      <c r="Q37" s="38"/>
      <c r="R37" s="38"/>
      <c r="S37" s="39" t="str">
        <f aca="false">IFERROR(IF(AND(O37:R37)="","",SUM(O37:R37)),"")</f>
        <v/>
      </c>
      <c r="T37" s="40" t="str">
        <f aca="false">IFERROR(IF(S37=0,"",ROUND((S37/60)*50,0)),"")</f>
        <v/>
      </c>
      <c r="U37" s="38"/>
      <c r="V37" s="41" t="str">
        <f aca="false">IFERROR(IF(ISBLANK(U37),"",ROUND((U37/100)*50,0)),"")</f>
        <v/>
      </c>
      <c r="W37" s="40" t="str">
        <f aca="false">IFERROR(IF(AND(T37,V37)="","",SUM(T37,V37)),"")</f>
        <v/>
      </c>
      <c r="X37" s="42" t="str">
        <f aca="false">IFERROR(IF(W37="","",RANK(W37,W$10:W$74)),"")</f>
        <v/>
      </c>
      <c r="Y37" s="43" t="str">
        <f aca="false">IFERROR(IF(W37="","",IF(W37&gt;=75,VALUE(1),IF(W37&gt;=70,VALUE(2),IF(W37&gt;=65,VALUE(3),IF(W37&gt;=60,VALUE(4),IF(W37&gt;=55,VALUE(5),IF(W37&gt;=50,VALUE(6),IF(W37&gt;=45,VALUE(7),IF(W37&gt;=40,VALUE(8),VALUE(9)))))))))),"")</f>
        <v/>
      </c>
      <c r="Z37" s="0"/>
      <c r="AA37" s="38"/>
      <c r="AB37" s="38"/>
      <c r="AC37" s="38"/>
      <c r="AD37" s="38"/>
      <c r="AE37" s="39" t="str">
        <f aca="false">IFERROR(IF(AND(AA37:AD37)="","",SUM(AA37:AD37)),"")</f>
        <v/>
      </c>
      <c r="AF37" s="40" t="str">
        <f aca="false">IFERROR(IF(AE37=0,"",ROUND((AE37/60)*50,0)),"")</f>
        <v/>
      </c>
      <c r="AG37" s="38"/>
      <c r="AH37" s="41" t="str">
        <f aca="false">IFERROR(IF(ISBLANK(AG37),"",ROUND((AG37/100)*50,0)),"")</f>
        <v/>
      </c>
      <c r="AI37" s="40" t="str">
        <f aca="false">IFERROR(IF(AND(AF37,AH37)="","",SUM(AF37,AH37)),"")</f>
        <v/>
      </c>
      <c r="AJ37" s="42" t="str">
        <f aca="false">IFERROR(IF(AI37="","",RANK(AI37,AI$10:AI$74)),"")</f>
        <v/>
      </c>
      <c r="AK37" s="44" t="str">
        <f aca="false">IFERROR(IF(AI37="","",IF(AI37&gt;=75,VALUE(1),IF(AI37&gt;=70,VALUE(2),IF(AI37&gt;=65,VALUE(3),IF(AI37&gt;=60,VALUE(4),IF(AI37&gt;=55,VALUE(5),IF(AI37&gt;=50,VALUE(6),IF(AI37&gt;=45,VALUE(7),IF(AI37&gt;=40,VALUE(8),VALUE(9)))))))))),"")</f>
        <v/>
      </c>
      <c r="AL37" s="0"/>
      <c r="AM37" s="38"/>
      <c r="AN37" s="38"/>
      <c r="AO37" s="38"/>
      <c r="AP37" s="38"/>
      <c r="AQ37" s="39" t="str">
        <f aca="false">IFERROR(IF(AND(AM37:AP37)="","",SUM(AM37:AP37)),"")</f>
        <v/>
      </c>
      <c r="AR37" s="40" t="str">
        <f aca="false">IFERROR(IF(AQ37=0,"",ROUND((AQ37/60)*50,0)),"")</f>
        <v/>
      </c>
      <c r="AS37" s="38"/>
      <c r="AT37" s="41" t="str">
        <f aca="false">IFERROR(IF(ISBLANK(AS37),"",ROUND((AS37/100)*50,0)),"")</f>
        <v/>
      </c>
      <c r="AU37" s="40" t="str">
        <f aca="false">IFERROR(IF(AND(AR37,AT37)="","",SUM(AR37,AT37)),"")</f>
        <v/>
      </c>
      <c r="AV37" s="42" t="str">
        <f aca="false">IFERROR(IF(AU37="","",RANK(AU37,AU$10:AU$74)),"")</f>
        <v/>
      </c>
      <c r="AW37" s="43" t="str">
        <f aca="false">IFERROR(IF(AU37="","",IF(AU37&gt;=75,VALUE(1),IF(AU37&gt;=70,VALUE(2),IF(AU37&gt;=65,VALUE(3),IF(AU37&gt;=60,VALUE(4),IF(AU37&gt;=55,VALUE(5),IF(AU37&gt;=50,VALUE(6),IF(AU37&gt;=45,VALUE(7),IF(AU37&gt;=40,VALUE(8),VALUE(9)))))))))),"")</f>
        <v/>
      </c>
      <c r="AY37" s="38"/>
      <c r="AZ37" s="38"/>
      <c r="BA37" s="38"/>
      <c r="BB37" s="38"/>
      <c r="BC37" s="39" t="str">
        <f aca="false">IFERROR(IF(AND(AY37:BB37)="","",SUM(AY37:BB37)),"")</f>
        <v/>
      </c>
      <c r="BD37" s="40" t="str">
        <f aca="false">IFERROR(IF(BC37=0,"",ROUND((BC37/60)*50,0)),"")</f>
        <v/>
      </c>
      <c r="BE37" s="38"/>
      <c r="BF37" s="41" t="str">
        <f aca="false">IFERROR(IF(ISBLANK(BE37),"",ROUND((BE37/100)*50,0)),"")</f>
        <v/>
      </c>
      <c r="BG37" s="40" t="str">
        <f aca="false">IFERROR(IF(AND(BD37,BF37)="","",SUM(BD37,BF37)),"")</f>
        <v/>
      </c>
      <c r="BH37" s="42" t="str">
        <f aca="false">IFERROR(IF(BG37="","",RANK(BG37,BG$10:BG$74)),"")</f>
        <v/>
      </c>
      <c r="BI37" s="44" t="str">
        <f aca="false">IFERROR(IF(BG37="","",IF(BG37&gt;=75,VALUE(1),IF(BG37&gt;=70,VALUE(2),IF(BG37&gt;=65,VALUE(3),IF(BG37&gt;=60,VALUE(4),IF(BG37&gt;=55,VALUE(5),IF(BG37&gt;=50,VALUE(6),IF(BG37&gt;=45,VALUE(7),IF(BG37&gt;=40,VALUE(8),VALUE(9)))))))))),"")</f>
        <v/>
      </c>
      <c r="BK37" s="38"/>
      <c r="BL37" s="38"/>
      <c r="BM37" s="38"/>
      <c r="BN37" s="38"/>
      <c r="BO37" s="39" t="str">
        <f aca="false">IFERROR(IF(AND(BK37:BN37)="","",SUM(BK37:BN37)),"")</f>
        <v/>
      </c>
      <c r="BP37" s="40" t="str">
        <f aca="false">IFERROR(IF(BO37=0,"",ROUND((BO37/60)*50,0)),"")</f>
        <v/>
      </c>
      <c r="BQ37" s="38"/>
      <c r="BR37" s="41" t="str">
        <f aca="false">IFERROR(IF(ISBLANK(BQ37),"",ROUND((BQ37/100)*50,0)),"")</f>
        <v/>
      </c>
      <c r="BS37" s="40" t="str">
        <f aca="false">IFERROR(IF(AND(BP37,BR37)="","",SUM(BP37,BR37)),"")</f>
        <v/>
      </c>
      <c r="BT37" s="42" t="str">
        <f aca="false">IFERROR(IF(BS37="","",RANK(BS37,BS$10:BS$74)),"")</f>
        <v/>
      </c>
      <c r="BU37" s="43" t="str">
        <f aca="false">IFERROR(IF(BS37="","",IF(BS37&gt;=75,VALUE(1),IF(BS37&gt;=70,VALUE(2),IF(BS37&gt;=65,VALUE(3),IF(BS37&gt;=60,VALUE(4),IF(BS37&gt;=55,VALUE(5),IF(BS37&gt;=50,VALUE(6),IF(BS37&gt;=45,VALUE(7),IF(BS37&gt;=40,VALUE(8),VALUE(9)))))))))),"")</f>
        <v/>
      </c>
      <c r="BW37" s="38"/>
      <c r="BX37" s="38"/>
      <c r="BY37" s="38"/>
      <c r="BZ37" s="38"/>
      <c r="CA37" s="39" t="str">
        <f aca="false">IFERROR(IF(AND(BW37:BZ37)="","",SUM(BW37:BZ37)),"")</f>
        <v/>
      </c>
      <c r="CB37" s="40" t="str">
        <f aca="false">IFERROR(IF(CA37=0,"",ROUND((CA37/60)*50,0)),"")</f>
        <v/>
      </c>
      <c r="CC37" s="38"/>
      <c r="CD37" s="41" t="str">
        <f aca="false">IFERROR(IF(ISBLANK(CC37),"",ROUND((CC37/100)*50,0)),"")</f>
        <v/>
      </c>
      <c r="CE37" s="40" t="str">
        <f aca="false">IFERROR(IF(AND(CB37,CD37)="","",SUM(CB37,CD37)),"")</f>
        <v/>
      </c>
      <c r="CF37" s="42" t="str">
        <f aca="false">IFERROR(IF(CE37="","",RANK(CE37,CE$10:CE$74)),"")</f>
        <v/>
      </c>
      <c r="CG37" s="43" t="str">
        <f aca="false">IFERROR(IF(CE37="","",IF(CE37&gt;=75,VALUE(1),IF(CE37&gt;=70,VALUE(2),IF(CE37&gt;=65,VALUE(3),IF(CE37&gt;=60,VALUE(4),IF(CE37&gt;=55,VALUE(5),IF(CE37&gt;=50,VALUE(6),IF(CE37&gt;=45,VALUE(7),IF(CE37&gt;=40,VALUE(8),VALUE(9)))))))))),"")</f>
        <v/>
      </c>
      <c r="CI37" s="38"/>
      <c r="CJ37" s="38"/>
      <c r="CK37" s="38"/>
      <c r="CL37" s="38"/>
      <c r="CM37" s="39" t="str">
        <f aca="false">IFERROR(IF(AND(CI37:CL37)="","",SUM(CI37:CL37)),"")</f>
        <v/>
      </c>
      <c r="CN37" s="40" t="str">
        <f aca="false">IFERROR(IF(CM37=0,"",ROUND((CM37/60)*50,0)),"")</f>
        <v/>
      </c>
      <c r="CO37" s="38"/>
      <c r="CP37" s="41" t="str">
        <f aca="false">IFERROR(IF(ISBLANK(CO37),"",ROUND((CO37/100)*50,0)),"")</f>
        <v/>
      </c>
      <c r="CQ37" s="40" t="str">
        <f aca="false">IFERROR(IF(AND(CN37,CP37)="","",SUM(CN37,CP37)),"")</f>
        <v/>
      </c>
      <c r="CR37" s="42" t="str">
        <f aca="false">IFERROR(IF(CQ37="","",RANK(CQ37,CQ$10:CQ$74)),"")</f>
        <v/>
      </c>
      <c r="CS37" s="43" t="str">
        <f aca="false">IFERROR(IF(CQ37="","",IF(CQ37&gt;=75,VALUE(1),IF(CQ37&gt;=70,VALUE(2),IF(CQ37&gt;=65,VALUE(3),IF(CQ37&gt;=60,VALUE(4),IF(CQ37&gt;=55,VALUE(5),IF(CQ37&gt;=50,VALUE(6),IF(CQ37&gt;=45,VALUE(7),IF(CQ37&gt;=40,VALUE(8),VALUE(9)))))))))),"")</f>
        <v/>
      </c>
      <c r="CU37" s="38"/>
      <c r="CV37" s="38"/>
      <c r="CW37" s="38"/>
      <c r="CX37" s="38"/>
      <c r="CY37" s="39" t="str">
        <f aca="false">IFERROR(IF(AND(CU37:CX37)="","",SUM(CU37:CX37)),"")</f>
        <v/>
      </c>
      <c r="CZ37" s="40" t="str">
        <f aca="false">IFERROR(IF(CY37=0,"",ROUND((CY37/60)*50,0)),"")</f>
        <v/>
      </c>
      <c r="DA37" s="38"/>
      <c r="DB37" s="41" t="str">
        <f aca="false">IFERROR(IF(ISBLANK(DA37),"",ROUND((DA37/100)*50,0)),"")</f>
        <v/>
      </c>
      <c r="DC37" s="40" t="str">
        <f aca="false">IFERROR(IF(AND(CZ37,DB37)="","",SUM(CZ37,DB37)),"")</f>
        <v/>
      </c>
      <c r="DD37" s="42" t="str">
        <f aca="false">IFERROR(IF(DC37="","",RANK(DC37,DC$10:DC$74)),"")</f>
        <v/>
      </c>
      <c r="DE37" s="43" t="str">
        <f aca="false">IFERROR(IF(DC37="","",IF(DC37&gt;=75,VALUE(1),IF(DC37&gt;=70,VALUE(2),IF(DC37&gt;=65,VALUE(3),IF(DC37&gt;=60,VALUE(4),IF(DC37&gt;=55,VALUE(5),IF(DC37&gt;=50,VALUE(6),IF(DC37&gt;=45,VALUE(7),IF(DC37&gt;=40,VALUE(8),VALUE(9)))))))))),"")</f>
        <v/>
      </c>
      <c r="DF37" s="34" t="str">
        <f aca="false">IFERROR(IF(AND(K37,W37,AI37,AU37,BG37,BS37,CE37,CQ37,DC37)="","",SUM(K37,W37,AI37,AU37,BG37,BS37,CE37,CQ37,DC37)),"")</f>
        <v/>
      </c>
      <c r="DG37" s="35" t="str">
        <f aca="false">IFERROR(SUM($K37,$W37,$AI37,$AU37,LARGE(($BG37~$BS37~$CE37~$CQ37~$DC37),{1}),LARGE(($BG37~$BS37~$CE37~$CQ37~$DC37),{2})),"")</f>
        <v/>
      </c>
      <c r="DH37" s="35" t="str">
        <f aca="false">IFERROR(SUM($M37,$Y37,$AK37,$AW37,SMALL(($BI37~$BU37~$CG37~$CS37~$DE37),{1}),SMALL(($BI37~$BU37~$CG37~$CS37~$DE37),{2})),"")</f>
        <v/>
      </c>
      <c r="DI37" s="23" t="str">
        <f aca="false">IFERROR(IF($DF37="","",RANK($DF37,$DF$10:$DF$74)),"")</f>
        <v/>
      </c>
      <c r="DJ37" s="0" t="n">
        <f aca="false">ROWS($B$10:$B37)</f>
        <v>28</v>
      </c>
      <c r="DK37" s="0" t="e">
        <f aca="false">IF($B37=#REF!,$DJ37,"")</f>
        <v>#REF!</v>
      </c>
    </row>
    <row r="38" customFormat="false" ht="19.5" hidden="false" customHeight="true" outlineLevel="0" collapsed="false">
      <c r="A38" s="23" t="n">
        <v>29</v>
      </c>
      <c r="B38" s="36" t="s">
        <v>60</v>
      </c>
      <c r="C38" s="37"/>
      <c r="D38" s="38"/>
      <c r="E38" s="38"/>
      <c r="F38" s="38"/>
      <c r="G38" s="39" t="str">
        <f aca="false">IFERROR(IF(AND(C38:F38)="","",SUM(C38:F38)),"")</f>
        <v/>
      </c>
      <c r="H38" s="40" t="str">
        <f aca="false">IFERROR(IF(G38=0,"",ROUND((G38/60)*50,0)),"")</f>
        <v/>
      </c>
      <c r="I38" s="38"/>
      <c r="J38" s="41" t="str">
        <f aca="false">IFERROR(IF(ISBLANK(I38),"",ROUND((I38/100)*50,0)),"")</f>
        <v/>
      </c>
      <c r="K38" s="40" t="str">
        <f aca="false">IFERROR(IF(AND(H38,J38)="","",SUM(H38,J38)),"")</f>
        <v/>
      </c>
      <c r="L38" s="42" t="str">
        <f aca="false">IFERROR(IF(K38="","",RANK(K38,K$10:K$74)),"")</f>
        <v/>
      </c>
      <c r="M38" s="43" t="str">
        <f aca="false">IFERROR(IF(K38="","",IF(K38&gt;=75,VALUE(1),IF(K38&gt;=70,VALUE(2),IF(K38&gt;=65,VALUE(3),IF(K38&gt;=60,VALUE(4),IF(K38&gt;=55,VALUE(5),IF(K38&gt;=50,VALUE(6),IF(K38&gt;=45,VALUE(7),IF(K38&gt;=40,VALUE(8),VALUE(9)))))))))),"")</f>
        <v/>
      </c>
      <c r="N38" s="32"/>
      <c r="O38" s="38"/>
      <c r="P38" s="38"/>
      <c r="Q38" s="38"/>
      <c r="R38" s="38"/>
      <c r="S38" s="39" t="str">
        <f aca="false">IFERROR(IF(AND(O38:R38)="","",SUM(O38:R38)),"")</f>
        <v/>
      </c>
      <c r="T38" s="40" t="str">
        <f aca="false">IFERROR(IF(S38=0,"",ROUND((S38/60)*50,0)),"")</f>
        <v/>
      </c>
      <c r="U38" s="38"/>
      <c r="V38" s="41" t="str">
        <f aca="false">IFERROR(IF(ISBLANK(U38),"",ROUND((U38/100)*50,0)),"")</f>
        <v/>
      </c>
      <c r="W38" s="40" t="str">
        <f aca="false">IFERROR(IF(AND(T38,V38)="","",SUM(T38,V38)),"")</f>
        <v/>
      </c>
      <c r="X38" s="42" t="str">
        <f aca="false">IFERROR(IF(W38="","",RANK(W38,W$10:W$74)),"")</f>
        <v/>
      </c>
      <c r="Y38" s="43" t="str">
        <f aca="false">IFERROR(IF(W38="","",IF(W38&gt;=75,VALUE(1),IF(W38&gt;=70,VALUE(2),IF(W38&gt;=65,VALUE(3),IF(W38&gt;=60,VALUE(4),IF(W38&gt;=55,VALUE(5),IF(W38&gt;=50,VALUE(6),IF(W38&gt;=45,VALUE(7),IF(W38&gt;=40,VALUE(8),VALUE(9)))))))))),"")</f>
        <v/>
      </c>
      <c r="Z38" s="0"/>
      <c r="AA38" s="38"/>
      <c r="AB38" s="38"/>
      <c r="AC38" s="38"/>
      <c r="AD38" s="38"/>
      <c r="AE38" s="39" t="str">
        <f aca="false">IFERROR(IF(AND(AA38:AD38)="","",SUM(AA38:AD38)),"")</f>
        <v/>
      </c>
      <c r="AF38" s="40" t="str">
        <f aca="false">IFERROR(IF(AE38=0,"",ROUND((AE38/60)*50,0)),"")</f>
        <v/>
      </c>
      <c r="AG38" s="38"/>
      <c r="AH38" s="41" t="str">
        <f aca="false">IFERROR(IF(ISBLANK(AG38),"",ROUND((AG38/100)*50,0)),"")</f>
        <v/>
      </c>
      <c r="AI38" s="40" t="str">
        <f aca="false">IFERROR(IF(AND(AF38,AH38)="","",SUM(AF38,AH38)),"")</f>
        <v/>
      </c>
      <c r="AJ38" s="42" t="str">
        <f aca="false">IFERROR(IF(AI38="","",RANK(AI38,AI$10:AI$74)),"")</f>
        <v/>
      </c>
      <c r="AK38" s="44" t="str">
        <f aca="false">IFERROR(IF(AI38="","",IF(AI38&gt;=75,VALUE(1),IF(AI38&gt;=70,VALUE(2),IF(AI38&gt;=65,VALUE(3),IF(AI38&gt;=60,VALUE(4),IF(AI38&gt;=55,VALUE(5),IF(AI38&gt;=50,VALUE(6),IF(AI38&gt;=45,VALUE(7),IF(AI38&gt;=40,VALUE(8),VALUE(9)))))))))),"")</f>
        <v/>
      </c>
      <c r="AL38" s="0"/>
      <c r="AM38" s="38"/>
      <c r="AN38" s="38"/>
      <c r="AO38" s="38"/>
      <c r="AP38" s="38"/>
      <c r="AQ38" s="39" t="str">
        <f aca="false">IFERROR(IF(AND(AM38:AP38)="","",SUM(AM38:AP38)),"")</f>
        <v/>
      </c>
      <c r="AR38" s="40" t="str">
        <f aca="false">IFERROR(IF(AQ38=0,"",ROUND((AQ38/60)*50,0)),"")</f>
        <v/>
      </c>
      <c r="AS38" s="38"/>
      <c r="AT38" s="41" t="str">
        <f aca="false">IFERROR(IF(ISBLANK(AS38),"",ROUND((AS38/100)*50,0)),"")</f>
        <v/>
      </c>
      <c r="AU38" s="40" t="str">
        <f aca="false">IFERROR(IF(AND(AR38,AT38)="","",SUM(AR38,AT38)),"")</f>
        <v/>
      </c>
      <c r="AV38" s="42" t="str">
        <f aca="false">IFERROR(IF(AU38="","",RANK(AU38,AU$10:AU$74)),"")</f>
        <v/>
      </c>
      <c r="AW38" s="43" t="str">
        <f aca="false">IFERROR(IF(AU38="","",IF(AU38&gt;=75,VALUE(1),IF(AU38&gt;=70,VALUE(2),IF(AU38&gt;=65,VALUE(3),IF(AU38&gt;=60,VALUE(4),IF(AU38&gt;=55,VALUE(5),IF(AU38&gt;=50,VALUE(6),IF(AU38&gt;=45,VALUE(7),IF(AU38&gt;=40,VALUE(8),VALUE(9)))))))))),"")</f>
        <v/>
      </c>
      <c r="AY38" s="38"/>
      <c r="AZ38" s="38"/>
      <c r="BA38" s="38"/>
      <c r="BB38" s="38"/>
      <c r="BC38" s="39" t="str">
        <f aca="false">IFERROR(IF(AND(AY38:BB38)="","",SUM(AY38:BB38)),"")</f>
        <v/>
      </c>
      <c r="BD38" s="40" t="str">
        <f aca="false">IFERROR(IF(BC38=0,"",ROUND((BC38/60)*50,0)),"")</f>
        <v/>
      </c>
      <c r="BE38" s="38"/>
      <c r="BF38" s="41" t="str">
        <f aca="false">IFERROR(IF(ISBLANK(BE38),"",ROUND((BE38/100)*50,0)),"")</f>
        <v/>
      </c>
      <c r="BG38" s="40" t="str">
        <f aca="false">IFERROR(IF(AND(BD38,BF38)="","",SUM(BD38,BF38)),"")</f>
        <v/>
      </c>
      <c r="BH38" s="42" t="str">
        <f aca="false">IFERROR(IF(BG38="","",RANK(BG38,BG$10:BG$74)),"")</f>
        <v/>
      </c>
      <c r="BI38" s="44" t="str">
        <f aca="false">IFERROR(IF(BG38="","",IF(BG38&gt;=75,VALUE(1),IF(BG38&gt;=70,VALUE(2),IF(BG38&gt;=65,VALUE(3),IF(BG38&gt;=60,VALUE(4),IF(BG38&gt;=55,VALUE(5),IF(BG38&gt;=50,VALUE(6),IF(BG38&gt;=45,VALUE(7),IF(BG38&gt;=40,VALUE(8),VALUE(9)))))))))),"")</f>
        <v/>
      </c>
      <c r="BK38" s="38"/>
      <c r="BL38" s="38"/>
      <c r="BM38" s="38"/>
      <c r="BN38" s="38"/>
      <c r="BO38" s="39" t="str">
        <f aca="false">IFERROR(IF(AND(BK38:BN38)="","",SUM(BK38:BN38)),"")</f>
        <v/>
      </c>
      <c r="BP38" s="40" t="str">
        <f aca="false">IFERROR(IF(BO38=0,"",ROUND((BO38/60)*50,0)),"")</f>
        <v/>
      </c>
      <c r="BQ38" s="38"/>
      <c r="BR38" s="41" t="str">
        <f aca="false">IFERROR(IF(ISBLANK(BQ38),"",ROUND((BQ38/100)*50,0)),"")</f>
        <v/>
      </c>
      <c r="BS38" s="40" t="str">
        <f aca="false">IFERROR(IF(AND(BP38,BR38)="","",SUM(BP38,BR38)),"")</f>
        <v/>
      </c>
      <c r="BT38" s="42" t="str">
        <f aca="false">IFERROR(IF(BS38="","",RANK(BS38,BS$10:BS$74)),"")</f>
        <v/>
      </c>
      <c r="BU38" s="43" t="str">
        <f aca="false">IFERROR(IF(BS38="","",IF(BS38&gt;=75,VALUE(1),IF(BS38&gt;=70,VALUE(2),IF(BS38&gt;=65,VALUE(3),IF(BS38&gt;=60,VALUE(4),IF(BS38&gt;=55,VALUE(5),IF(BS38&gt;=50,VALUE(6),IF(BS38&gt;=45,VALUE(7),IF(BS38&gt;=40,VALUE(8),VALUE(9)))))))))),"")</f>
        <v/>
      </c>
      <c r="BW38" s="38"/>
      <c r="BX38" s="38"/>
      <c r="BY38" s="38"/>
      <c r="BZ38" s="38"/>
      <c r="CA38" s="39" t="str">
        <f aca="false">IFERROR(IF(AND(BW38:BZ38)="","",SUM(BW38:BZ38)),"")</f>
        <v/>
      </c>
      <c r="CB38" s="40" t="str">
        <f aca="false">IFERROR(IF(CA38=0,"",ROUND((CA38/60)*50,0)),"")</f>
        <v/>
      </c>
      <c r="CC38" s="38"/>
      <c r="CD38" s="41" t="str">
        <f aca="false">IFERROR(IF(ISBLANK(CC38),"",ROUND((CC38/100)*50,0)),"")</f>
        <v/>
      </c>
      <c r="CE38" s="40" t="str">
        <f aca="false">IFERROR(IF(AND(CB38,CD38)="","",SUM(CB38,CD38)),"")</f>
        <v/>
      </c>
      <c r="CF38" s="42" t="str">
        <f aca="false">IFERROR(IF(CE38="","",RANK(CE38,CE$10:CE$74)),"")</f>
        <v/>
      </c>
      <c r="CG38" s="43" t="str">
        <f aca="false">IFERROR(IF(CE38="","",IF(CE38&gt;=75,VALUE(1),IF(CE38&gt;=70,VALUE(2),IF(CE38&gt;=65,VALUE(3),IF(CE38&gt;=60,VALUE(4),IF(CE38&gt;=55,VALUE(5),IF(CE38&gt;=50,VALUE(6),IF(CE38&gt;=45,VALUE(7),IF(CE38&gt;=40,VALUE(8),VALUE(9)))))))))),"")</f>
        <v/>
      </c>
      <c r="CI38" s="38"/>
      <c r="CJ38" s="38"/>
      <c r="CK38" s="38"/>
      <c r="CL38" s="38"/>
      <c r="CM38" s="39" t="str">
        <f aca="false">IFERROR(IF(AND(CI38:CL38)="","",SUM(CI38:CL38)),"")</f>
        <v/>
      </c>
      <c r="CN38" s="40" t="str">
        <f aca="false">IFERROR(IF(CM38=0,"",ROUND((CM38/60)*50,0)),"")</f>
        <v/>
      </c>
      <c r="CO38" s="38"/>
      <c r="CP38" s="41" t="str">
        <f aca="false">IFERROR(IF(ISBLANK(CO38),"",ROUND((CO38/100)*50,0)),"")</f>
        <v/>
      </c>
      <c r="CQ38" s="40" t="str">
        <f aca="false">IFERROR(IF(AND(CN38,CP38)="","",SUM(CN38,CP38)),"")</f>
        <v/>
      </c>
      <c r="CR38" s="42" t="str">
        <f aca="false">IFERROR(IF(CQ38="","",RANK(CQ38,CQ$10:CQ$74)),"")</f>
        <v/>
      </c>
      <c r="CS38" s="43" t="str">
        <f aca="false">IFERROR(IF(CQ38="","",IF(CQ38&gt;=75,VALUE(1),IF(CQ38&gt;=70,VALUE(2),IF(CQ38&gt;=65,VALUE(3),IF(CQ38&gt;=60,VALUE(4),IF(CQ38&gt;=55,VALUE(5),IF(CQ38&gt;=50,VALUE(6),IF(CQ38&gt;=45,VALUE(7),IF(CQ38&gt;=40,VALUE(8),VALUE(9)))))))))),"")</f>
        <v/>
      </c>
      <c r="CU38" s="38"/>
      <c r="CV38" s="38"/>
      <c r="CW38" s="38"/>
      <c r="CX38" s="38"/>
      <c r="CY38" s="39" t="str">
        <f aca="false">IFERROR(IF(AND(CU38:CX38)="","",SUM(CU38:CX38)),"")</f>
        <v/>
      </c>
      <c r="CZ38" s="40" t="str">
        <f aca="false">IFERROR(IF(CY38=0,"",ROUND((CY38/60)*50,0)),"")</f>
        <v/>
      </c>
      <c r="DA38" s="38"/>
      <c r="DB38" s="41" t="str">
        <f aca="false">IFERROR(IF(ISBLANK(DA38),"",ROUND((DA38/100)*50,0)),"")</f>
        <v/>
      </c>
      <c r="DC38" s="40" t="str">
        <f aca="false">IFERROR(IF(AND(CZ38,DB38)="","",SUM(CZ38,DB38)),"")</f>
        <v/>
      </c>
      <c r="DD38" s="42" t="str">
        <f aca="false">IFERROR(IF(DC38="","",RANK(DC38,DC$10:DC$74)),"")</f>
        <v/>
      </c>
      <c r="DE38" s="43" t="str">
        <f aca="false">IFERROR(IF(DC38="","",IF(DC38&gt;=75,VALUE(1),IF(DC38&gt;=70,VALUE(2),IF(DC38&gt;=65,VALUE(3),IF(DC38&gt;=60,VALUE(4),IF(DC38&gt;=55,VALUE(5),IF(DC38&gt;=50,VALUE(6),IF(DC38&gt;=45,VALUE(7),IF(DC38&gt;=40,VALUE(8),VALUE(9)))))))))),"")</f>
        <v/>
      </c>
      <c r="DF38" s="34" t="str">
        <f aca="false">IFERROR(IF(AND(K38,W38,AI38,AU38,BG38,BS38,CE38,CQ38,DC38)="","",SUM(K38,W38,AI38,AU38,BG38,BS38,CE38,CQ38,DC38)),"")</f>
        <v/>
      </c>
      <c r="DG38" s="35" t="str">
        <f aca="false">IFERROR(SUM($K38,$W38,$AI38,$AU38,LARGE(($BG38~$BS38~$CE38~$CQ38~$DC38),{1}),LARGE(($BG38~$BS38~$CE38~$CQ38~$DC38),{2})),"")</f>
        <v/>
      </c>
      <c r="DH38" s="35" t="str">
        <f aca="false">IFERROR(SUM($M38,$Y38,$AK38,$AW38,SMALL(($BI38~$BU38~$CG38~$CS38~$DE38),{1}),SMALL(($BI38~$BU38~$CG38~$CS38~$DE38),{2})),"")</f>
        <v/>
      </c>
      <c r="DI38" s="23" t="str">
        <f aca="false">IFERROR(IF($DF38="","",RANK($DF38,$DF$10:$DF$74)),"")</f>
        <v/>
      </c>
      <c r="DJ38" s="0" t="n">
        <f aca="false">ROWS($B$10:$B38)</f>
        <v>29</v>
      </c>
      <c r="DK38" s="0" t="e">
        <f aca="false">IF($B38=#REF!,$DJ38,"")</f>
        <v>#REF!</v>
      </c>
    </row>
    <row r="39" customFormat="false" ht="19.5" hidden="false" customHeight="true" outlineLevel="0" collapsed="false">
      <c r="A39" s="23" t="n">
        <v>30</v>
      </c>
      <c r="B39" s="36" t="s">
        <v>61</v>
      </c>
      <c r="C39" s="37"/>
      <c r="D39" s="38"/>
      <c r="E39" s="38"/>
      <c r="F39" s="38"/>
      <c r="G39" s="39" t="str">
        <f aca="false">IFERROR(IF(AND(C39:F39)="","",SUM(C39:F39)),"")</f>
        <v/>
      </c>
      <c r="H39" s="40" t="str">
        <f aca="false">IFERROR(IF(G39=0,"",ROUND((G39/60)*50,0)),"")</f>
        <v/>
      </c>
      <c r="I39" s="38"/>
      <c r="J39" s="41" t="str">
        <f aca="false">IFERROR(IF(ISBLANK(I39),"",ROUND((I39/100)*50,0)),"")</f>
        <v/>
      </c>
      <c r="K39" s="40" t="str">
        <f aca="false">IFERROR(IF(AND(H39,J39)="","",SUM(H39,J39)),"")</f>
        <v/>
      </c>
      <c r="L39" s="42" t="str">
        <f aca="false">IFERROR(IF(K39="","",RANK(K39,K$10:K$74)),"")</f>
        <v/>
      </c>
      <c r="M39" s="43" t="str">
        <f aca="false">IFERROR(IF(K39="","",IF(K39&gt;=75,VALUE(1),IF(K39&gt;=70,VALUE(2),IF(K39&gt;=65,VALUE(3),IF(K39&gt;=60,VALUE(4),IF(K39&gt;=55,VALUE(5),IF(K39&gt;=50,VALUE(6),IF(K39&gt;=45,VALUE(7),IF(K39&gt;=40,VALUE(8),VALUE(9)))))))))),"")</f>
        <v/>
      </c>
      <c r="N39" s="32"/>
      <c r="O39" s="38"/>
      <c r="P39" s="38"/>
      <c r="Q39" s="38"/>
      <c r="R39" s="38"/>
      <c r="S39" s="39" t="str">
        <f aca="false">IFERROR(IF(AND(O39:R39)="","",SUM(O39:R39)),"")</f>
        <v/>
      </c>
      <c r="T39" s="40" t="str">
        <f aca="false">IFERROR(IF(S39=0,"",ROUND((S39/60)*50,0)),"")</f>
        <v/>
      </c>
      <c r="U39" s="38"/>
      <c r="V39" s="41" t="str">
        <f aca="false">IFERROR(IF(ISBLANK(U39),"",ROUND((U39/100)*50,0)),"")</f>
        <v/>
      </c>
      <c r="W39" s="40" t="str">
        <f aca="false">IFERROR(IF(AND(T39,V39)="","",SUM(T39,V39)),"")</f>
        <v/>
      </c>
      <c r="X39" s="42" t="str">
        <f aca="false">IFERROR(IF(W39="","",RANK(W39,W$10:W$74)),"")</f>
        <v/>
      </c>
      <c r="Y39" s="43" t="str">
        <f aca="false">IFERROR(IF(W39="","",IF(W39&gt;=75,VALUE(1),IF(W39&gt;=70,VALUE(2),IF(W39&gt;=65,VALUE(3),IF(W39&gt;=60,VALUE(4),IF(W39&gt;=55,VALUE(5),IF(W39&gt;=50,VALUE(6),IF(W39&gt;=45,VALUE(7),IF(W39&gt;=40,VALUE(8),VALUE(9)))))))))),"")</f>
        <v/>
      </c>
      <c r="Z39" s="0"/>
      <c r="AA39" s="38"/>
      <c r="AB39" s="38"/>
      <c r="AC39" s="38"/>
      <c r="AD39" s="38"/>
      <c r="AE39" s="39" t="str">
        <f aca="false">IFERROR(IF(AND(AA39:AD39)="","",SUM(AA39:AD39)),"")</f>
        <v/>
      </c>
      <c r="AF39" s="40" t="str">
        <f aca="false">IFERROR(IF(AE39=0,"",ROUND((AE39/60)*50,0)),"")</f>
        <v/>
      </c>
      <c r="AG39" s="38"/>
      <c r="AH39" s="41" t="str">
        <f aca="false">IFERROR(IF(ISBLANK(AG39),"",ROUND((AG39/100)*50,0)),"")</f>
        <v/>
      </c>
      <c r="AI39" s="40" t="str">
        <f aca="false">IFERROR(IF(AND(AF39,AH39)="","",SUM(AF39,AH39)),"")</f>
        <v/>
      </c>
      <c r="AJ39" s="42" t="str">
        <f aca="false">IFERROR(IF(AI39="","",RANK(AI39,AI$10:AI$74)),"")</f>
        <v/>
      </c>
      <c r="AK39" s="44" t="str">
        <f aca="false">IFERROR(IF(AI39="","",IF(AI39&gt;=75,VALUE(1),IF(AI39&gt;=70,VALUE(2),IF(AI39&gt;=65,VALUE(3),IF(AI39&gt;=60,VALUE(4),IF(AI39&gt;=55,VALUE(5),IF(AI39&gt;=50,VALUE(6),IF(AI39&gt;=45,VALUE(7),IF(AI39&gt;=40,VALUE(8),VALUE(9)))))))))),"")</f>
        <v/>
      </c>
      <c r="AL39" s="0"/>
      <c r="AM39" s="38"/>
      <c r="AN39" s="38"/>
      <c r="AO39" s="38"/>
      <c r="AP39" s="38"/>
      <c r="AQ39" s="39" t="str">
        <f aca="false">IFERROR(IF(AND(AM39:AP39)="","",SUM(AM39:AP39)),"")</f>
        <v/>
      </c>
      <c r="AR39" s="40" t="str">
        <f aca="false">IFERROR(IF(AQ39=0,"",ROUND((AQ39/60)*50,0)),"")</f>
        <v/>
      </c>
      <c r="AS39" s="38"/>
      <c r="AT39" s="41" t="str">
        <f aca="false">IFERROR(IF(ISBLANK(AS39),"",ROUND((AS39/100)*50,0)),"")</f>
        <v/>
      </c>
      <c r="AU39" s="40" t="str">
        <f aca="false">IFERROR(IF(AND(AR39,AT39)="","",SUM(AR39,AT39)),"")</f>
        <v/>
      </c>
      <c r="AV39" s="42" t="str">
        <f aca="false">IFERROR(IF(AU39="","",RANK(AU39,AU$10:AU$74)),"")</f>
        <v/>
      </c>
      <c r="AW39" s="43" t="str">
        <f aca="false">IFERROR(IF(AU39="","",IF(AU39&gt;=75,VALUE(1),IF(AU39&gt;=70,VALUE(2),IF(AU39&gt;=65,VALUE(3),IF(AU39&gt;=60,VALUE(4),IF(AU39&gt;=55,VALUE(5),IF(AU39&gt;=50,VALUE(6),IF(AU39&gt;=45,VALUE(7),IF(AU39&gt;=40,VALUE(8),VALUE(9)))))))))),"")</f>
        <v/>
      </c>
      <c r="AY39" s="38"/>
      <c r="AZ39" s="38"/>
      <c r="BA39" s="38"/>
      <c r="BB39" s="38"/>
      <c r="BC39" s="39" t="str">
        <f aca="false">IFERROR(IF(AND(AY39:BB39)="","",SUM(AY39:BB39)),"")</f>
        <v/>
      </c>
      <c r="BD39" s="40" t="str">
        <f aca="false">IFERROR(IF(BC39=0,"",ROUND((BC39/60)*50,0)),"")</f>
        <v/>
      </c>
      <c r="BE39" s="38"/>
      <c r="BF39" s="41" t="str">
        <f aca="false">IFERROR(IF(ISBLANK(BE39),"",ROUND((BE39/100)*50,0)),"")</f>
        <v/>
      </c>
      <c r="BG39" s="40" t="str">
        <f aca="false">IFERROR(IF(AND(BD39,BF39)="","",SUM(BD39,BF39)),"")</f>
        <v/>
      </c>
      <c r="BH39" s="42" t="str">
        <f aca="false">IFERROR(IF(BG39="","",RANK(BG39,BG$10:BG$74)),"")</f>
        <v/>
      </c>
      <c r="BI39" s="44" t="str">
        <f aca="false">IFERROR(IF(BG39="","",IF(BG39&gt;=75,VALUE(1),IF(BG39&gt;=70,VALUE(2),IF(BG39&gt;=65,VALUE(3),IF(BG39&gt;=60,VALUE(4),IF(BG39&gt;=55,VALUE(5),IF(BG39&gt;=50,VALUE(6),IF(BG39&gt;=45,VALUE(7),IF(BG39&gt;=40,VALUE(8),VALUE(9)))))))))),"")</f>
        <v/>
      </c>
      <c r="BK39" s="38"/>
      <c r="BL39" s="38"/>
      <c r="BM39" s="38"/>
      <c r="BN39" s="38"/>
      <c r="BO39" s="39" t="str">
        <f aca="false">IFERROR(IF(AND(BK39:BN39)="","",SUM(BK39:BN39)),"")</f>
        <v/>
      </c>
      <c r="BP39" s="40" t="str">
        <f aca="false">IFERROR(IF(BO39=0,"",ROUND((BO39/60)*50,0)),"")</f>
        <v/>
      </c>
      <c r="BQ39" s="38"/>
      <c r="BR39" s="41" t="str">
        <f aca="false">IFERROR(IF(ISBLANK(BQ39),"",ROUND((BQ39/100)*50,0)),"")</f>
        <v/>
      </c>
      <c r="BS39" s="40" t="str">
        <f aca="false">IFERROR(IF(AND(BP39,BR39)="","",SUM(BP39,BR39)),"")</f>
        <v/>
      </c>
      <c r="BT39" s="42" t="str">
        <f aca="false">IFERROR(IF(BS39="","",RANK(BS39,BS$10:BS$74)),"")</f>
        <v/>
      </c>
      <c r="BU39" s="43" t="str">
        <f aca="false">IFERROR(IF(BS39="","",IF(BS39&gt;=75,VALUE(1),IF(BS39&gt;=70,VALUE(2),IF(BS39&gt;=65,VALUE(3),IF(BS39&gt;=60,VALUE(4),IF(BS39&gt;=55,VALUE(5),IF(BS39&gt;=50,VALUE(6),IF(BS39&gt;=45,VALUE(7),IF(BS39&gt;=40,VALUE(8),VALUE(9)))))))))),"")</f>
        <v/>
      </c>
      <c r="BW39" s="38"/>
      <c r="BX39" s="38"/>
      <c r="BY39" s="38"/>
      <c r="BZ39" s="38"/>
      <c r="CA39" s="39" t="str">
        <f aca="false">IFERROR(IF(AND(BW39:BZ39)="","",SUM(BW39:BZ39)),"")</f>
        <v/>
      </c>
      <c r="CB39" s="40" t="str">
        <f aca="false">IFERROR(IF(CA39=0,"",ROUND((CA39/60)*50,0)),"")</f>
        <v/>
      </c>
      <c r="CC39" s="38"/>
      <c r="CD39" s="41" t="str">
        <f aca="false">IFERROR(IF(ISBLANK(CC39),"",ROUND((CC39/100)*50,0)),"")</f>
        <v/>
      </c>
      <c r="CE39" s="40" t="str">
        <f aca="false">IFERROR(IF(AND(CB39,CD39)="","",SUM(CB39,CD39)),"")</f>
        <v/>
      </c>
      <c r="CF39" s="42" t="str">
        <f aca="false">IFERROR(IF(CE39="","",RANK(CE39,CE$10:CE$74)),"")</f>
        <v/>
      </c>
      <c r="CG39" s="43" t="str">
        <f aca="false">IFERROR(IF(CE39="","",IF(CE39&gt;=75,VALUE(1),IF(CE39&gt;=70,VALUE(2),IF(CE39&gt;=65,VALUE(3),IF(CE39&gt;=60,VALUE(4),IF(CE39&gt;=55,VALUE(5),IF(CE39&gt;=50,VALUE(6),IF(CE39&gt;=45,VALUE(7),IF(CE39&gt;=40,VALUE(8),VALUE(9)))))))))),"")</f>
        <v/>
      </c>
      <c r="CI39" s="38"/>
      <c r="CJ39" s="38"/>
      <c r="CK39" s="38"/>
      <c r="CL39" s="38"/>
      <c r="CM39" s="39" t="str">
        <f aca="false">IFERROR(IF(AND(CI39:CL39)="","",SUM(CI39:CL39)),"")</f>
        <v/>
      </c>
      <c r="CN39" s="40" t="str">
        <f aca="false">IFERROR(IF(CM39=0,"",ROUND((CM39/60)*50,0)),"")</f>
        <v/>
      </c>
      <c r="CO39" s="38"/>
      <c r="CP39" s="41" t="str">
        <f aca="false">IFERROR(IF(ISBLANK(CO39),"",ROUND((CO39/100)*50,0)),"")</f>
        <v/>
      </c>
      <c r="CQ39" s="40" t="str">
        <f aca="false">IFERROR(IF(AND(CN39,CP39)="","",SUM(CN39,CP39)),"")</f>
        <v/>
      </c>
      <c r="CR39" s="42" t="str">
        <f aca="false">IFERROR(IF(CQ39="","",RANK(CQ39,CQ$10:CQ$74)),"")</f>
        <v/>
      </c>
      <c r="CS39" s="43" t="str">
        <f aca="false">IFERROR(IF(CQ39="","",IF(CQ39&gt;=75,VALUE(1),IF(CQ39&gt;=70,VALUE(2),IF(CQ39&gt;=65,VALUE(3),IF(CQ39&gt;=60,VALUE(4),IF(CQ39&gt;=55,VALUE(5),IF(CQ39&gt;=50,VALUE(6),IF(CQ39&gt;=45,VALUE(7),IF(CQ39&gt;=40,VALUE(8),VALUE(9)))))))))),"")</f>
        <v/>
      </c>
      <c r="CU39" s="38"/>
      <c r="CV39" s="38"/>
      <c r="CW39" s="38"/>
      <c r="CX39" s="38"/>
      <c r="CY39" s="39" t="str">
        <f aca="false">IFERROR(IF(AND(CU39:CX39)="","",SUM(CU39:CX39)),"")</f>
        <v/>
      </c>
      <c r="CZ39" s="40" t="str">
        <f aca="false">IFERROR(IF(CY39=0,"",ROUND((CY39/60)*50,0)),"")</f>
        <v/>
      </c>
      <c r="DA39" s="38"/>
      <c r="DB39" s="41" t="str">
        <f aca="false">IFERROR(IF(ISBLANK(DA39),"",ROUND((DA39/100)*50,0)),"")</f>
        <v/>
      </c>
      <c r="DC39" s="40" t="str">
        <f aca="false">IFERROR(IF(AND(CZ39,DB39)="","",SUM(CZ39,DB39)),"")</f>
        <v/>
      </c>
      <c r="DD39" s="42" t="str">
        <f aca="false">IFERROR(IF(DC39="","",RANK(DC39,DC$10:DC$74)),"")</f>
        <v/>
      </c>
      <c r="DE39" s="43" t="str">
        <f aca="false">IFERROR(IF(DC39="","",IF(DC39&gt;=75,VALUE(1),IF(DC39&gt;=70,VALUE(2),IF(DC39&gt;=65,VALUE(3),IF(DC39&gt;=60,VALUE(4),IF(DC39&gt;=55,VALUE(5),IF(DC39&gt;=50,VALUE(6),IF(DC39&gt;=45,VALUE(7),IF(DC39&gt;=40,VALUE(8),VALUE(9)))))))))),"")</f>
        <v/>
      </c>
      <c r="DF39" s="34" t="str">
        <f aca="false">IFERROR(IF(AND(K39,W39,AI39,AU39,BG39,BS39,CE39,CQ39,DC39)="","",SUM(K39,W39,AI39,AU39,BG39,BS39,CE39,CQ39,DC39)),"")</f>
        <v/>
      </c>
      <c r="DG39" s="35" t="str">
        <f aca="false">IFERROR(SUM($K39,$W39,$AI39,$AU39,LARGE(($BG39~$BS39~$CE39~$CQ39~$DC39),{1}),LARGE(($BG39~$BS39~$CE39~$CQ39~$DC39),{2})),"")</f>
        <v/>
      </c>
      <c r="DH39" s="35" t="str">
        <f aca="false">IFERROR(SUM($M39,$Y39,$AK39,$AW39,SMALL(($BI39~$BU39~$CG39~$CS39~$DE39),{1}),SMALL(($BI39~$BU39~$CG39~$CS39~$DE39),{2})),"")</f>
        <v/>
      </c>
      <c r="DI39" s="23" t="str">
        <f aca="false">IFERROR(IF($DF39="","",RANK($DF39,$DF$10:$DF$74)),"")</f>
        <v/>
      </c>
      <c r="DJ39" s="0" t="n">
        <f aca="false">ROWS($B$10:$B39)</f>
        <v>30</v>
      </c>
      <c r="DK39" s="0" t="e">
        <f aca="false">IF($B39=#REF!,$DJ39,"")</f>
        <v>#REF!</v>
      </c>
    </row>
    <row r="40" customFormat="false" ht="19.5" hidden="false" customHeight="true" outlineLevel="0" collapsed="false">
      <c r="A40" s="23" t="n">
        <v>31</v>
      </c>
      <c r="B40" s="36" t="s">
        <v>62</v>
      </c>
      <c r="C40" s="37"/>
      <c r="D40" s="38"/>
      <c r="E40" s="38"/>
      <c r="F40" s="38"/>
      <c r="G40" s="39" t="str">
        <f aca="false">IFERROR(IF(AND(C40:F40)="","",SUM(C40:F40)),"")</f>
        <v/>
      </c>
      <c r="H40" s="40" t="str">
        <f aca="false">IFERROR(IF(G40=0,"",ROUND((G40/60)*50,0)),"")</f>
        <v/>
      </c>
      <c r="I40" s="38"/>
      <c r="J40" s="41" t="str">
        <f aca="false">IFERROR(IF(ISBLANK(I40),"",ROUND((I40/100)*50,0)),"")</f>
        <v/>
      </c>
      <c r="K40" s="40" t="str">
        <f aca="false">IFERROR(IF(AND(H40,J40)="","",SUM(H40,J40)),"")</f>
        <v/>
      </c>
      <c r="L40" s="42" t="str">
        <f aca="false">IFERROR(IF(K40="","",RANK(K40,K$10:K$74)),"")</f>
        <v/>
      </c>
      <c r="M40" s="43" t="str">
        <f aca="false">IFERROR(IF(K40="","",IF(K40&gt;=75,VALUE(1),IF(K40&gt;=70,VALUE(2),IF(K40&gt;=65,VALUE(3),IF(K40&gt;=60,VALUE(4),IF(K40&gt;=55,VALUE(5),IF(K40&gt;=50,VALUE(6),IF(K40&gt;=45,VALUE(7),IF(K40&gt;=40,VALUE(8),VALUE(9)))))))))),"")</f>
        <v/>
      </c>
      <c r="N40" s="32"/>
      <c r="O40" s="38"/>
      <c r="P40" s="38"/>
      <c r="Q40" s="38"/>
      <c r="R40" s="38"/>
      <c r="S40" s="39" t="str">
        <f aca="false">IFERROR(IF(AND(O40:R40)="","",SUM(O40:R40)),"")</f>
        <v/>
      </c>
      <c r="T40" s="40" t="str">
        <f aca="false">IFERROR(IF(S40=0,"",ROUND((S40/60)*50,0)),"")</f>
        <v/>
      </c>
      <c r="U40" s="38"/>
      <c r="V40" s="41" t="str">
        <f aca="false">IFERROR(IF(ISBLANK(U40),"",ROUND((U40/100)*50,0)),"")</f>
        <v/>
      </c>
      <c r="W40" s="40" t="str">
        <f aca="false">IFERROR(IF(AND(T40,V40)="","",SUM(T40,V40)),"")</f>
        <v/>
      </c>
      <c r="X40" s="42" t="str">
        <f aca="false">IFERROR(IF(W40="","",RANK(W40,W$10:W$74)),"")</f>
        <v/>
      </c>
      <c r="Y40" s="43" t="str">
        <f aca="false">IFERROR(IF(W40="","",IF(W40&gt;=75,VALUE(1),IF(W40&gt;=70,VALUE(2),IF(W40&gt;=65,VALUE(3),IF(W40&gt;=60,VALUE(4),IF(W40&gt;=55,VALUE(5),IF(W40&gt;=50,VALUE(6),IF(W40&gt;=45,VALUE(7),IF(W40&gt;=40,VALUE(8),VALUE(9)))))))))),"")</f>
        <v/>
      </c>
      <c r="Z40" s="0"/>
      <c r="AA40" s="38"/>
      <c r="AB40" s="38"/>
      <c r="AC40" s="38"/>
      <c r="AD40" s="38"/>
      <c r="AE40" s="39" t="str">
        <f aca="false">IFERROR(IF(AND(AA40:AD40)="","",SUM(AA40:AD40)),"")</f>
        <v/>
      </c>
      <c r="AF40" s="40" t="str">
        <f aca="false">IFERROR(IF(AE40=0,"",ROUND((AE40/60)*50,0)),"")</f>
        <v/>
      </c>
      <c r="AG40" s="38"/>
      <c r="AH40" s="41" t="str">
        <f aca="false">IFERROR(IF(ISBLANK(AG40),"",ROUND((AG40/100)*50,0)),"")</f>
        <v/>
      </c>
      <c r="AI40" s="40" t="str">
        <f aca="false">IFERROR(IF(AND(AF40,AH40)="","",SUM(AF40,AH40)),"")</f>
        <v/>
      </c>
      <c r="AJ40" s="42" t="str">
        <f aca="false">IFERROR(IF(AI40="","",RANK(AI40,AI$10:AI$74)),"")</f>
        <v/>
      </c>
      <c r="AK40" s="44" t="str">
        <f aca="false">IFERROR(IF(AI40="","",IF(AI40&gt;=75,VALUE(1),IF(AI40&gt;=70,VALUE(2),IF(AI40&gt;=65,VALUE(3),IF(AI40&gt;=60,VALUE(4),IF(AI40&gt;=55,VALUE(5),IF(AI40&gt;=50,VALUE(6),IF(AI40&gt;=45,VALUE(7),IF(AI40&gt;=40,VALUE(8),VALUE(9)))))))))),"")</f>
        <v/>
      </c>
      <c r="AL40" s="0"/>
      <c r="AM40" s="38"/>
      <c r="AN40" s="38"/>
      <c r="AO40" s="38"/>
      <c r="AP40" s="38"/>
      <c r="AQ40" s="39" t="str">
        <f aca="false">IFERROR(IF(AND(AM40:AP40)="","",SUM(AM40:AP40)),"")</f>
        <v/>
      </c>
      <c r="AR40" s="40" t="str">
        <f aca="false">IFERROR(IF(AQ40=0,"",ROUND((AQ40/60)*50,0)),"")</f>
        <v/>
      </c>
      <c r="AS40" s="38"/>
      <c r="AT40" s="41" t="str">
        <f aca="false">IFERROR(IF(ISBLANK(AS40),"",ROUND((AS40/100)*50,0)),"")</f>
        <v/>
      </c>
      <c r="AU40" s="40" t="str">
        <f aca="false">IFERROR(IF(AND(AR40,AT40)="","",SUM(AR40,AT40)),"")</f>
        <v/>
      </c>
      <c r="AV40" s="42" t="str">
        <f aca="false">IFERROR(IF(AU40="","",RANK(AU40,AU$10:AU$74)),"")</f>
        <v/>
      </c>
      <c r="AW40" s="43" t="str">
        <f aca="false">IFERROR(IF(AU40="","",IF(AU40&gt;=75,VALUE(1),IF(AU40&gt;=70,VALUE(2),IF(AU40&gt;=65,VALUE(3),IF(AU40&gt;=60,VALUE(4),IF(AU40&gt;=55,VALUE(5),IF(AU40&gt;=50,VALUE(6),IF(AU40&gt;=45,VALUE(7),IF(AU40&gt;=40,VALUE(8),VALUE(9)))))))))),"")</f>
        <v/>
      </c>
      <c r="AY40" s="38"/>
      <c r="AZ40" s="38"/>
      <c r="BA40" s="38"/>
      <c r="BB40" s="38"/>
      <c r="BC40" s="39" t="str">
        <f aca="false">IFERROR(IF(AND(AY40:BB40)="","",SUM(AY40:BB40)),"")</f>
        <v/>
      </c>
      <c r="BD40" s="40" t="str">
        <f aca="false">IFERROR(IF(BC40=0,"",ROUND((BC40/60)*50,0)),"")</f>
        <v/>
      </c>
      <c r="BE40" s="38"/>
      <c r="BF40" s="41" t="str">
        <f aca="false">IFERROR(IF(ISBLANK(BE40),"",ROUND((BE40/100)*50,0)),"")</f>
        <v/>
      </c>
      <c r="BG40" s="40" t="str">
        <f aca="false">IFERROR(IF(AND(BD40,BF40)="","",SUM(BD40,BF40)),"")</f>
        <v/>
      </c>
      <c r="BH40" s="42" t="str">
        <f aca="false">IFERROR(IF(BG40="","",RANK(BG40,BG$10:BG$74)),"")</f>
        <v/>
      </c>
      <c r="BI40" s="44" t="str">
        <f aca="false">IFERROR(IF(BG40="","",IF(BG40&gt;=75,VALUE(1),IF(BG40&gt;=70,VALUE(2),IF(BG40&gt;=65,VALUE(3),IF(BG40&gt;=60,VALUE(4),IF(BG40&gt;=55,VALUE(5),IF(BG40&gt;=50,VALUE(6),IF(BG40&gt;=45,VALUE(7),IF(BG40&gt;=40,VALUE(8),VALUE(9)))))))))),"")</f>
        <v/>
      </c>
      <c r="BK40" s="38"/>
      <c r="BL40" s="38"/>
      <c r="BM40" s="38"/>
      <c r="BN40" s="38"/>
      <c r="BO40" s="39" t="str">
        <f aca="false">IFERROR(IF(AND(BK40:BN40)="","",SUM(BK40:BN40)),"")</f>
        <v/>
      </c>
      <c r="BP40" s="40" t="str">
        <f aca="false">IFERROR(IF(BO40=0,"",ROUND((BO40/60)*50,0)),"")</f>
        <v/>
      </c>
      <c r="BQ40" s="38"/>
      <c r="BR40" s="41" t="str">
        <f aca="false">IFERROR(IF(ISBLANK(BQ40),"",ROUND((BQ40/100)*50,0)),"")</f>
        <v/>
      </c>
      <c r="BS40" s="40" t="str">
        <f aca="false">IFERROR(IF(AND(BP40,BR40)="","",SUM(BP40,BR40)),"")</f>
        <v/>
      </c>
      <c r="BT40" s="42" t="str">
        <f aca="false">IFERROR(IF(BS40="","",RANK(BS40,BS$10:BS$74)),"")</f>
        <v/>
      </c>
      <c r="BU40" s="43" t="str">
        <f aca="false">IFERROR(IF(BS40="","",IF(BS40&gt;=75,VALUE(1),IF(BS40&gt;=70,VALUE(2),IF(BS40&gt;=65,VALUE(3),IF(BS40&gt;=60,VALUE(4),IF(BS40&gt;=55,VALUE(5),IF(BS40&gt;=50,VALUE(6),IF(BS40&gt;=45,VALUE(7),IF(BS40&gt;=40,VALUE(8),VALUE(9)))))))))),"")</f>
        <v/>
      </c>
      <c r="BW40" s="38"/>
      <c r="BX40" s="38"/>
      <c r="BY40" s="38"/>
      <c r="BZ40" s="38"/>
      <c r="CA40" s="39" t="str">
        <f aca="false">IFERROR(IF(AND(BW40:BZ40)="","",SUM(BW40:BZ40)),"")</f>
        <v/>
      </c>
      <c r="CB40" s="40" t="str">
        <f aca="false">IFERROR(IF(CA40=0,"",ROUND((CA40/60)*50,0)),"")</f>
        <v/>
      </c>
      <c r="CC40" s="38"/>
      <c r="CD40" s="41" t="str">
        <f aca="false">IFERROR(IF(ISBLANK(CC40),"",ROUND((CC40/100)*50,0)),"")</f>
        <v/>
      </c>
      <c r="CE40" s="40" t="str">
        <f aca="false">IFERROR(IF(AND(CB40,CD40)="","",SUM(CB40,CD40)),"")</f>
        <v/>
      </c>
      <c r="CF40" s="42" t="str">
        <f aca="false">IFERROR(IF(CE40="","",RANK(CE40,CE$10:CE$74)),"")</f>
        <v/>
      </c>
      <c r="CG40" s="43" t="str">
        <f aca="false">IFERROR(IF(CE40="","",IF(CE40&gt;=75,VALUE(1),IF(CE40&gt;=70,VALUE(2),IF(CE40&gt;=65,VALUE(3),IF(CE40&gt;=60,VALUE(4),IF(CE40&gt;=55,VALUE(5),IF(CE40&gt;=50,VALUE(6),IF(CE40&gt;=45,VALUE(7),IF(CE40&gt;=40,VALUE(8),VALUE(9)))))))))),"")</f>
        <v/>
      </c>
      <c r="CI40" s="38"/>
      <c r="CJ40" s="38"/>
      <c r="CK40" s="38"/>
      <c r="CL40" s="38"/>
      <c r="CM40" s="39" t="str">
        <f aca="false">IFERROR(IF(AND(CI40:CL40)="","",SUM(CI40:CL40)),"")</f>
        <v/>
      </c>
      <c r="CN40" s="40" t="str">
        <f aca="false">IFERROR(IF(CM40=0,"",ROUND((CM40/60)*50,0)),"")</f>
        <v/>
      </c>
      <c r="CO40" s="38"/>
      <c r="CP40" s="41" t="str">
        <f aca="false">IFERROR(IF(ISBLANK(CO40),"",ROUND((CO40/100)*50,0)),"")</f>
        <v/>
      </c>
      <c r="CQ40" s="40" t="str">
        <f aca="false">IFERROR(IF(AND(CN40,CP40)="","",SUM(CN40,CP40)),"")</f>
        <v/>
      </c>
      <c r="CR40" s="42" t="str">
        <f aca="false">IFERROR(IF(CQ40="","",RANK(CQ40,CQ$10:CQ$74)),"")</f>
        <v/>
      </c>
      <c r="CS40" s="43" t="str">
        <f aca="false">IFERROR(IF(CQ40="","",IF(CQ40&gt;=75,VALUE(1),IF(CQ40&gt;=70,VALUE(2),IF(CQ40&gt;=65,VALUE(3),IF(CQ40&gt;=60,VALUE(4),IF(CQ40&gt;=55,VALUE(5),IF(CQ40&gt;=50,VALUE(6),IF(CQ40&gt;=45,VALUE(7),IF(CQ40&gt;=40,VALUE(8),VALUE(9)))))))))),"")</f>
        <v/>
      </c>
      <c r="CU40" s="38"/>
      <c r="CV40" s="38"/>
      <c r="CW40" s="38"/>
      <c r="CX40" s="38"/>
      <c r="CY40" s="39" t="str">
        <f aca="false">IFERROR(IF(AND(CU40:CX40)="","",SUM(CU40:CX40)),"")</f>
        <v/>
      </c>
      <c r="CZ40" s="40" t="str">
        <f aca="false">IFERROR(IF(CY40=0,"",ROUND((CY40/60)*50,0)),"")</f>
        <v/>
      </c>
      <c r="DA40" s="38"/>
      <c r="DB40" s="41" t="str">
        <f aca="false">IFERROR(IF(ISBLANK(DA40),"",ROUND((DA40/100)*50,0)),"")</f>
        <v/>
      </c>
      <c r="DC40" s="40" t="str">
        <f aca="false">IFERROR(IF(AND(CZ40,DB40)="","",SUM(CZ40,DB40)),"")</f>
        <v/>
      </c>
      <c r="DD40" s="42" t="str">
        <f aca="false">IFERROR(IF(DC40="","",RANK(DC40,DC$10:DC$74)),"")</f>
        <v/>
      </c>
      <c r="DE40" s="43" t="str">
        <f aca="false">IFERROR(IF(DC40="","",IF(DC40&gt;=75,VALUE(1),IF(DC40&gt;=70,VALUE(2),IF(DC40&gt;=65,VALUE(3),IF(DC40&gt;=60,VALUE(4),IF(DC40&gt;=55,VALUE(5),IF(DC40&gt;=50,VALUE(6),IF(DC40&gt;=45,VALUE(7),IF(DC40&gt;=40,VALUE(8),VALUE(9)))))))))),"")</f>
        <v/>
      </c>
      <c r="DF40" s="34" t="str">
        <f aca="false">IFERROR(IF(AND(K40,W40,AI40,AU40,BG40,BS40,CE40,CQ40,DC40)="","",SUM(K40,W40,AI40,AU40,BG40,BS40,CE40,CQ40,DC40)),"")</f>
        <v/>
      </c>
      <c r="DG40" s="35" t="str">
        <f aca="false">IFERROR(SUM($K40,$W40,$AI40,$AU40,LARGE(($BG40~$BS40~$CE40~$CQ40~$DC40),{1}),LARGE(($BG40~$BS40~$CE40~$CQ40~$DC40),{2})),"")</f>
        <v/>
      </c>
      <c r="DH40" s="35" t="str">
        <f aca="false">IFERROR(SUM($M40,$Y40,$AK40,$AW40,SMALL(($BI40~$BU40~$CG40~$CS40~$DE40),{1}),SMALL(($BI40~$BU40~$CG40~$CS40~$DE40),{2})),"")</f>
        <v/>
      </c>
      <c r="DI40" s="23" t="str">
        <f aca="false">IFERROR(IF($DF40="","",RANK($DF40,$DF$10:$DF$74)),"")</f>
        <v/>
      </c>
      <c r="DJ40" s="0" t="n">
        <f aca="false">ROWS($B$10:$B40)</f>
        <v>31</v>
      </c>
      <c r="DK40" s="0" t="e">
        <f aca="false">IF($B40=#REF!,$DJ40,"")</f>
        <v>#REF!</v>
      </c>
    </row>
    <row r="41" customFormat="false" ht="19.5" hidden="false" customHeight="true" outlineLevel="0" collapsed="false">
      <c r="A41" s="23" t="n">
        <v>32</v>
      </c>
      <c r="B41" s="36" t="s">
        <v>63</v>
      </c>
      <c r="C41" s="37"/>
      <c r="D41" s="38"/>
      <c r="E41" s="38"/>
      <c r="F41" s="38"/>
      <c r="G41" s="39" t="str">
        <f aca="false">IFERROR(IF(AND(C41:F41)="","",SUM(C41:F41)),"")</f>
        <v/>
      </c>
      <c r="H41" s="40" t="str">
        <f aca="false">IFERROR(IF(G41=0,"",ROUND((G41/60)*50,0)),"")</f>
        <v/>
      </c>
      <c r="I41" s="38"/>
      <c r="J41" s="41" t="str">
        <f aca="false">IFERROR(IF(ISBLANK(I41),"",ROUND((I41/100)*50,0)),"")</f>
        <v/>
      </c>
      <c r="K41" s="40" t="str">
        <f aca="false">IFERROR(IF(AND(H41,J41)="","",SUM(H41,J41)),"")</f>
        <v/>
      </c>
      <c r="L41" s="42" t="str">
        <f aca="false">IFERROR(IF(K41="","",RANK(K41,K$10:K$74)),"")</f>
        <v/>
      </c>
      <c r="M41" s="43" t="str">
        <f aca="false">IFERROR(IF(K41="","",IF(K41&gt;=75,VALUE(1),IF(K41&gt;=70,VALUE(2),IF(K41&gt;=65,VALUE(3),IF(K41&gt;=60,VALUE(4),IF(K41&gt;=55,VALUE(5),IF(K41&gt;=50,VALUE(6),IF(K41&gt;=45,VALUE(7),IF(K41&gt;=40,VALUE(8),VALUE(9)))))))))),"")</f>
        <v/>
      </c>
      <c r="N41" s="32"/>
      <c r="O41" s="38"/>
      <c r="P41" s="38"/>
      <c r="Q41" s="38"/>
      <c r="R41" s="38"/>
      <c r="S41" s="39" t="str">
        <f aca="false">IFERROR(IF(AND(O41:R41)="","",SUM(O41:R41)),"")</f>
        <v/>
      </c>
      <c r="T41" s="40" t="str">
        <f aca="false">IFERROR(IF(S41=0,"",ROUND((S41/60)*50,0)),"")</f>
        <v/>
      </c>
      <c r="U41" s="38"/>
      <c r="V41" s="41" t="str">
        <f aca="false">IFERROR(IF(ISBLANK(U41),"",ROUND((U41/100)*50,0)),"")</f>
        <v/>
      </c>
      <c r="W41" s="40" t="str">
        <f aca="false">IFERROR(IF(AND(T41,V41)="","",SUM(T41,V41)),"")</f>
        <v/>
      </c>
      <c r="X41" s="42" t="str">
        <f aca="false">IFERROR(IF(W41="","",RANK(W41,W$10:W$74)),"")</f>
        <v/>
      </c>
      <c r="Y41" s="43" t="str">
        <f aca="false">IFERROR(IF(W41="","",IF(W41&gt;=75,VALUE(1),IF(W41&gt;=70,VALUE(2),IF(W41&gt;=65,VALUE(3),IF(W41&gt;=60,VALUE(4),IF(W41&gt;=55,VALUE(5),IF(W41&gt;=50,VALUE(6),IF(W41&gt;=45,VALUE(7),IF(W41&gt;=40,VALUE(8),VALUE(9)))))))))),"")</f>
        <v/>
      </c>
      <c r="Z41" s="0"/>
      <c r="AA41" s="38"/>
      <c r="AB41" s="38"/>
      <c r="AC41" s="38"/>
      <c r="AD41" s="38"/>
      <c r="AE41" s="39" t="str">
        <f aca="false">IFERROR(IF(AND(AA41:AD41)="","",SUM(AA41:AD41)),"")</f>
        <v/>
      </c>
      <c r="AF41" s="40" t="str">
        <f aca="false">IFERROR(IF(AE41=0,"",ROUND((AE41/60)*50,0)),"")</f>
        <v/>
      </c>
      <c r="AG41" s="38"/>
      <c r="AH41" s="41" t="str">
        <f aca="false">IFERROR(IF(ISBLANK(AG41),"",ROUND((AG41/100)*50,0)),"")</f>
        <v/>
      </c>
      <c r="AI41" s="40" t="str">
        <f aca="false">IFERROR(IF(AND(AF41,AH41)="","",SUM(AF41,AH41)),"")</f>
        <v/>
      </c>
      <c r="AJ41" s="42" t="str">
        <f aca="false">IFERROR(IF(AI41="","",RANK(AI41,AI$10:AI$74)),"")</f>
        <v/>
      </c>
      <c r="AK41" s="44" t="str">
        <f aca="false">IFERROR(IF(AI41="","",IF(AI41&gt;=75,VALUE(1),IF(AI41&gt;=70,VALUE(2),IF(AI41&gt;=65,VALUE(3),IF(AI41&gt;=60,VALUE(4),IF(AI41&gt;=55,VALUE(5),IF(AI41&gt;=50,VALUE(6),IF(AI41&gt;=45,VALUE(7),IF(AI41&gt;=40,VALUE(8),VALUE(9)))))))))),"")</f>
        <v/>
      </c>
      <c r="AL41" s="0"/>
      <c r="AM41" s="38"/>
      <c r="AN41" s="38"/>
      <c r="AO41" s="38"/>
      <c r="AP41" s="38"/>
      <c r="AQ41" s="39" t="str">
        <f aca="false">IFERROR(IF(AND(AM41:AP41)="","",SUM(AM41:AP41)),"")</f>
        <v/>
      </c>
      <c r="AR41" s="40" t="str">
        <f aca="false">IFERROR(IF(AQ41=0,"",ROUND((AQ41/60)*50,0)),"")</f>
        <v/>
      </c>
      <c r="AS41" s="38"/>
      <c r="AT41" s="41" t="str">
        <f aca="false">IFERROR(IF(ISBLANK(AS41),"",ROUND((AS41/100)*50,0)),"")</f>
        <v/>
      </c>
      <c r="AU41" s="40" t="str">
        <f aca="false">IFERROR(IF(AND(AR41,AT41)="","",SUM(AR41,AT41)),"")</f>
        <v/>
      </c>
      <c r="AV41" s="42" t="str">
        <f aca="false">IFERROR(IF(AU41="","",RANK(AU41,AU$10:AU$74)),"")</f>
        <v/>
      </c>
      <c r="AW41" s="43" t="str">
        <f aca="false">IFERROR(IF(AU41="","",IF(AU41&gt;=75,VALUE(1),IF(AU41&gt;=70,VALUE(2),IF(AU41&gt;=65,VALUE(3),IF(AU41&gt;=60,VALUE(4),IF(AU41&gt;=55,VALUE(5),IF(AU41&gt;=50,VALUE(6),IF(AU41&gt;=45,VALUE(7),IF(AU41&gt;=40,VALUE(8),VALUE(9)))))))))),"")</f>
        <v/>
      </c>
      <c r="AY41" s="38"/>
      <c r="AZ41" s="38"/>
      <c r="BA41" s="38"/>
      <c r="BB41" s="38"/>
      <c r="BC41" s="39" t="str">
        <f aca="false">IFERROR(IF(AND(AY41:BB41)="","",SUM(AY41:BB41)),"")</f>
        <v/>
      </c>
      <c r="BD41" s="40" t="str">
        <f aca="false">IFERROR(IF(BC41=0,"",ROUND((BC41/60)*50,0)),"")</f>
        <v/>
      </c>
      <c r="BE41" s="38"/>
      <c r="BF41" s="41" t="str">
        <f aca="false">IFERROR(IF(ISBLANK(BE41),"",ROUND((BE41/100)*50,0)),"")</f>
        <v/>
      </c>
      <c r="BG41" s="40" t="str">
        <f aca="false">IFERROR(IF(AND(BD41,BF41)="","",SUM(BD41,BF41)),"")</f>
        <v/>
      </c>
      <c r="BH41" s="42" t="str">
        <f aca="false">IFERROR(IF(BG41="","",RANK(BG41,BG$10:BG$74)),"")</f>
        <v/>
      </c>
      <c r="BI41" s="44" t="str">
        <f aca="false">IFERROR(IF(BG41="","",IF(BG41&gt;=75,VALUE(1),IF(BG41&gt;=70,VALUE(2),IF(BG41&gt;=65,VALUE(3),IF(BG41&gt;=60,VALUE(4),IF(BG41&gt;=55,VALUE(5),IF(BG41&gt;=50,VALUE(6),IF(BG41&gt;=45,VALUE(7),IF(BG41&gt;=40,VALUE(8),VALUE(9)))))))))),"")</f>
        <v/>
      </c>
      <c r="BK41" s="38"/>
      <c r="BL41" s="38"/>
      <c r="BM41" s="38"/>
      <c r="BN41" s="38"/>
      <c r="BO41" s="39" t="str">
        <f aca="false">IFERROR(IF(AND(BK41:BN41)="","",SUM(BK41:BN41)),"")</f>
        <v/>
      </c>
      <c r="BP41" s="40" t="str">
        <f aca="false">IFERROR(IF(BO41=0,"",ROUND((BO41/60)*50,0)),"")</f>
        <v/>
      </c>
      <c r="BQ41" s="38"/>
      <c r="BR41" s="41" t="str">
        <f aca="false">IFERROR(IF(ISBLANK(BQ41),"",ROUND((BQ41/100)*50,0)),"")</f>
        <v/>
      </c>
      <c r="BS41" s="40" t="str">
        <f aca="false">IFERROR(IF(AND(BP41,BR41)="","",SUM(BP41,BR41)),"")</f>
        <v/>
      </c>
      <c r="BT41" s="42" t="str">
        <f aca="false">IFERROR(IF(BS41="","",RANK(BS41,BS$10:BS$74)),"")</f>
        <v/>
      </c>
      <c r="BU41" s="43" t="str">
        <f aca="false">IFERROR(IF(BS41="","",IF(BS41&gt;=75,VALUE(1),IF(BS41&gt;=70,VALUE(2),IF(BS41&gt;=65,VALUE(3),IF(BS41&gt;=60,VALUE(4),IF(BS41&gt;=55,VALUE(5),IF(BS41&gt;=50,VALUE(6),IF(BS41&gt;=45,VALUE(7),IF(BS41&gt;=40,VALUE(8),VALUE(9)))))))))),"")</f>
        <v/>
      </c>
      <c r="BW41" s="38"/>
      <c r="BX41" s="38"/>
      <c r="BY41" s="38"/>
      <c r="BZ41" s="38"/>
      <c r="CA41" s="39" t="str">
        <f aca="false">IFERROR(IF(AND(BW41:BZ41)="","",SUM(BW41:BZ41)),"")</f>
        <v/>
      </c>
      <c r="CB41" s="40" t="str">
        <f aca="false">IFERROR(IF(CA41=0,"",ROUND((CA41/60)*50,0)),"")</f>
        <v/>
      </c>
      <c r="CC41" s="38"/>
      <c r="CD41" s="41" t="str">
        <f aca="false">IFERROR(IF(ISBLANK(CC41),"",ROUND((CC41/100)*50,0)),"")</f>
        <v/>
      </c>
      <c r="CE41" s="40" t="str">
        <f aca="false">IFERROR(IF(AND(CB41,CD41)="","",SUM(CB41,CD41)),"")</f>
        <v/>
      </c>
      <c r="CF41" s="42" t="str">
        <f aca="false">IFERROR(IF(CE41="","",RANK(CE41,CE$10:CE$74)),"")</f>
        <v/>
      </c>
      <c r="CG41" s="43" t="str">
        <f aca="false">IFERROR(IF(CE41="","",IF(CE41&gt;=75,VALUE(1),IF(CE41&gt;=70,VALUE(2),IF(CE41&gt;=65,VALUE(3),IF(CE41&gt;=60,VALUE(4),IF(CE41&gt;=55,VALUE(5),IF(CE41&gt;=50,VALUE(6),IF(CE41&gt;=45,VALUE(7),IF(CE41&gt;=40,VALUE(8),VALUE(9)))))))))),"")</f>
        <v/>
      </c>
      <c r="CI41" s="38"/>
      <c r="CJ41" s="38"/>
      <c r="CK41" s="38"/>
      <c r="CL41" s="38"/>
      <c r="CM41" s="39" t="str">
        <f aca="false">IFERROR(IF(AND(CI41:CL41)="","",SUM(CI41:CL41)),"")</f>
        <v/>
      </c>
      <c r="CN41" s="40" t="str">
        <f aca="false">IFERROR(IF(CM41=0,"",ROUND((CM41/60)*50,0)),"")</f>
        <v/>
      </c>
      <c r="CO41" s="38"/>
      <c r="CP41" s="41" t="str">
        <f aca="false">IFERROR(IF(ISBLANK(CO41),"",ROUND((CO41/100)*50,0)),"")</f>
        <v/>
      </c>
      <c r="CQ41" s="40" t="str">
        <f aca="false">IFERROR(IF(AND(CN41,CP41)="","",SUM(CN41,CP41)),"")</f>
        <v/>
      </c>
      <c r="CR41" s="42" t="str">
        <f aca="false">IFERROR(IF(CQ41="","",RANK(CQ41,CQ$10:CQ$74)),"")</f>
        <v/>
      </c>
      <c r="CS41" s="43" t="str">
        <f aca="false">IFERROR(IF(CQ41="","",IF(CQ41&gt;=75,VALUE(1),IF(CQ41&gt;=70,VALUE(2),IF(CQ41&gt;=65,VALUE(3),IF(CQ41&gt;=60,VALUE(4),IF(CQ41&gt;=55,VALUE(5),IF(CQ41&gt;=50,VALUE(6),IF(CQ41&gt;=45,VALUE(7),IF(CQ41&gt;=40,VALUE(8),VALUE(9)))))))))),"")</f>
        <v/>
      </c>
      <c r="CU41" s="38"/>
      <c r="CV41" s="38"/>
      <c r="CW41" s="38"/>
      <c r="CX41" s="38"/>
      <c r="CY41" s="39" t="str">
        <f aca="false">IFERROR(IF(AND(CU41:CX41)="","",SUM(CU41:CX41)),"")</f>
        <v/>
      </c>
      <c r="CZ41" s="40" t="str">
        <f aca="false">IFERROR(IF(CY41=0,"",ROUND((CY41/60)*50,0)),"")</f>
        <v/>
      </c>
      <c r="DA41" s="38"/>
      <c r="DB41" s="41" t="str">
        <f aca="false">IFERROR(IF(ISBLANK(DA41),"",ROUND((DA41/100)*50,0)),"")</f>
        <v/>
      </c>
      <c r="DC41" s="40" t="str">
        <f aca="false">IFERROR(IF(AND(CZ41,DB41)="","",SUM(CZ41,DB41)),"")</f>
        <v/>
      </c>
      <c r="DD41" s="42" t="str">
        <f aca="false">IFERROR(IF(DC41="","",RANK(DC41,DC$10:DC$74)),"")</f>
        <v/>
      </c>
      <c r="DE41" s="43" t="str">
        <f aca="false">IFERROR(IF(DC41="","",IF(DC41&gt;=75,VALUE(1),IF(DC41&gt;=70,VALUE(2),IF(DC41&gt;=65,VALUE(3),IF(DC41&gt;=60,VALUE(4),IF(DC41&gt;=55,VALUE(5),IF(DC41&gt;=50,VALUE(6),IF(DC41&gt;=45,VALUE(7),IF(DC41&gt;=40,VALUE(8),VALUE(9)))))))))),"")</f>
        <v/>
      </c>
      <c r="DF41" s="34" t="str">
        <f aca="false">IFERROR(IF(AND(K41,W41,AI41,AU41,BG41,BS41,CE41,CQ41,DC41)="","",SUM(K41,W41,AI41,AU41,BG41,BS41,CE41,CQ41,DC41)),"")</f>
        <v/>
      </c>
      <c r="DG41" s="35" t="str">
        <f aca="false">IFERROR(SUM($K41,$W41,$AI41,$AU41,LARGE(($BG41~$BS41~$CE41~$CQ41~$DC41),{1}),LARGE(($BG41~$BS41~$CE41~$CQ41~$DC41),{2})),"")</f>
        <v/>
      </c>
      <c r="DH41" s="35" t="str">
        <f aca="false">IFERROR(SUM($M41,$Y41,$AK41,$AW41,SMALL(($BI41~$BU41~$CG41~$CS41~$DE41),{1}),SMALL(($BI41~$BU41~$CG41~$CS41~$DE41),{2})),"")</f>
        <v/>
      </c>
      <c r="DI41" s="23" t="str">
        <f aca="false">IFERROR(IF($DF41="","",RANK($DF41,$DF$10:$DF$74)),"")</f>
        <v/>
      </c>
      <c r="DJ41" s="0" t="n">
        <f aca="false">ROWS($B$10:$B41)</f>
        <v>32</v>
      </c>
      <c r="DK41" s="0" t="e">
        <f aca="false">IF($B41=#REF!,$DJ41,"")</f>
        <v>#REF!</v>
      </c>
    </row>
    <row r="42" customFormat="false" ht="19.5" hidden="false" customHeight="true" outlineLevel="0" collapsed="false">
      <c r="A42" s="23" t="n">
        <v>33</v>
      </c>
      <c r="B42" s="36" t="s">
        <v>64</v>
      </c>
      <c r="C42" s="37"/>
      <c r="D42" s="38"/>
      <c r="E42" s="38"/>
      <c r="F42" s="38"/>
      <c r="G42" s="39" t="str">
        <f aca="false">IFERROR(IF(AND(C42:F42)="","",SUM(C42:F42)),"")</f>
        <v/>
      </c>
      <c r="H42" s="40" t="str">
        <f aca="false">IFERROR(IF(G42=0,"",ROUND((G42/60)*50,0)),"")</f>
        <v/>
      </c>
      <c r="I42" s="38"/>
      <c r="J42" s="41" t="str">
        <f aca="false">IFERROR(IF(ISBLANK(I42),"",ROUND((I42/100)*50,0)),"")</f>
        <v/>
      </c>
      <c r="K42" s="40" t="str">
        <f aca="false">IFERROR(IF(AND(H42,J42)="","",SUM(H42,J42)),"")</f>
        <v/>
      </c>
      <c r="L42" s="42" t="str">
        <f aca="false">IFERROR(IF(K42="","",RANK(K42,K$10:K$74)),"")</f>
        <v/>
      </c>
      <c r="M42" s="43" t="str">
        <f aca="false">IFERROR(IF(K42="","",IF(K42&gt;=75,VALUE(1),IF(K42&gt;=70,VALUE(2),IF(K42&gt;=65,VALUE(3),IF(K42&gt;=60,VALUE(4),IF(K42&gt;=55,VALUE(5),IF(K42&gt;=50,VALUE(6),IF(K42&gt;=45,VALUE(7),IF(K42&gt;=40,VALUE(8),VALUE(9)))))))))),"")</f>
        <v/>
      </c>
      <c r="N42" s="32"/>
      <c r="O42" s="38"/>
      <c r="P42" s="38"/>
      <c r="Q42" s="38"/>
      <c r="R42" s="38"/>
      <c r="S42" s="39" t="str">
        <f aca="false">IFERROR(IF(AND(O42:R42)="","",SUM(O42:R42)),"")</f>
        <v/>
      </c>
      <c r="T42" s="40" t="str">
        <f aca="false">IFERROR(IF(S42=0,"",ROUND((S42/60)*50,0)),"")</f>
        <v/>
      </c>
      <c r="U42" s="38"/>
      <c r="V42" s="41" t="str">
        <f aca="false">IFERROR(IF(ISBLANK(U42),"",ROUND((U42/100)*50,0)),"")</f>
        <v/>
      </c>
      <c r="W42" s="40" t="str">
        <f aca="false">IFERROR(IF(AND(T42,V42)="","",SUM(T42,V42)),"")</f>
        <v/>
      </c>
      <c r="X42" s="42" t="str">
        <f aca="false">IFERROR(IF(W42="","",RANK(W42,W$10:W$74)),"")</f>
        <v/>
      </c>
      <c r="Y42" s="43" t="str">
        <f aca="false">IFERROR(IF(W42="","",IF(W42&gt;=75,VALUE(1),IF(W42&gt;=70,VALUE(2),IF(W42&gt;=65,VALUE(3),IF(W42&gt;=60,VALUE(4),IF(W42&gt;=55,VALUE(5),IF(W42&gt;=50,VALUE(6),IF(W42&gt;=45,VALUE(7),IF(W42&gt;=40,VALUE(8),VALUE(9)))))))))),"")</f>
        <v/>
      </c>
      <c r="Z42" s="0"/>
      <c r="AA42" s="38"/>
      <c r="AB42" s="38"/>
      <c r="AC42" s="38"/>
      <c r="AD42" s="38"/>
      <c r="AE42" s="39" t="str">
        <f aca="false">IFERROR(IF(AND(AA42:AD42)="","",SUM(AA42:AD42)),"")</f>
        <v/>
      </c>
      <c r="AF42" s="40" t="str">
        <f aca="false">IFERROR(IF(AE42=0,"",ROUND((AE42/60)*50,0)),"")</f>
        <v/>
      </c>
      <c r="AG42" s="38"/>
      <c r="AH42" s="41" t="str">
        <f aca="false">IFERROR(IF(ISBLANK(AG42),"",ROUND((AG42/100)*50,0)),"")</f>
        <v/>
      </c>
      <c r="AI42" s="40" t="str">
        <f aca="false">IFERROR(IF(AND(AF42,AH42)="","",SUM(AF42,AH42)),"")</f>
        <v/>
      </c>
      <c r="AJ42" s="42" t="str">
        <f aca="false">IFERROR(IF(AI42="","",RANK(AI42,AI$10:AI$74)),"")</f>
        <v/>
      </c>
      <c r="AK42" s="44" t="str">
        <f aca="false">IFERROR(IF(AI42="","",IF(AI42&gt;=75,VALUE(1),IF(AI42&gt;=70,VALUE(2),IF(AI42&gt;=65,VALUE(3),IF(AI42&gt;=60,VALUE(4),IF(AI42&gt;=55,VALUE(5),IF(AI42&gt;=50,VALUE(6),IF(AI42&gt;=45,VALUE(7),IF(AI42&gt;=40,VALUE(8),VALUE(9)))))))))),"")</f>
        <v/>
      </c>
      <c r="AL42" s="0"/>
      <c r="AM42" s="38"/>
      <c r="AN42" s="38"/>
      <c r="AO42" s="38"/>
      <c r="AP42" s="38"/>
      <c r="AQ42" s="39" t="str">
        <f aca="false">IFERROR(IF(AND(AM42:AP42)="","",SUM(AM42:AP42)),"")</f>
        <v/>
      </c>
      <c r="AR42" s="40" t="str">
        <f aca="false">IFERROR(IF(AQ42=0,"",ROUND((AQ42/60)*50,0)),"")</f>
        <v/>
      </c>
      <c r="AS42" s="38"/>
      <c r="AT42" s="41" t="str">
        <f aca="false">IFERROR(IF(ISBLANK(AS42),"",ROUND((AS42/100)*50,0)),"")</f>
        <v/>
      </c>
      <c r="AU42" s="40" t="str">
        <f aca="false">IFERROR(IF(AND(AR42,AT42)="","",SUM(AR42,AT42)),"")</f>
        <v/>
      </c>
      <c r="AV42" s="42" t="str">
        <f aca="false">IFERROR(IF(AU42="","",RANK(AU42,AU$10:AU$74)),"")</f>
        <v/>
      </c>
      <c r="AW42" s="43" t="str">
        <f aca="false">IFERROR(IF(AU42="","",IF(AU42&gt;=75,VALUE(1),IF(AU42&gt;=70,VALUE(2),IF(AU42&gt;=65,VALUE(3),IF(AU42&gt;=60,VALUE(4),IF(AU42&gt;=55,VALUE(5),IF(AU42&gt;=50,VALUE(6),IF(AU42&gt;=45,VALUE(7),IF(AU42&gt;=40,VALUE(8),VALUE(9)))))))))),"")</f>
        <v/>
      </c>
      <c r="AY42" s="38"/>
      <c r="AZ42" s="38"/>
      <c r="BA42" s="38"/>
      <c r="BB42" s="38"/>
      <c r="BC42" s="39" t="str">
        <f aca="false">IFERROR(IF(AND(AY42:BB42)="","",SUM(AY42:BB42)),"")</f>
        <v/>
      </c>
      <c r="BD42" s="40" t="str">
        <f aca="false">IFERROR(IF(BC42=0,"",ROUND((BC42/60)*50,0)),"")</f>
        <v/>
      </c>
      <c r="BE42" s="38"/>
      <c r="BF42" s="41" t="str">
        <f aca="false">IFERROR(IF(ISBLANK(BE42),"",ROUND((BE42/100)*50,0)),"")</f>
        <v/>
      </c>
      <c r="BG42" s="40" t="str">
        <f aca="false">IFERROR(IF(AND(BD42,BF42)="","",SUM(BD42,BF42)),"")</f>
        <v/>
      </c>
      <c r="BH42" s="42" t="str">
        <f aca="false">IFERROR(IF(BG42="","",RANK(BG42,BG$10:BG$74)),"")</f>
        <v/>
      </c>
      <c r="BI42" s="44" t="str">
        <f aca="false">IFERROR(IF(BG42="","",IF(BG42&gt;=75,VALUE(1),IF(BG42&gt;=70,VALUE(2),IF(BG42&gt;=65,VALUE(3),IF(BG42&gt;=60,VALUE(4),IF(BG42&gt;=55,VALUE(5),IF(BG42&gt;=50,VALUE(6),IF(BG42&gt;=45,VALUE(7),IF(BG42&gt;=40,VALUE(8),VALUE(9)))))))))),"")</f>
        <v/>
      </c>
      <c r="BK42" s="38"/>
      <c r="BL42" s="38"/>
      <c r="BM42" s="38"/>
      <c r="BN42" s="38"/>
      <c r="BO42" s="39" t="str">
        <f aca="false">IFERROR(IF(AND(BK42:BN42)="","",SUM(BK42:BN42)),"")</f>
        <v/>
      </c>
      <c r="BP42" s="40" t="str">
        <f aca="false">IFERROR(IF(BO42=0,"",ROUND((BO42/60)*50,0)),"")</f>
        <v/>
      </c>
      <c r="BQ42" s="38"/>
      <c r="BR42" s="41" t="str">
        <f aca="false">IFERROR(IF(ISBLANK(BQ42),"",ROUND((BQ42/100)*50,0)),"")</f>
        <v/>
      </c>
      <c r="BS42" s="40" t="str">
        <f aca="false">IFERROR(IF(AND(BP42,BR42)="","",SUM(BP42,BR42)),"")</f>
        <v/>
      </c>
      <c r="BT42" s="42" t="str">
        <f aca="false">IFERROR(IF(BS42="","",RANK(BS42,BS$10:BS$74)),"")</f>
        <v/>
      </c>
      <c r="BU42" s="43" t="str">
        <f aca="false">IFERROR(IF(BS42="","",IF(BS42&gt;=75,VALUE(1),IF(BS42&gt;=70,VALUE(2),IF(BS42&gt;=65,VALUE(3),IF(BS42&gt;=60,VALUE(4),IF(BS42&gt;=55,VALUE(5),IF(BS42&gt;=50,VALUE(6),IF(BS42&gt;=45,VALUE(7),IF(BS42&gt;=40,VALUE(8),VALUE(9)))))))))),"")</f>
        <v/>
      </c>
      <c r="BW42" s="38"/>
      <c r="BX42" s="38"/>
      <c r="BY42" s="38"/>
      <c r="BZ42" s="38"/>
      <c r="CA42" s="39" t="str">
        <f aca="false">IFERROR(IF(AND(BW42:BZ42)="","",SUM(BW42:BZ42)),"")</f>
        <v/>
      </c>
      <c r="CB42" s="40" t="str">
        <f aca="false">IFERROR(IF(CA42=0,"",ROUND((CA42/60)*50,0)),"")</f>
        <v/>
      </c>
      <c r="CC42" s="38"/>
      <c r="CD42" s="41" t="str">
        <f aca="false">IFERROR(IF(ISBLANK(CC42),"",ROUND((CC42/100)*50,0)),"")</f>
        <v/>
      </c>
      <c r="CE42" s="40" t="str">
        <f aca="false">IFERROR(IF(AND(CB42,CD42)="","",SUM(CB42,CD42)),"")</f>
        <v/>
      </c>
      <c r="CF42" s="42" t="str">
        <f aca="false">IFERROR(IF(CE42="","",RANK(CE42,CE$10:CE$74)),"")</f>
        <v/>
      </c>
      <c r="CG42" s="43" t="str">
        <f aca="false">IFERROR(IF(CE42="","",IF(CE42&gt;=75,VALUE(1),IF(CE42&gt;=70,VALUE(2),IF(CE42&gt;=65,VALUE(3),IF(CE42&gt;=60,VALUE(4),IF(CE42&gt;=55,VALUE(5),IF(CE42&gt;=50,VALUE(6),IF(CE42&gt;=45,VALUE(7),IF(CE42&gt;=40,VALUE(8),VALUE(9)))))))))),"")</f>
        <v/>
      </c>
      <c r="CI42" s="38"/>
      <c r="CJ42" s="38"/>
      <c r="CK42" s="38"/>
      <c r="CL42" s="38"/>
      <c r="CM42" s="39" t="str">
        <f aca="false">IFERROR(IF(AND(CI42:CL42)="","",SUM(CI42:CL42)),"")</f>
        <v/>
      </c>
      <c r="CN42" s="40" t="str">
        <f aca="false">IFERROR(IF(CM42=0,"",ROUND((CM42/60)*50,0)),"")</f>
        <v/>
      </c>
      <c r="CO42" s="38"/>
      <c r="CP42" s="41" t="str">
        <f aca="false">IFERROR(IF(ISBLANK(CO42),"",ROUND((CO42/100)*50,0)),"")</f>
        <v/>
      </c>
      <c r="CQ42" s="40" t="str">
        <f aca="false">IFERROR(IF(AND(CN42,CP42)="","",SUM(CN42,CP42)),"")</f>
        <v/>
      </c>
      <c r="CR42" s="42" t="str">
        <f aca="false">IFERROR(IF(CQ42="","",RANK(CQ42,CQ$10:CQ$74)),"")</f>
        <v/>
      </c>
      <c r="CS42" s="43" t="str">
        <f aca="false">IFERROR(IF(CQ42="","",IF(CQ42&gt;=75,VALUE(1),IF(CQ42&gt;=70,VALUE(2),IF(CQ42&gt;=65,VALUE(3),IF(CQ42&gt;=60,VALUE(4),IF(CQ42&gt;=55,VALUE(5),IF(CQ42&gt;=50,VALUE(6),IF(CQ42&gt;=45,VALUE(7),IF(CQ42&gt;=40,VALUE(8),VALUE(9)))))))))),"")</f>
        <v/>
      </c>
      <c r="CU42" s="38"/>
      <c r="CV42" s="38"/>
      <c r="CW42" s="38"/>
      <c r="CX42" s="38"/>
      <c r="CY42" s="39" t="str">
        <f aca="false">IFERROR(IF(AND(CU42:CX42)="","",SUM(CU42:CX42)),"")</f>
        <v/>
      </c>
      <c r="CZ42" s="40" t="str">
        <f aca="false">IFERROR(IF(CY42=0,"",ROUND((CY42/60)*50,0)),"")</f>
        <v/>
      </c>
      <c r="DA42" s="38"/>
      <c r="DB42" s="41" t="str">
        <f aca="false">IFERROR(IF(ISBLANK(DA42),"",ROUND((DA42/100)*50,0)),"")</f>
        <v/>
      </c>
      <c r="DC42" s="40" t="str">
        <f aca="false">IFERROR(IF(AND(CZ42,DB42)="","",SUM(CZ42,DB42)),"")</f>
        <v/>
      </c>
      <c r="DD42" s="42" t="str">
        <f aca="false">IFERROR(IF(DC42="","",RANK(DC42,DC$10:DC$74)),"")</f>
        <v/>
      </c>
      <c r="DE42" s="43" t="str">
        <f aca="false">IFERROR(IF(DC42="","",IF(DC42&gt;=75,VALUE(1),IF(DC42&gt;=70,VALUE(2),IF(DC42&gt;=65,VALUE(3),IF(DC42&gt;=60,VALUE(4),IF(DC42&gt;=55,VALUE(5),IF(DC42&gt;=50,VALUE(6),IF(DC42&gt;=45,VALUE(7),IF(DC42&gt;=40,VALUE(8),VALUE(9)))))))))),"")</f>
        <v/>
      </c>
      <c r="DF42" s="34" t="str">
        <f aca="false">IFERROR(IF(AND(K42,W42,AI42,AU42,BG42,BS42,CE42,CQ42,DC42)="","",SUM(K42,W42,AI42,AU42,BG42,BS42,CE42,CQ42,DC42)),"")</f>
        <v/>
      </c>
      <c r="DG42" s="35" t="str">
        <f aca="false">IFERROR(SUM($K42,$W42,$AI42,$AU42,LARGE(($BG42~$BS42~$CE42~$CQ42~$DC42),{1}),LARGE(($BG42~$BS42~$CE42~$CQ42~$DC42),{2})),"")</f>
        <v/>
      </c>
      <c r="DH42" s="35" t="str">
        <f aca="false">IFERROR(SUM($M42,$Y42,$AK42,$AW42,SMALL(($BI42~$BU42~$CG42~$CS42~$DE42),{1}),SMALL(($BI42~$BU42~$CG42~$CS42~$DE42),{2})),"")</f>
        <v/>
      </c>
      <c r="DI42" s="23" t="str">
        <f aca="false">IFERROR(IF($DF42="","",RANK($DF42,$DF$10:$DF$74)),"")</f>
        <v/>
      </c>
      <c r="DJ42" s="0" t="n">
        <f aca="false">ROWS($B$10:$B42)</f>
        <v>33</v>
      </c>
      <c r="DK42" s="0" t="e">
        <f aca="false">IF($B42=#REF!,$DJ42,"")</f>
        <v>#REF!</v>
      </c>
    </row>
    <row r="43" customFormat="false" ht="19.5" hidden="false" customHeight="true" outlineLevel="0" collapsed="false">
      <c r="A43" s="23" t="n">
        <v>34</v>
      </c>
      <c r="B43" s="36" t="s">
        <v>65</v>
      </c>
      <c r="C43" s="37"/>
      <c r="D43" s="38"/>
      <c r="E43" s="38"/>
      <c r="F43" s="38"/>
      <c r="G43" s="39" t="str">
        <f aca="false">IFERROR(IF(AND(C43:F43)="","",SUM(C43:F43)),"")</f>
        <v/>
      </c>
      <c r="H43" s="40" t="str">
        <f aca="false">IFERROR(IF(G43=0,"",ROUND((G43/60)*50,0)),"")</f>
        <v/>
      </c>
      <c r="I43" s="38"/>
      <c r="J43" s="41" t="str">
        <f aca="false">IFERROR(IF(ISBLANK(I43),"",ROUND((I43/100)*50,0)),"")</f>
        <v/>
      </c>
      <c r="K43" s="40" t="str">
        <f aca="false">IFERROR(IF(AND(H43,J43)="","",SUM(H43,J43)),"")</f>
        <v/>
      </c>
      <c r="L43" s="42" t="str">
        <f aca="false">IFERROR(IF(K43="","",RANK(K43,K$10:K$74)),"")</f>
        <v/>
      </c>
      <c r="M43" s="43" t="str">
        <f aca="false">IFERROR(IF(K43="","",IF(K43&gt;=75,VALUE(1),IF(K43&gt;=70,VALUE(2),IF(K43&gt;=65,VALUE(3),IF(K43&gt;=60,VALUE(4),IF(K43&gt;=55,VALUE(5),IF(K43&gt;=50,VALUE(6),IF(K43&gt;=45,VALUE(7),IF(K43&gt;=40,VALUE(8),VALUE(9)))))))))),"")</f>
        <v/>
      </c>
      <c r="N43" s="32"/>
      <c r="O43" s="38"/>
      <c r="P43" s="38"/>
      <c r="Q43" s="38"/>
      <c r="R43" s="38"/>
      <c r="S43" s="39" t="str">
        <f aca="false">IFERROR(IF(AND(O43:R43)="","",SUM(O43:R43)),"")</f>
        <v/>
      </c>
      <c r="T43" s="40" t="str">
        <f aca="false">IFERROR(IF(S43=0,"",ROUND((S43/60)*50,0)),"")</f>
        <v/>
      </c>
      <c r="U43" s="38"/>
      <c r="V43" s="41" t="str">
        <f aca="false">IFERROR(IF(ISBLANK(U43),"",ROUND((U43/100)*50,0)),"")</f>
        <v/>
      </c>
      <c r="W43" s="40" t="str">
        <f aca="false">IFERROR(IF(AND(T43,V43)="","",SUM(T43,V43)),"")</f>
        <v/>
      </c>
      <c r="X43" s="42" t="str">
        <f aca="false">IFERROR(IF(W43="","",RANK(W43,W$10:W$74)),"")</f>
        <v/>
      </c>
      <c r="Y43" s="43" t="str">
        <f aca="false">IFERROR(IF(W43="","",IF(W43&gt;=75,VALUE(1),IF(W43&gt;=70,VALUE(2),IF(W43&gt;=65,VALUE(3),IF(W43&gt;=60,VALUE(4),IF(W43&gt;=55,VALUE(5),IF(W43&gt;=50,VALUE(6),IF(W43&gt;=45,VALUE(7),IF(W43&gt;=40,VALUE(8),VALUE(9)))))))))),"")</f>
        <v/>
      </c>
      <c r="Z43" s="0"/>
      <c r="AA43" s="38"/>
      <c r="AB43" s="38"/>
      <c r="AC43" s="38"/>
      <c r="AD43" s="38"/>
      <c r="AE43" s="39" t="str">
        <f aca="false">IFERROR(IF(AND(AA43:AD43)="","",SUM(AA43:AD43)),"")</f>
        <v/>
      </c>
      <c r="AF43" s="40" t="str">
        <f aca="false">IFERROR(IF(AE43=0,"",ROUND((AE43/60)*50,0)),"")</f>
        <v/>
      </c>
      <c r="AG43" s="38"/>
      <c r="AH43" s="41" t="str">
        <f aca="false">IFERROR(IF(ISBLANK(AG43),"",ROUND((AG43/100)*50,0)),"")</f>
        <v/>
      </c>
      <c r="AI43" s="40" t="str">
        <f aca="false">IFERROR(IF(AND(AF43,AH43)="","",SUM(AF43,AH43)),"")</f>
        <v/>
      </c>
      <c r="AJ43" s="42" t="str">
        <f aca="false">IFERROR(IF(AI43="","",RANK(AI43,AI$10:AI$74)),"")</f>
        <v/>
      </c>
      <c r="AK43" s="44" t="str">
        <f aca="false">IFERROR(IF(AI43="","",IF(AI43&gt;=75,VALUE(1),IF(AI43&gt;=70,VALUE(2),IF(AI43&gt;=65,VALUE(3),IF(AI43&gt;=60,VALUE(4),IF(AI43&gt;=55,VALUE(5),IF(AI43&gt;=50,VALUE(6),IF(AI43&gt;=45,VALUE(7),IF(AI43&gt;=40,VALUE(8),VALUE(9)))))))))),"")</f>
        <v/>
      </c>
      <c r="AL43" s="0"/>
      <c r="AM43" s="38"/>
      <c r="AN43" s="38"/>
      <c r="AO43" s="38"/>
      <c r="AP43" s="38"/>
      <c r="AQ43" s="39" t="str">
        <f aca="false">IFERROR(IF(AND(AM43:AP43)="","",SUM(AM43:AP43)),"")</f>
        <v/>
      </c>
      <c r="AR43" s="40" t="str">
        <f aca="false">IFERROR(IF(AQ43=0,"",ROUND((AQ43/60)*50,0)),"")</f>
        <v/>
      </c>
      <c r="AS43" s="38"/>
      <c r="AT43" s="41" t="str">
        <f aca="false">IFERROR(IF(ISBLANK(AS43),"",ROUND((AS43/100)*50,0)),"")</f>
        <v/>
      </c>
      <c r="AU43" s="40" t="str">
        <f aca="false">IFERROR(IF(AND(AR43,AT43)="","",SUM(AR43,AT43)),"")</f>
        <v/>
      </c>
      <c r="AV43" s="42" t="str">
        <f aca="false">IFERROR(IF(AU43="","",RANK(AU43,AU$10:AU$74)),"")</f>
        <v/>
      </c>
      <c r="AW43" s="43" t="str">
        <f aca="false">IFERROR(IF(AU43="","",IF(AU43&gt;=75,VALUE(1),IF(AU43&gt;=70,VALUE(2),IF(AU43&gt;=65,VALUE(3),IF(AU43&gt;=60,VALUE(4),IF(AU43&gt;=55,VALUE(5),IF(AU43&gt;=50,VALUE(6),IF(AU43&gt;=45,VALUE(7),IF(AU43&gt;=40,VALUE(8),VALUE(9)))))))))),"")</f>
        <v/>
      </c>
      <c r="AY43" s="38"/>
      <c r="AZ43" s="38"/>
      <c r="BA43" s="38"/>
      <c r="BB43" s="38"/>
      <c r="BC43" s="39" t="str">
        <f aca="false">IFERROR(IF(AND(AY43:BB43)="","",SUM(AY43:BB43)),"")</f>
        <v/>
      </c>
      <c r="BD43" s="40" t="str">
        <f aca="false">IFERROR(IF(BC43=0,"",ROUND((BC43/60)*50,0)),"")</f>
        <v/>
      </c>
      <c r="BE43" s="38"/>
      <c r="BF43" s="41" t="str">
        <f aca="false">IFERROR(IF(ISBLANK(BE43),"",ROUND((BE43/100)*50,0)),"")</f>
        <v/>
      </c>
      <c r="BG43" s="40" t="str">
        <f aca="false">IFERROR(IF(AND(BD43,BF43)="","",SUM(BD43,BF43)),"")</f>
        <v/>
      </c>
      <c r="BH43" s="42" t="str">
        <f aca="false">IFERROR(IF(BG43="","",RANK(BG43,BG$10:BG$74)),"")</f>
        <v/>
      </c>
      <c r="BI43" s="44" t="str">
        <f aca="false">IFERROR(IF(BG43="","",IF(BG43&gt;=75,VALUE(1),IF(BG43&gt;=70,VALUE(2),IF(BG43&gt;=65,VALUE(3),IF(BG43&gt;=60,VALUE(4),IF(BG43&gt;=55,VALUE(5),IF(BG43&gt;=50,VALUE(6),IF(BG43&gt;=45,VALUE(7),IF(BG43&gt;=40,VALUE(8),VALUE(9)))))))))),"")</f>
        <v/>
      </c>
      <c r="BK43" s="38"/>
      <c r="BL43" s="38"/>
      <c r="BM43" s="38"/>
      <c r="BN43" s="38"/>
      <c r="BO43" s="39" t="str">
        <f aca="false">IFERROR(IF(AND(BK43:BN43)="","",SUM(BK43:BN43)),"")</f>
        <v/>
      </c>
      <c r="BP43" s="40" t="str">
        <f aca="false">IFERROR(IF(BO43=0,"",ROUND((BO43/60)*50,0)),"")</f>
        <v/>
      </c>
      <c r="BQ43" s="38"/>
      <c r="BR43" s="41" t="str">
        <f aca="false">IFERROR(IF(ISBLANK(BQ43),"",ROUND((BQ43/100)*50,0)),"")</f>
        <v/>
      </c>
      <c r="BS43" s="40" t="str">
        <f aca="false">IFERROR(IF(AND(BP43,BR43)="","",SUM(BP43,BR43)),"")</f>
        <v/>
      </c>
      <c r="BT43" s="42" t="str">
        <f aca="false">IFERROR(IF(BS43="","",RANK(BS43,BS$10:BS$74)),"")</f>
        <v/>
      </c>
      <c r="BU43" s="43" t="str">
        <f aca="false">IFERROR(IF(BS43="","",IF(BS43&gt;=75,VALUE(1),IF(BS43&gt;=70,VALUE(2),IF(BS43&gt;=65,VALUE(3),IF(BS43&gt;=60,VALUE(4),IF(BS43&gt;=55,VALUE(5),IF(BS43&gt;=50,VALUE(6),IF(BS43&gt;=45,VALUE(7),IF(BS43&gt;=40,VALUE(8),VALUE(9)))))))))),"")</f>
        <v/>
      </c>
      <c r="BW43" s="38"/>
      <c r="BX43" s="38"/>
      <c r="BY43" s="38"/>
      <c r="BZ43" s="38"/>
      <c r="CA43" s="39" t="str">
        <f aca="false">IFERROR(IF(AND(BW43:BZ43)="","",SUM(BW43:BZ43)),"")</f>
        <v/>
      </c>
      <c r="CB43" s="40" t="str">
        <f aca="false">IFERROR(IF(CA43=0,"",ROUND((CA43/60)*50,0)),"")</f>
        <v/>
      </c>
      <c r="CC43" s="38"/>
      <c r="CD43" s="41" t="str">
        <f aca="false">IFERROR(IF(ISBLANK(CC43),"",ROUND((CC43/100)*50,0)),"")</f>
        <v/>
      </c>
      <c r="CE43" s="40" t="str">
        <f aca="false">IFERROR(IF(AND(CB43,CD43)="","",SUM(CB43,CD43)),"")</f>
        <v/>
      </c>
      <c r="CF43" s="42" t="str">
        <f aca="false">IFERROR(IF(CE43="","",RANK(CE43,CE$10:CE$74)),"")</f>
        <v/>
      </c>
      <c r="CG43" s="43" t="str">
        <f aca="false">IFERROR(IF(CE43="","",IF(CE43&gt;=75,VALUE(1),IF(CE43&gt;=70,VALUE(2),IF(CE43&gt;=65,VALUE(3),IF(CE43&gt;=60,VALUE(4),IF(CE43&gt;=55,VALUE(5),IF(CE43&gt;=50,VALUE(6),IF(CE43&gt;=45,VALUE(7),IF(CE43&gt;=40,VALUE(8),VALUE(9)))))))))),"")</f>
        <v/>
      </c>
      <c r="CI43" s="38"/>
      <c r="CJ43" s="38"/>
      <c r="CK43" s="38"/>
      <c r="CL43" s="38"/>
      <c r="CM43" s="39" t="str">
        <f aca="false">IFERROR(IF(AND(CI43:CL43)="","",SUM(CI43:CL43)),"")</f>
        <v/>
      </c>
      <c r="CN43" s="40" t="str">
        <f aca="false">IFERROR(IF(CM43=0,"",ROUND((CM43/60)*50,0)),"")</f>
        <v/>
      </c>
      <c r="CO43" s="38"/>
      <c r="CP43" s="41" t="str">
        <f aca="false">IFERROR(IF(ISBLANK(CO43),"",ROUND((CO43/100)*50,0)),"")</f>
        <v/>
      </c>
      <c r="CQ43" s="40" t="str">
        <f aca="false">IFERROR(IF(AND(CN43,CP43)="","",SUM(CN43,CP43)),"")</f>
        <v/>
      </c>
      <c r="CR43" s="42" t="str">
        <f aca="false">IFERROR(IF(CQ43="","",RANK(CQ43,CQ$10:CQ$74)),"")</f>
        <v/>
      </c>
      <c r="CS43" s="43" t="str">
        <f aca="false">IFERROR(IF(CQ43="","",IF(CQ43&gt;=75,VALUE(1),IF(CQ43&gt;=70,VALUE(2),IF(CQ43&gt;=65,VALUE(3),IF(CQ43&gt;=60,VALUE(4),IF(CQ43&gt;=55,VALUE(5),IF(CQ43&gt;=50,VALUE(6),IF(CQ43&gt;=45,VALUE(7),IF(CQ43&gt;=40,VALUE(8),VALUE(9)))))))))),"")</f>
        <v/>
      </c>
      <c r="CU43" s="38"/>
      <c r="CV43" s="38"/>
      <c r="CW43" s="38"/>
      <c r="CX43" s="38"/>
      <c r="CY43" s="39" t="str">
        <f aca="false">IFERROR(IF(AND(CU43:CX43)="","",SUM(CU43:CX43)),"")</f>
        <v/>
      </c>
      <c r="CZ43" s="40" t="str">
        <f aca="false">IFERROR(IF(CY43=0,"",ROUND((CY43/60)*50,0)),"")</f>
        <v/>
      </c>
      <c r="DA43" s="38"/>
      <c r="DB43" s="41" t="str">
        <f aca="false">IFERROR(IF(ISBLANK(DA43),"",ROUND((DA43/100)*50,0)),"")</f>
        <v/>
      </c>
      <c r="DC43" s="40" t="str">
        <f aca="false">IFERROR(IF(AND(CZ43,DB43)="","",SUM(CZ43,DB43)),"")</f>
        <v/>
      </c>
      <c r="DD43" s="42" t="str">
        <f aca="false">IFERROR(IF(DC43="","",RANK(DC43,DC$10:DC$74)),"")</f>
        <v/>
      </c>
      <c r="DE43" s="43" t="str">
        <f aca="false">IFERROR(IF(DC43="","",IF(DC43&gt;=75,VALUE(1),IF(DC43&gt;=70,VALUE(2),IF(DC43&gt;=65,VALUE(3),IF(DC43&gt;=60,VALUE(4),IF(DC43&gt;=55,VALUE(5),IF(DC43&gt;=50,VALUE(6),IF(DC43&gt;=45,VALUE(7),IF(DC43&gt;=40,VALUE(8),VALUE(9)))))))))),"")</f>
        <v/>
      </c>
      <c r="DF43" s="34" t="str">
        <f aca="false">IFERROR(IF(AND(K43,W43,AI43,AU43,BG43,BS43,CE43,CQ43,DC43)="","",SUM(K43,W43,AI43,AU43,BG43,BS43,CE43,CQ43,DC43)),"")</f>
        <v/>
      </c>
      <c r="DG43" s="35" t="str">
        <f aca="false">IFERROR(SUM($K43,$W43,$AI43,$AU43,LARGE(($BG43~$BS43~$CE43~$CQ43~$DC43),{1}),LARGE(($BG43~$BS43~$CE43~$CQ43~$DC43),{2})),"")</f>
        <v/>
      </c>
      <c r="DH43" s="35" t="str">
        <f aca="false">IFERROR(SUM($M43,$Y43,$AK43,$AW43,SMALL(($BI43~$BU43~$CG43~$CS43~$DE43),{1}),SMALL(($BI43~$BU43~$CG43~$CS43~$DE43),{2})),"")</f>
        <v/>
      </c>
      <c r="DI43" s="23" t="str">
        <f aca="false">IFERROR(IF($DF43="","",RANK($DF43,$DF$10:$DF$74)),"")</f>
        <v/>
      </c>
      <c r="DJ43" s="0" t="n">
        <f aca="false">ROWS($B$10:$B43)</f>
        <v>34</v>
      </c>
      <c r="DK43" s="0" t="e">
        <f aca="false">IF($B43=#REF!,$DJ43,"")</f>
        <v>#REF!</v>
      </c>
    </row>
    <row r="44" customFormat="false" ht="19.5" hidden="false" customHeight="true" outlineLevel="0" collapsed="false">
      <c r="A44" s="23" t="n">
        <v>35</v>
      </c>
      <c r="B44" s="36" t="s">
        <v>66</v>
      </c>
      <c r="C44" s="37"/>
      <c r="D44" s="38"/>
      <c r="E44" s="38"/>
      <c r="F44" s="38"/>
      <c r="G44" s="39" t="str">
        <f aca="false">IFERROR(IF(AND(C44:F44)="","",SUM(C44:F44)),"")</f>
        <v/>
      </c>
      <c r="H44" s="40" t="str">
        <f aca="false">IFERROR(IF(G44=0,"",ROUND((G44/60)*50,0)),"")</f>
        <v/>
      </c>
      <c r="I44" s="38"/>
      <c r="J44" s="41" t="str">
        <f aca="false">IFERROR(IF(ISBLANK(I44),"",ROUND((I44/100)*50,0)),"")</f>
        <v/>
      </c>
      <c r="K44" s="40" t="str">
        <f aca="false">IFERROR(IF(AND(H44,J44)="","",SUM(H44,J44)),"")</f>
        <v/>
      </c>
      <c r="L44" s="42" t="str">
        <f aca="false">IFERROR(IF(K44="","",RANK(K44,K$10:K$74)),"")</f>
        <v/>
      </c>
      <c r="M44" s="43" t="str">
        <f aca="false">IFERROR(IF(K44="","",IF(K44&gt;=75,VALUE(1),IF(K44&gt;=70,VALUE(2),IF(K44&gt;=65,VALUE(3),IF(K44&gt;=60,VALUE(4),IF(K44&gt;=55,VALUE(5),IF(K44&gt;=50,VALUE(6),IF(K44&gt;=45,VALUE(7),IF(K44&gt;=40,VALUE(8),VALUE(9)))))))))),"")</f>
        <v/>
      </c>
      <c r="N44" s="32"/>
      <c r="O44" s="38"/>
      <c r="P44" s="38"/>
      <c r="Q44" s="38"/>
      <c r="R44" s="38"/>
      <c r="S44" s="39" t="str">
        <f aca="false">IFERROR(IF(AND(O44:R44)="","",SUM(O44:R44)),"")</f>
        <v/>
      </c>
      <c r="T44" s="40" t="str">
        <f aca="false">IFERROR(IF(S44=0,"",ROUND((S44/60)*50,0)),"")</f>
        <v/>
      </c>
      <c r="U44" s="38"/>
      <c r="V44" s="41" t="str">
        <f aca="false">IFERROR(IF(ISBLANK(U44),"",ROUND((U44/100)*50,0)),"")</f>
        <v/>
      </c>
      <c r="W44" s="40" t="str">
        <f aca="false">IFERROR(IF(AND(T44,V44)="","",SUM(T44,V44)),"")</f>
        <v/>
      </c>
      <c r="X44" s="42" t="str">
        <f aca="false">IFERROR(IF(W44="","",RANK(W44,W$10:W$74)),"")</f>
        <v/>
      </c>
      <c r="Y44" s="43" t="str">
        <f aca="false">IFERROR(IF(W44="","",IF(W44&gt;=75,VALUE(1),IF(W44&gt;=70,VALUE(2),IF(W44&gt;=65,VALUE(3),IF(W44&gt;=60,VALUE(4),IF(W44&gt;=55,VALUE(5),IF(W44&gt;=50,VALUE(6),IF(W44&gt;=45,VALUE(7),IF(W44&gt;=40,VALUE(8),VALUE(9)))))))))),"")</f>
        <v/>
      </c>
      <c r="Z44" s="0"/>
      <c r="AA44" s="38"/>
      <c r="AB44" s="38"/>
      <c r="AC44" s="38"/>
      <c r="AD44" s="38"/>
      <c r="AE44" s="39" t="str">
        <f aca="false">IFERROR(IF(AND(AA44:AD44)="","",SUM(AA44:AD44)),"")</f>
        <v/>
      </c>
      <c r="AF44" s="40" t="str">
        <f aca="false">IFERROR(IF(AE44=0,"",ROUND((AE44/60)*50,0)),"")</f>
        <v/>
      </c>
      <c r="AG44" s="38"/>
      <c r="AH44" s="41" t="str">
        <f aca="false">IFERROR(IF(ISBLANK(AG44),"",ROUND((AG44/100)*50,0)),"")</f>
        <v/>
      </c>
      <c r="AI44" s="40" t="str">
        <f aca="false">IFERROR(IF(AND(AF44,AH44)="","",SUM(AF44,AH44)),"")</f>
        <v/>
      </c>
      <c r="AJ44" s="42" t="str">
        <f aca="false">IFERROR(IF(AI44="","",RANK(AI44,AI$10:AI$74)),"")</f>
        <v/>
      </c>
      <c r="AK44" s="44" t="str">
        <f aca="false">IFERROR(IF(AI44="","",IF(AI44&gt;=75,VALUE(1),IF(AI44&gt;=70,VALUE(2),IF(AI44&gt;=65,VALUE(3),IF(AI44&gt;=60,VALUE(4),IF(AI44&gt;=55,VALUE(5),IF(AI44&gt;=50,VALUE(6),IF(AI44&gt;=45,VALUE(7),IF(AI44&gt;=40,VALUE(8),VALUE(9)))))))))),"")</f>
        <v/>
      </c>
      <c r="AL44" s="0"/>
      <c r="AM44" s="38"/>
      <c r="AN44" s="38"/>
      <c r="AO44" s="38"/>
      <c r="AP44" s="38"/>
      <c r="AQ44" s="39" t="str">
        <f aca="false">IFERROR(IF(AND(AM44:AP44)="","",SUM(AM44:AP44)),"")</f>
        <v/>
      </c>
      <c r="AR44" s="40" t="str">
        <f aca="false">IFERROR(IF(AQ44=0,"",ROUND((AQ44/60)*50,0)),"")</f>
        <v/>
      </c>
      <c r="AS44" s="38"/>
      <c r="AT44" s="41" t="str">
        <f aca="false">IFERROR(IF(ISBLANK(AS44),"",ROUND((AS44/100)*50,0)),"")</f>
        <v/>
      </c>
      <c r="AU44" s="40" t="str">
        <f aca="false">IFERROR(IF(AND(AR44,AT44)="","",SUM(AR44,AT44)),"")</f>
        <v/>
      </c>
      <c r="AV44" s="42" t="str">
        <f aca="false">IFERROR(IF(AU44="","",RANK(AU44,AU$10:AU$74)),"")</f>
        <v/>
      </c>
      <c r="AW44" s="43" t="str">
        <f aca="false">IFERROR(IF(AU44="","",IF(AU44&gt;=75,VALUE(1),IF(AU44&gt;=70,VALUE(2),IF(AU44&gt;=65,VALUE(3),IF(AU44&gt;=60,VALUE(4),IF(AU44&gt;=55,VALUE(5),IF(AU44&gt;=50,VALUE(6),IF(AU44&gt;=45,VALUE(7),IF(AU44&gt;=40,VALUE(8),VALUE(9)))))))))),"")</f>
        <v/>
      </c>
      <c r="AY44" s="38"/>
      <c r="AZ44" s="38"/>
      <c r="BA44" s="38"/>
      <c r="BB44" s="38"/>
      <c r="BC44" s="39" t="str">
        <f aca="false">IFERROR(IF(AND(AY44:BB44)="","",SUM(AY44:BB44)),"")</f>
        <v/>
      </c>
      <c r="BD44" s="40" t="str">
        <f aca="false">IFERROR(IF(BC44=0,"",ROUND((BC44/60)*50,0)),"")</f>
        <v/>
      </c>
      <c r="BE44" s="38"/>
      <c r="BF44" s="41" t="str">
        <f aca="false">IFERROR(IF(ISBLANK(BE44),"",ROUND((BE44/100)*50,0)),"")</f>
        <v/>
      </c>
      <c r="BG44" s="40" t="str">
        <f aca="false">IFERROR(IF(AND(BD44,BF44)="","",SUM(BD44,BF44)),"")</f>
        <v/>
      </c>
      <c r="BH44" s="42" t="str">
        <f aca="false">IFERROR(IF(BG44="","",RANK(BG44,BG$10:BG$74)),"")</f>
        <v/>
      </c>
      <c r="BI44" s="44" t="str">
        <f aca="false">IFERROR(IF(BG44="","",IF(BG44&gt;=75,VALUE(1),IF(BG44&gt;=70,VALUE(2),IF(BG44&gt;=65,VALUE(3),IF(BG44&gt;=60,VALUE(4),IF(BG44&gt;=55,VALUE(5),IF(BG44&gt;=50,VALUE(6),IF(BG44&gt;=45,VALUE(7),IF(BG44&gt;=40,VALUE(8),VALUE(9)))))))))),"")</f>
        <v/>
      </c>
      <c r="BK44" s="38"/>
      <c r="BL44" s="38"/>
      <c r="BM44" s="38"/>
      <c r="BN44" s="38"/>
      <c r="BO44" s="39" t="str">
        <f aca="false">IFERROR(IF(AND(BK44:BN44)="","",SUM(BK44:BN44)),"")</f>
        <v/>
      </c>
      <c r="BP44" s="40" t="str">
        <f aca="false">IFERROR(IF(BO44=0,"",ROUND((BO44/60)*50,0)),"")</f>
        <v/>
      </c>
      <c r="BQ44" s="38"/>
      <c r="BR44" s="41" t="str">
        <f aca="false">IFERROR(IF(ISBLANK(BQ44),"",ROUND((BQ44/100)*50,0)),"")</f>
        <v/>
      </c>
      <c r="BS44" s="40" t="str">
        <f aca="false">IFERROR(IF(AND(BP44,BR44)="","",SUM(BP44,BR44)),"")</f>
        <v/>
      </c>
      <c r="BT44" s="42" t="str">
        <f aca="false">IFERROR(IF(BS44="","",RANK(BS44,BS$10:BS$74)),"")</f>
        <v/>
      </c>
      <c r="BU44" s="43" t="str">
        <f aca="false">IFERROR(IF(BS44="","",IF(BS44&gt;=75,VALUE(1),IF(BS44&gt;=70,VALUE(2),IF(BS44&gt;=65,VALUE(3),IF(BS44&gt;=60,VALUE(4),IF(BS44&gt;=55,VALUE(5),IF(BS44&gt;=50,VALUE(6),IF(BS44&gt;=45,VALUE(7),IF(BS44&gt;=40,VALUE(8),VALUE(9)))))))))),"")</f>
        <v/>
      </c>
      <c r="BW44" s="38"/>
      <c r="BX44" s="38"/>
      <c r="BY44" s="38"/>
      <c r="BZ44" s="38"/>
      <c r="CA44" s="39" t="str">
        <f aca="false">IFERROR(IF(AND(BW44:BZ44)="","",SUM(BW44:BZ44)),"")</f>
        <v/>
      </c>
      <c r="CB44" s="40" t="str">
        <f aca="false">IFERROR(IF(CA44=0,"",ROUND((CA44/60)*50,0)),"")</f>
        <v/>
      </c>
      <c r="CC44" s="38"/>
      <c r="CD44" s="41" t="str">
        <f aca="false">IFERROR(IF(ISBLANK(CC44),"",ROUND((CC44/100)*50,0)),"")</f>
        <v/>
      </c>
      <c r="CE44" s="40" t="str">
        <f aca="false">IFERROR(IF(AND(CB44,CD44)="","",SUM(CB44,CD44)),"")</f>
        <v/>
      </c>
      <c r="CF44" s="42" t="str">
        <f aca="false">IFERROR(IF(CE44="","",RANK(CE44,CE$10:CE$74)),"")</f>
        <v/>
      </c>
      <c r="CG44" s="43" t="str">
        <f aca="false">IFERROR(IF(CE44="","",IF(CE44&gt;=75,VALUE(1),IF(CE44&gt;=70,VALUE(2),IF(CE44&gt;=65,VALUE(3),IF(CE44&gt;=60,VALUE(4),IF(CE44&gt;=55,VALUE(5),IF(CE44&gt;=50,VALUE(6),IF(CE44&gt;=45,VALUE(7),IF(CE44&gt;=40,VALUE(8),VALUE(9)))))))))),"")</f>
        <v/>
      </c>
      <c r="CI44" s="38"/>
      <c r="CJ44" s="38"/>
      <c r="CK44" s="38"/>
      <c r="CL44" s="38"/>
      <c r="CM44" s="39" t="str">
        <f aca="false">IFERROR(IF(AND(CI44:CL44)="","",SUM(CI44:CL44)),"")</f>
        <v/>
      </c>
      <c r="CN44" s="40" t="str">
        <f aca="false">IFERROR(IF(CM44=0,"",ROUND((CM44/60)*50,0)),"")</f>
        <v/>
      </c>
      <c r="CO44" s="38"/>
      <c r="CP44" s="41" t="str">
        <f aca="false">IFERROR(IF(ISBLANK(CO44),"",ROUND((CO44/100)*50,0)),"")</f>
        <v/>
      </c>
      <c r="CQ44" s="40" t="str">
        <f aca="false">IFERROR(IF(AND(CN44,CP44)="","",SUM(CN44,CP44)),"")</f>
        <v/>
      </c>
      <c r="CR44" s="42" t="str">
        <f aca="false">IFERROR(IF(CQ44="","",RANK(CQ44,CQ$10:CQ$74)),"")</f>
        <v/>
      </c>
      <c r="CS44" s="43" t="str">
        <f aca="false">IFERROR(IF(CQ44="","",IF(CQ44&gt;=75,VALUE(1),IF(CQ44&gt;=70,VALUE(2),IF(CQ44&gt;=65,VALUE(3),IF(CQ44&gt;=60,VALUE(4),IF(CQ44&gt;=55,VALUE(5),IF(CQ44&gt;=50,VALUE(6),IF(CQ44&gt;=45,VALUE(7),IF(CQ44&gt;=40,VALUE(8),VALUE(9)))))))))),"")</f>
        <v/>
      </c>
      <c r="CU44" s="38"/>
      <c r="CV44" s="38"/>
      <c r="CW44" s="38"/>
      <c r="CX44" s="38"/>
      <c r="CY44" s="39" t="str">
        <f aca="false">IFERROR(IF(AND(CU44:CX44)="","",SUM(CU44:CX44)),"")</f>
        <v/>
      </c>
      <c r="CZ44" s="40" t="str">
        <f aca="false">IFERROR(IF(CY44=0,"",ROUND((CY44/60)*50,0)),"")</f>
        <v/>
      </c>
      <c r="DA44" s="38"/>
      <c r="DB44" s="41" t="str">
        <f aca="false">IFERROR(IF(ISBLANK(DA44),"",ROUND((DA44/100)*50,0)),"")</f>
        <v/>
      </c>
      <c r="DC44" s="40" t="str">
        <f aca="false">IFERROR(IF(AND(CZ44,DB44)="","",SUM(CZ44,DB44)),"")</f>
        <v/>
      </c>
      <c r="DD44" s="42" t="str">
        <f aca="false">IFERROR(IF(DC44="","",RANK(DC44,DC$10:DC$74)),"")</f>
        <v/>
      </c>
      <c r="DE44" s="43" t="str">
        <f aca="false">IFERROR(IF(DC44="","",IF(DC44&gt;=75,VALUE(1),IF(DC44&gt;=70,VALUE(2),IF(DC44&gt;=65,VALUE(3),IF(DC44&gt;=60,VALUE(4),IF(DC44&gt;=55,VALUE(5),IF(DC44&gt;=50,VALUE(6),IF(DC44&gt;=45,VALUE(7),IF(DC44&gt;=40,VALUE(8),VALUE(9)))))))))),"")</f>
        <v/>
      </c>
      <c r="DF44" s="34" t="str">
        <f aca="false">IFERROR(IF(AND(K44,W44,AI44,AU44,BG44,BS44,CE44,CQ44,DC44)="","",SUM(K44,W44,AI44,AU44,BG44,BS44,CE44,CQ44,DC44)),"")</f>
        <v/>
      </c>
      <c r="DG44" s="35" t="str">
        <f aca="false">IFERROR(SUM($K44,$W44,$AI44,$AU44,LARGE(($BG44~$BS44~$CE44~$CQ44~$DC44),{1}),LARGE(($BG44~$BS44~$CE44~$CQ44~$DC44),{2})),"")</f>
        <v/>
      </c>
      <c r="DH44" s="35" t="str">
        <f aca="false">IFERROR(SUM($M44,$Y44,$AK44,$AW44,SMALL(($BI44~$BU44~$CG44~$CS44~$DE44),{1}),SMALL(($BI44~$BU44~$CG44~$CS44~$DE44),{2})),"")</f>
        <v/>
      </c>
      <c r="DI44" s="23" t="str">
        <f aca="false">IFERROR(IF($DF44="","",RANK($DF44,$DF$10:$DF$74)),"")</f>
        <v/>
      </c>
      <c r="DJ44" s="0" t="n">
        <f aca="false">ROWS($B$10:$B44)</f>
        <v>35</v>
      </c>
      <c r="DK44" s="0" t="e">
        <f aca="false">IF($B44=#REF!,$DJ44,"")</f>
        <v>#REF!</v>
      </c>
    </row>
    <row r="45" customFormat="false" ht="19.5" hidden="false" customHeight="true" outlineLevel="0" collapsed="false">
      <c r="A45" s="23" t="n">
        <v>36</v>
      </c>
      <c r="B45" s="36" t="s">
        <v>67</v>
      </c>
      <c r="C45" s="37"/>
      <c r="D45" s="38"/>
      <c r="E45" s="38"/>
      <c r="F45" s="38"/>
      <c r="G45" s="39" t="str">
        <f aca="false">IFERROR(IF(AND(C45:F45)="","",SUM(C45:F45)),"")</f>
        <v/>
      </c>
      <c r="H45" s="40" t="str">
        <f aca="false">IFERROR(IF(G45=0,"",ROUND((G45/60)*50,0)),"")</f>
        <v/>
      </c>
      <c r="I45" s="38"/>
      <c r="J45" s="41" t="str">
        <f aca="false">IFERROR(IF(ISBLANK(I45),"",ROUND((I45/100)*50,0)),"")</f>
        <v/>
      </c>
      <c r="K45" s="40" t="str">
        <f aca="false">IFERROR(IF(AND(H45,J45)="","",SUM(H45,J45)),"")</f>
        <v/>
      </c>
      <c r="L45" s="42" t="str">
        <f aca="false">IFERROR(IF(K45="","",RANK(K45,K$10:K$74)),"")</f>
        <v/>
      </c>
      <c r="M45" s="43" t="str">
        <f aca="false">IFERROR(IF(K45="","",IF(K45&gt;=75,VALUE(1),IF(K45&gt;=70,VALUE(2),IF(K45&gt;=65,VALUE(3),IF(K45&gt;=60,VALUE(4),IF(K45&gt;=55,VALUE(5),IF(K45&gt;=50,VALUE(6),IF(K45&gt;=45,VALUE(7),IF(K45&gt;=40,VALUE(8),VALUE(9)))))))))),"")</f>
        <v/>
      </c>
      <c r="N45" s="32"/>
      <c r="O45" s="38"/>
      <c r="P45" s="38"/>
      <c r="Q45" s="38"/>
      <c r="R45" s="38"/>
      <c r="S45" s="39" t="str">
        <f aca="false">IFERROR(IF(AND(O45:R45)="","",SUM(O45:R45)),"")</f>
        <v/>
      </c>
      <c r="T45" s="40" t="str">
        <f aca="false">IFERROR(IF(S45=0,"",ROUND((S45/60)*50,0)),"")</f>
        <v/>
      </c>
      <c r="U45" s="38"/>
      <c r="V45" s="41" t="str">
        <f aca="false">IFERROR(IF(ISBLANK(U45),"",ROUND((U45/100)*50,0)),"")</f>
        <v/>
      </c>
      <c r="W45" s="40" t="str">
        <f aca="false">IFERROR(IF(AND(T45,V45)="","",SUM(T45,V45)),"")</f>
        <v/>
      </c>
      <c r="X45" s="42" t="str">
        <f aca="false">IFERROR(IF(W45="","",RANK(W45,W$10:W$74)),"")</f>
        <v/>
      </c>
      <c r="Y45" s="43" t="str">
        <f aca="false">IFERROR(IF(W45="","",IF(W45&gt;=75,VALUE(1),IF(W45&gt;=70,VALUE(2),IF(W45&gt;=65,VALUE(3),IF(W45&gt;=60,VALUE(4),IF(W45&gt;=55,VALUE(5),IF(W45&gt;=50,VALUE(6),IF(W45&gt;=45,VALUE(7),IF(W45&gt;=40,VALUE(8),VALUE(9)))))))))),"")</f>
        <v/>
      </c>
      <c r="Z45" s="0"/>
      <c r="AA45" s="38"/>
      <c r="AB45" s="38"/>
      <c r="AC45" s="38"/>
      <c r="AD45" s="38"/>
      <c r="AE45" s="39" t="str">
        <f aca="false">IFERROR(IF(AND(AA45:AD45)="","",SUM(AA45:AD45)),"")</f>
        <v/>
      </c>
      <c r="AF45" s="40" t="str">
        <f aca="false">IFERROR(IF(AE45=0,"",ROUND((AE45/60)*50,0)),"")</f>
        <v/>
      </c>
      <c r="AG45" s="38"/>
      <c r="AH45" s="41" t="str">
        <f aca="false">IFERROR(IF(ISBLANK(AG45),"",ROUND((AG45/100)*50,0)),"")</f>
        <v/>
      </c>
      <c r="AI45" s="40" t="str">
        <f aca="false">IFERROR(IF(AND(AF45,AH45)="","",SUM(AF45,AH45)),"")</f>
        <v/>
      </c>
      <c r="AJ45" s="42" t="str">
        <f aca="false">IFERROR(IF(AI45="","",RANK(AI45,AI$10:AI$74)),"")</f>
        <v/>
      </c>
      <c r="AK45" s="44" t="str">
        <f aca="false">IFERROR(IF(AI45="","",IF(AI45&gt;=75,VALUE(1),IF(AI45&gt;=70,VALUE(2),IF(AI45&gt;=65,VALUE(3),IF(AI45&gt;=60,VALUE(4),IF(AI45&gt;=55,VALUE(5),IF(AI45&gt;=50,VALUE(6),IF(AI45&gt;=45,VALUE(7),IF(AI45&gt;=40,VALUE(8),VALUE(9)))))))))),"")</f>
        <v/>
      </c>
      <c r="AL45" s="0"/>
      <c r="AM45" s="38"/>
      <c r="AN45" s="38"/>
      <c r="AO45" s="38"/>
      <c r="AP45" s="38"/>
      <c r="AQ45" s="39" t="str">
        <f aca="false">IFERROR(IF(AND(AM45:AP45)="","",SUM(AM45:AP45)),"")</f>
        <v/>
      </c>
      <c r="AR45" s="40" t="str">
        <f aca="false">IFERROR(IF(AQ45=0,"",ROUND((AQ45/60)*50,0)),"")</f>
        <v/>
      </c>
      <c r="AS45" s="38"/>
      <c r="AT45" s="41" t="str">
        <f aca="false">IFERROR(IF(ISBLANK(AS45),"",ROUND((AS45/100)*50,0)),"")</f>
        <v/>
      </c>
      <c r="AU45" s="40" t="str">
        <f aca="false">IFERROR(IF(AND(AR45,AT45)="","",SUM(AR45,AT45)),"")</f>
        <v/>
      </c>
      <c r="AV45" s="42" t="str">
        <f aca="false">IFERROR(IF(AU45="","",RANK(AU45,AU$10:AU$74)),"")</f>
        <v/>
      </c>
      <c r="AW45" s="43" t="str">
        <f aca="false">IFERROR(IF(AU45="","",IF(AU45&gt;=75,VALUE(1),IF(AU45&gt;=70,VALUE(2),IF(AU45&gt;=65,VALUE(3),IF(AU45&gt;=60,VALUE(4),IF(AU45&gt;=55,VALUE(5),IF(AU45&gt;=50,VALUE(6),IF(AU45&gt;=45,VALUE(7),IF(AU45&gt;=40,VALUE(8),VALUE(9)))))))))),"")</f>
        <v/>
      </c>
      <c r="AY45" s="38"/>
      <c r="AZ45" s="38"/>
      <c r="BA45" s="38"/>
      <c r="BB45" s="38"/>
      <c r="BC45" s="39" t="str">
        <f aca="false">IFERROR(IF(AND(AY45:BB45)="","",SUM(AY45:BB45)),"")</f>
        <v/>
      </c>
      <c r="BD45" s="40" t="str">
        <f aca="false">IFERROR(IF(BC45=0,"",ROUND((BC45/60)*50,0)),"")</f>
        <v/>
      </c>
      <c r="BE45" s="38"/>
      <c r="BF45" s="41" t="str">
        <f aca="false">IFERROR(IF(ISBLANK(BE45),"",ROUND((BE45/100)*50,0)),"")</f>
        <v/>
      </c>
      <c r="BG45" s="40" t="str">
        <f aca="false">IFERROR(IF(AND(BD45,BF45)="","",SUM(BD45,BF45)),"")</f>
        <v/>
      </c>
      <c r="BH45" s="42" t="str">
        <f aca="false">IFERROR(IF(BG45="","",RANK(BG45,BG$10:BG$74)),"")</f>
        <v/>
      </c>
      <c r="BI45" s="44" t="str">
        <f aca="false">IFERROR(IF(BG45="","",IF(BG45&gt;=75,VALUE(1),IF(BG45&gt;=70,VALUE(2),IF(BG45&gt;=65,VALUE(3),IF(BG45&gt;=60,VALUE(4),IF(BG45&gt;=55,VALUE(5),IF(BG45&gt;=50,VALUE(6),IF(BG45&gt;=45,VALUE(7),IF(BG45&gt;=40,VALUE(8),VALUE(9)))))))))),"")</f>
        <v/>
      </c>
      <c r="BK45" s="38"/>
      <c r="BL45" s="38"/>
      <c r="BM45" s="38"/>
      <c r="BN45" s="38"/>
      <c r="BO45" s="39" t="str">
        <f aca="false">IFERROR(IF(AND(BK45:BN45)="","",SUM(BK45:BN45)),"")</f>
        <v/>
      </c>
      <c r="BP45" s="40" t="str">
        <f aca="false">IFERROR(IF(BO45=0,"",ROUND((BO45/60)*50,0)),"")</f>
        <v/>
      </c>
      <c r="BQ45" s="38"/>
      <c r="BR45" s="41" t="str">
        <f aca="false">IFERROR(IF(ISBLANK(BQ45),"",ROUND((BQ45/100)*50,0)),"")</f>
        <v/>
      </c>
      <c r="BS45" s="40" t="str">
        <f aca="false">IFERROR(IF(AND(BP45,BR45)="","",SUM(BP45,BR45)),"")</f>
        <v/>
      </c>
      <c r="BT45" s="42" t="str">
        <f aca="false">IFERROR(IF(BS45="","",RANK(BS45,BS$10:BS$74)),"")</f>
        <v/>
      </c>
      <c r="BU45" s="43" t="str">
        <f aca="false">IFERROR(IF(BS45="","",IF(BS45&gt;=75,VALUE(1),IF(BS45&gt;=70,VALUE(2),IF(BS45&gt;=65,VALUE(3),IF(BS45&gt;=60,VALUE(4),IF(BS45&gt;=55,VALUE(5),IF(BS45&gt;=50,VALUE(6),IF(BS45&gt;=45,VALUE(7),IF(BS45&gt;=40,VALUE(8),VALUE(9)))))))))),"")</f>
        <v/>
      </c>
      <c r="BW45" s="38"/>
      <c r="BX45" s="38"/>
      <c r="BY45" s="38"/>
      <c r="BZ45" s="38"/>
      <c r="CA45" s="39" t="str">
        <f aca="false">IFERROR(IF(AND(BW45:BZ45)="","",SUM(BW45:BZ45)),"")</f>
        <v/>
      </c>
      <c r="CB45" s="40" t="str">
        <f aca="false">IFERROR(IF(CA45=0,"",ROUND((CA45/60)*50,0)),"")</f>
        <v/>
      </c>
      <c r="CC45" s="38"/>
      <c r="CD45" s="41" t="str">
        <f aca="false">IFERROR(IF(ISBLANK(CC45),"",ROUND((CC45/100)*50,0)),"")</f>
        <v/>
      </c>
      <c r="CE45" s="40" t="str">
        <f aca="false">IFERROR(IF(AND(CB45,CD45)="","",SUM(CB45,CD45)),"")</f>
        <v/>
      </c>
      <c r="CF45" s="42" t="str">
        <f aca="false">IFERROR(IF(CE45="","",RANK(CE45,CE$10:CE$74)),"")</f>
        <v/>
      </c>
      <c r="CG45" s="43" t="str">
        <f aca="false">IFERROR(IF(CE45="","",IF(CE45&gt;=75,VALUE(1),IF(CE45&gt;=70,VALUE(2),IF(CE45&gt;=65,VALUE(3),IF(CE45&gt;=60,VALUE(4),IF(CE45&gt;=55,VALUE(5),IF(CE45&gt;=50,VALUE(6),IF(CE45&gt;=45,VALUE(7),IF(CE45&gt;=40,VALUE(8),VALUE(9)))))))))),"")</f>
        <v/>
      </c>
      <c r="CI45" s="38"/>
      <c r="CJ45" s="38"/>
      <c r="CK45" s="38"/>
      <c r="CL45" s="38"/>
      <c r="CM45" s="39" t="str">
        <f aca="false">IFERROR(IF(AND(CI45:CL45)="","",SUM(CI45:CL45)),"")</f>
        <v/>
      </c>
      <c r="CN45" s="40" t="str">
        <f aca="false">IFERROR(IF(CM45=0,"",ROUND((CM45/60)*50,0)),"")</f>
        <v/>
      </c>
      <c r="CO45" s="38"/>
      <c r="CP45" s="41" t="str">
        <f aca="false">IFERROR(IF(ISBLANK(CO45),"",ROUND((CO45/100)*50,0)),"")</f>
        <v/>
      </c>
      <c r="CQ45" s="40" t="str">
        <f aca="false">IFERROR(IF(AND(CN45,CP45)="","",SUM(CN45,CP45)),"")</f>
        <v/>
      </c>
      <c r="CR45" s="42" t="str">
        <f aca="false">IFERROR(IF(CQ45="","",RANK(CQ45,CQ$10:CQ$74)),"")</f>
        <v/>
      </c>
      <c r="CS45" s="43" t="str">
        <f aca="false">IFERROR(IF(CQ45="","",IF(CQ45&gt;=75,VALUE(1),IF(CQ45&gt;=70,VALUE(2),IF(CQ45&gt;=65,VALUE(3),IF(CQ45&gt;=60,VALUE(4),IF(CQ45&gt;=55,VALUE(5),IF(CQ45&gt;=50,VALUE(6),IF(CQ45&gt;=45,VALUE(7),IF(CQ45&gt;=40,VALUE(8),VALUE(9)))))))))),"")</f>
        <v/>
      </c>
      <c r="CU45" s="38"/>
      <c r="CV45" s="38"/>
      <c r="CW45" s="38"/>
      <c r="CX45" s="38"/>
      <c r="CY45" s="39" t="str">
        <f aca="false">IFERROR(IF(AND(CU45:CX45)="","",SUM(CU45:CX45)),"")</f>
        <v/>
      </c>
      <c r="CZ45" s="40" t="str">
        <f aca="false">IFERROR(IF(CY45=0,"",ROUND((CY45/60)*50,0)),"")</f>
        <v/>
      </c>
      <c r="DA45" s="38"/>
      <c r="DB45" s="41" t="str">
        <f aca="false">IFERROR(IF(ISBLANK(DA45),"",ROUND((DA45/100)*50,0)),"")</f>
        <v/>
      </c>
      <c r="DC45" s="40" t="str">
        <f aca="false">IFERROR(IF(AND(CZ45,DB45)="","",SUM(CZ45,DB45)),"")</f>
        <v/>
      </c>
      <c r="DD45" s="42" t="str">
        <f aca="false">IFERROR(IF(DC45="","",RANK(DC45,DC$10:DC$74)),"")</f>
        <v/>
      </c>
      <c r="DE45" s="43" t="str">
        <f aca="false">IFERROR(IF(DC45="","",IF(DC45&gt;=75,VALUE(1),IF(DC45&gt;=70,VALUE(2),IF(DC45&gt;=65,VALUE(3),IF(DC45&gt;=60,VALUE(4),IF(DC45&gt;=55,VALUE(5),IF(DC45&gt;=50,VALUE(6),IF(DC45&gt;=45,VALUE(7),IF(DC45&gt;=40,VALUE(8),VALUE(9)))))))))),"")</f>
        <v/>
      </c>
      <c r="DF45" s="34" t="str">
        <f aca="false">IFERROR(IF(AND(K45,W45,AI45,AU45,BG45,BS45,CE45,CQ45,DC45)="","",SUM(K45,W45,AI45,AU45,BG45,BS45,CE45,CQ45,DC45)),"")</f>
        <v/>
      </c>
      <c r="DG45" s="35" t="str">
        <f aca="false">IFERROR(SUM($K45,$W45,$AI45,$AU45,LARGE(($BG45~$BS45~$CE45~$CQ45~$DC45),{1}),LARGE(($BG45~$BS45~$CE45~$CQ45~$DC45),{2})),"")</f>
        <v/>
      </c>
      <c r="DH45" s="35" t="str">
        <f aca="false">IFERROR(SUM($M45,$Y45,$AK45,$AW45,SMALL(($BI45~$BU45~$CG45~$CS45~$DE45),{1}),SMALL(($BI45~$BU45~$CG45~$CS45~$DE45),{2})),"")</f>
        <v/>
      </c>
      <c r="DI45" s="23" t="str">
        <f aca="false">IFERROR(IF($DF45="","",RANK($DF45,$DF$10:$DF$74)),"")</f>
        <v/>
      </c>
      <c r="DJ45" s="0" t="n">
        <f aca="false">ROWS($B$10:$B45)</f>
        <v>36</v>
      </c>
      <c r="DK45" s="0" t="e">
        <f aca="false">IF($B45=#REF!,$DJ45,"")</f>
        <v>#REF!</v>
      </c>
    </row>
    <row r="46" customFormat="false" ht="19.5" hidden="false" customHeight="true" outlineLevel="0" collapsed="false">
      <c r="A46" s="23" t="n">
        <v>37</v>
      </c>
      <c r="B46" s="36" t="s">
        <v>68</v>
      </c>
      <c r="C46" s="37"/>
      <c r="D46" s="38"/>
      <c r="E46" s="38"/>
      <c r="F46" s="38"/>
      <c r="G46" s="39" t="str">
        <f aca="false">IFERROR(IF(AND(C46:F46)="","",SUM(C46:F46)),"")</f>
        <v/>
      </c>
      <c r="H46" s="40" t="str">
        <f aca="false">IFERROR(IF(G46=0,"",ROUND((G46/60)*50,0)),"")</f>
        <v/>
      </c>
      <c r="I46" s="38"/>
      <c r="J46" s="41" t="str">
        <f aca="false">IFERROR(IF(ISBLANK(I46),"",ROUND((I46/100)*50,0)),"")</f>
        <v/>
      </c>
      <c r="K46" s="40" t="str">
        <f aca="false">IFERROR(IF(AND(H46,J46)="","",SUM(H46,J46)),"")</f>
        <v/>
      </c>
      <c r="L46" s="42" t="str">
        <f aca="false">IFERROR(IF(K46="","",RANK(K46,K$10:K$74)),"")</f>
        <v/>
      </c>
      <c r="M46" s="43" t="str">
        <f aca="false">IFERROR(IF(K46="","",IF(K46&gt;=75,VALUE(1),IF(K46&gt;=70,VALUE(2),IF(K46&gt;=65,VALUE(3),IF(K46&gt;=60,VALUE(4),IF(K46&gt;=55,VALUE(5),IF(K46&gt;=50,VALUE(6),IF(K46&gt;=45,VALUE(7),IF(K46&gt;=40,VALUE(8),VALUE(9)))))))))),"")</f>
        <v/>
      </c>
      <c r="N46" s="32"/>
      <c r="O46" s="38"/>
      <c r="P46" s="38"/>
      <c r="Q46" s="38"/>
      <c r="R46" s="38"/>
      <c r="S46" s="39" t="str">
        <f aca="false">IFERROR(IF(AND(O46:R46)="","",SUM(O46:R46)),"")</f>
        <v/>
      </c>
      <c r="T46" s="40" t="str">
        <f aca="false">IFERROR(IF(S46=0,"",ROUND((S46/60)*50,0)),"")</f>
        <v/>
      </c>
      <c r="U46" s="38"/>
      <c r="V46" s="41" t="str">
        <f aca="false">IFERROR(IF(ISBLANK(U46),"",ROUND((U46/100)*50,0)),"")</f>
        <v/>
      </c>
      <c r="W46" s="40" t="str">
        <f aca="false">IFERROR(IF(AND(T46,V46)="","",SUM(T46,V46)),"")</f>
        <v/>
      </c>
      <c r="X46" s="42" t="str">
        <f aca="false">IFERROR(IF(W46="","",RANK(W46,W$10:W$74)),"")</f>
        <v/>
      </c>
      <c r="Y46" s="43" t="str">
        <f aca="false">IFERROR(IF(W46="","",IF(W46&gt;=75,VALUE(1),IF(W46&gt;=70,VALUE(2),IF(W46&gt;=65,VALUE(3),IF(W46&gt;=60,VALUE(4),IF(W46&gt;=55,VALUE(5),IF(W46&gt;=50,VALUE(6),IF(W46&gt;=45,VALUE(7),IF(W46&gt;=40,VALUE(8),VALUE(9)))))))))),"")</f>
        <v/>
      </c>
      <c r="Z46" s="0"/>
      <c r="AA46" s="38"/>
      <c r="AB46" s="38"/>
      <c r="AC46" s="38"/>
      <c r="AD46" s="38"/>
      <c r="AE46" s="39" t="str">
        <f aca="false">IFERROR(IF(AND(AA46:AD46)="","",SUM(AA46:AD46)),"")</f>
        <v/>
      </c>
      <c r="AF46" s="40" t="str">
        <f aca="false">IFERROR(IF(AE46=0,"",ROUND((AE46/60)*50,0)),"")</f>
        <v/>
      </c>
      <c r="AG46" s="38"/>
      <c r="AH46" s="41" t="str">
        <f aca="false">IFERROR(IF(ISBLANK(AG46),"",ROUND((AG46/100)*50,0)),"")</f>
        <v/>
      </c>
      <c r="AI46" s="40" t="str">
        <f aca="false">IFERROR(IF(AND(AF46,AH46)="","",SUM(AF46,AH46)),"")</f>
        <v/>
      </c>
      <c r="AJ46" s="42" t="str">
        <f aca="false">IFERROR(IF(AI46="","",RANK(AI46,AI$10:AI$74)),"")</f>
        <v/>
      </c>
      <c r="AK46" s="44" t="str">
        <f aca="false">IFERROR(IF(AI46="","",IF(AI46&gt;=75,VALUE(1),IF(AI46&gt;=70,VALUE(2),IF(AI46&gt;=65,VALUE(3),IF(AI46&gt;=60,VALUE(4),IF(AI46&gt;=55,VALUE(5),IF(AI46&gt;=50,VALUE(6),IF(AI46&gt;=45,VALUE(7),IF(AI46&gt;=40,VALUE(8),VALUE(9)))))))))),"")</f>
        <v/>
      </c>
      <c r="AL46" s="0"/>
      <c r="AM46" s="38"/>
      <c r="AN46" s="38"/>
      <c r="AO46" s="38"/>
      <c r="AP46" s="38"/>
      <c r="AQ46" s="39" t="str">
        <f aca="false">IFERROR(IF(AND(AM46:AP46)="","",SUM(AM46:AP46)),"")</f>
        <v/>
      </c>
      <c r="AR46" s="40" t="str">
        <f aca="false">IFERROR(IF(AQ46=0,"",ROUND((AQ46/60)*50,0)),"")</f>
        <v/>
      </c>
      <c r="AS46" s="38"/>
      <c r="AT46" s="41" t="str">
        <f aca="false">IFERROR(IF(ISBLANK(AS46),"",ROUND((AS46/100)*50,0)),"")</f>
        <v/>
      </c>
      <c r="AU46" s="40" t="str">
        <f aca="false">IFERROR(IF(AND(AR46,AT46)="","",SUM(AR46,AT46)),"")</f>
        <v/>
      </c>
      <c r="AV46" s="42" t="str">
        <f aca="false">IFERROR(IF(AU46="","",RANK(AU46,AU$10:AU$74)),"")</f>
        <v/>
      </c>
      <c r="AW46" s="43" t="str">
        <f aca="false">IFERROR(IF(AU46="","",IF(AU46&gt;=75,VALUE(1),IF(AU46&gt;=70,VALUE(2),IF(AU46&gt;=65,VALUE(3),IF(AU46&gt;=60,VALUE(4),IF(AU46&gt;=55,VALUE(5),IF(AU46&gt;=50,VALUE(6),IF(AU46&gt;=45,VALUE(7),IF(AU46&gt;=40,VALUE(8),VALUE(9)))))))))),"")</f>
        <v/>
      </c>
      <c r="AY46" s="38"/>
      <c r="AZ46" s="38"/>
      <c r="BA46" s="38"/>
      <c r="BB46" s="38"/>
      <c r="BC46" s="39" t="str">
        <f aca="false">IFERROR(IF(AND(AY46:BB46)="","",SUM(AY46:BB46)),"")</f>
        <v/>
      </c>
      <c r="BD46" s="40" t="str">
        <f aca="false">IFERROR(IF(BC46=0,"",ROUND((BC46/60)*50,0)),"")</f>
        <v/>
      </c>
      <c r="BE46" s="38"/>
      <c r="BF46" s="41" t="str">
        <f aca="false">IFERROR(IF(ISBLANK(BE46),"",ROUND((BE46/100)*50,0)),"")</f>
        <v/>
      </c>
      <c r="BG46" s="40" t="str">
        <f aca="false">IFERROR(IF(AND(BD46,BF46)="","",SUM(BD46,BF46)),"")</f>
        <v/>
      </c>
      <c r="BH46" s="42" t="str">
        <f aca="false">IFERROR(IF(BG46="","",RANK(BG46,BG$10:BG$74)),"")</f>
        <v/>
      </c>
      <c r="BI46" s="44" t="str">
        <f aca="false">IFERROR(IF(BG46="","",IF(BG46&gt;=75,VALUE(1),IF(BG46&gt;=70,VALUE(2),IF(BG46&gt;=65,VALUE(3),IF(BG46&gt;=60,VALUE(4),IF(BG46&gt;=55,VALUE(5),IF(BG46&gt;=50,VALUE(6),IF(BG46&gt;=45,VALUE(7),IF(BG46&gt;=40,VALUE(8),VALUE(9)))))))))),"")</f>
        <v/>
      </c>
      <c r="BK46" s="38"/>
      <c r="BL46" s="38"/>
      <c r="BM46" s="38"/>
      <c r="BN46" s="38"/>
      <c r="BO46" s="39" t="str">
        <f aca="false">IFERROR(IF(AND(BK46:BN46)="","",SUM(BK46:BN46)),"")</f>
        <v/>
      </c>
      <c r="BP46" s="40" t="str">
        <f aca="false">IFERROR(IF(BO46=0,"",ROUND((BO46/60)*50,0)),"")</f>
        <v/>
      </c>
      <c r="BQ46" s="38"/>
      <c r="BR46" s="41" t="str">
        <f aca="false">IFERROR(IF(ISBLANK(BQ46),"",ROUND((BQ46/100)*50,0)),"")</f>
        <v/>
      </c>
      <c r="BS46" s="40" t="str">
        <f aca="false">IFERROR(IF(AND(BP46,BR46)="","",SUM(BP46,BR46)),"")</f>
        <v/>
      </c>
      <c r="BT46" s="42" t="str">
        <f aca="false">IFERROR(IF(BS46="","",RANK(BS46,BS$10:BS$74)),"")</f>
        <v/>
      </c>
      <c r="BU46" s="43" t="str">
        <f aca="false">IFERROR(IF(BS46="","",IF(BS46&gt;=75,VALUE(1),IF(BS46&gt;=70,VALUE(2),IF(BS46&gt;=65,VALUE(3),IF(BS46&gt;=60,VALUE(4),IF(BS46&gt;=55,VALUE(5),IF(BS46&gt;=50,VALUE(6),IF(BS46&gt;=45,VALUE(7),IF(BS46&gt;=40,VALUE(8),VALUE(9)))))))))),"")</f>
        <v/>
      </c>
      <c r="BW46" s="38"/>
      <c r="BX46" s="38"/>
      <c r="BY46" s="38"/>
      <c r="BZ46" s="38"/>
      <c r="CA46" s="39" t="str">
        <f aca="false">IFERROR(IF(AND(BW46:BZ46)="","",SUM(BW46:BZ46)),"")</f>
        <v/>
      </c>
      <c r="CB46" s="40" t="str">
        <f aca="false">IFERROR(IF(CA46=0,"",ROUND((CA46/60)*50,0)),"")</f>
        <v/>
      </c>
      <c r="CC46" s="38"/>
      <c r="CD46" s="41" t="str">
        <f aca="false">IFERROR(IF(ISBLANK(CC46),"",ROUND((CC46/100)*50,0)),"")</f>
        <v/>
      </c>
      <c r="CE46" s="40" t="str">
        <f aca="false">IFERROR(IF(AND(CB46,CD46)="","",SUM(CB46,CD46)),"")</f>
        <v/>
      </c>
      <c r="CF46" s="42" t="str">
        <f aca="false">IFERROR(IF(CE46="","",RANK(CE46,CE$10:CE$74)),"")</f>
        <v/>
      </c>
      <c r="CG46" s="43" t="str">
        <f aca="false">IFERROR(IF(CE46="","",IF(CE46&gt;=75,VALUE(1),IF(CE46&gt;=70,VALUE(2),IF(CE46&gt;=65,VALUE(3),IF(CE46&gt;=60,VALUE(4),IF(CE46&gt;=55,VALUE(5),IF(CE46&gt;=50,VALUE(6),IF(CE46&gt;=45,VALUE(7),IF(CE46&gt;=40,VALUE(8),VALUE(9)))))))))),"")</f>
        <v/>
      </c>
      <c r="CI46" s="38"/>
      <c r="CJ46" s="38"/>
      <c r="CK46" s="38"/>
      <c r="CL46" s="38"/>
      <c r="CM46" s="39" t="str">
        <f aca="false">IFERROR(IF(AND(CI46:CL46)="","",SUM(CI46:CL46)),"")</f>
        <v/>
      </c>
      <c r="CN46" s="40" t="str">
        <f aca="false">IFERROR(IF(CM46=0,"",ROUND((CM46/60)*50,0)),"")</f>
        <v/>
      </c>
      <c r="CO46" s="38"/>
      <c r="CP46" s="41" t="str">
        <f aca="false">IFERROR(IF(ISBLANK(CO46),"",ROUND((CO46/100)*50,0)),"")</f>
        <v/>
      </c>
      <c r="CQ46" s="40" t="str">
        <f aca="false">IFERROR(IF(AND(CN46,CP46)="","",SUM(CN46,CP46)),"")</f>
        <v/>
      </c>
      <c r="CR46" s="42" t="str">
        <f aca="false">IFERROR(IF(CQ46="","",RANK(CQ46,CQ$10:CQ$74)),"")</f>
        <v/>
      </c>
      <c r="CS46" s="43" t="str">
        <f aca="false">IFERROR(IF(CQ46="","",IF(CQ46&gt;=75,VALUE(1),IF(CQ46&gt;=70,VALUE(2),IF(CQ46&gt;=65,VALUE(3),IF(CQ46&gt;=60,VALUE(4),IF(CQ46&gt;=55,VALUE(5),IF(CQ46&gt;=50,VALUE(6),IF(CQ46&gt;=45,VALUE(7),IF(CQ46&gt;=40,VALUE(8),VALUE(9)))))))))),"")</f>
        <v/>
      </c>
      <c r="CU46" s="38"/>
      <c r="CV46" s="38"/>
      <c r="CW46" s="38"/>
      <c r="CX46" s="38"/>
      <c r="CY46" s="39" t="str">
        <f aca="false">IFERROR(IF(AND(CU46:CX46)="","",SUM(CU46:CX46)),"")</f>
        <v/>
      </c>
      <c r="CZ46" s="40" t="str">
        <f aca="false">IFERROR(IF(CY46=0,"",ROUND((CY46/60)*50,0)),"")</f>
        <v/>
      </c>
      <c r="DA46" s="38"/>
      <c r="DB46" s="41" t="str">
        <f aca="false">IFERROR(IF(ISBLANK(DA46),"",ROUND((DA46/100)*50,0)),"")</f>
        <v/>
      </c>
      <c r="DC46" s="40" t="str">
        <f aca="false">IFERROR(IF(AND(CZ46,DB46)="","",SUM(CZ46,DB46)),"")</f>
        <v/>
      </c>
      <c r="DD46" s="42" t="str">
        <f aca="false">IFERROR(IF(DC46="","",RANK(DC46,DC$10:DC$74)),"")</f>
        <v/>
      </c>
      <c r="DE46" s="43" t="str">
        <f aca="false">IFERROR(IF(DC46="","",IF(DC46&gt;=75,VALUE(1),IF(DC46&gt;=70,VALUE(2),IF(DC46&gt;=65,VALUE(3),IF(DC46&gt;=60,VALUE(4),IF(DC46&gt;=55,VALUE(5),IF(DC46&gt;=50,VALUE(6),IF(DC46&gt;=45,VALUE(7),IF(DC46&gt;=40,VALUE(8),VALUE(9)))))))))),"")</f>
        <v/>
      </c>
      <c r="DF46" s="34" t="str">
        <f aca="false">IFERROR(IF(AND(K46,W46,AI46,AU46,BG46,BS46,CE46,CQ46,DC46)="","",SUM(K46,W46,AI46,AU46,BG46,BS46,CE46,CQ46,DC46)),"")</f>
        <v/>
      </c>
      <c r="DG46" s="35" t="str">
        <f aca="false">IFERROR(SUM($K46,$W46,$AI46,$AU46,LARGE(($BG46~$BS46~$CE46~$CQ46~$DC46),{1}),LARGE(($BG46~$BS46~$CE46~$CQ46~$DC46),{2})),"")</f>
        <v/>
      </c>
      <c r="DH46" s="35" t="str">
        <f aca="false">IFERROR(SUM($M46,$Y46,$AK46,$AW46,SMALL(($BI46~$BU46~$CG46~$CS46~$DE46),{1}),SMALL(($BI46~$BU46~$CG46~$CS46~$DE46),{2})),"")</f>
        <v/>
      </c>
      <c r="DI46" s="23" t="str">
        <f aca="false">IFERROR(IF($DF46="","",RANK($DF46,$DF$10:$DF$74)),"")</f>
        <v/>
      </c>
      <c r="DJ46" s="0" t="n">
        <f aca="false">ROWS($B$10:$B46)</f>
        <v>37</v>
      </c>
      <c r="DK46" s="0" t="e">
        <f aca="false">IF($B46=#REF!,$DJ46,"")</f>
        <v>#REF!</v>
      </c>
    </row>
    <row r="47" customFormat="false" ht="19.5" hidden="false" customHeight="true" outlineLevel="0" collapsed="false">
      <c r="A47" s="23" t="n">
        <v>38</v>
      </c>
      <c r="B47" s="36" t="s">
        <v>69</v>
      </c>
      <c r="C47" s="37"/>
      <c r="D47" s="38"/>
      <c r="E47" s="38"/>
      <c r="F47" s="38"/>
      <c r="G47" s="39" t="str">
        <f aca="false">IFERROR(IF(AND(C47:F47)="","",SUM(C47:F47)),"")</f>
        <v/>
      </c>
      <c r="H47" s="40" t="str">
        <f aca="false">IFERROR(IF(G47=0,"",ROUND((G47/60)*50,0)),"")</f>
        <v/>
      </c>
      <c r="I47" s="38"/>
      <c r="J47" s="41" t="str">
        <f aca="false">IFERROR(IF(ISBLANK(I47),"",ROUND((I47/100)*50,0)),"")</f>
        <v/>
      </c>
      <c r="K47" s="40" t="str">
        <f aca="false">IFERROR(IF(AND(H47,J47)="","",SUM(H47,J47)),"")</f>
        <v/>
      </c>
      <c r="L47" s="42" t="str">
        <f aca="false">IFERROR(IF(K47="","",RANK(K47,K$10:K$74)),"")</f>
        <v/>
      </c>
      <c r="M47" s="43" t="str">
        <f aca="false">IFERROR(IF(K47="","",IF(K47&gt;=75,VALUE(1),IF(K47&gt;=70,VALUE(2),IF(K47&gt;=65,VALUE(3),IF(K47&gt;=60,VALUE(4),IF(K47&gt;=55,VALUE(5),IF(K47&gt;=50,VALUE(6),IF(K47&gt;=45,VALUE(7),IF(K47&gt;=40,VALUE(8),VALUE(9)))))))))),"")</f>
        <v/>
      </c>
      <c r="N47" s="32"/>
      <c r="O47" s="38"/>
      <c r="P47" s="38"/>
      <c r="Q47" s="38"/>
      <c r="R47" s="38"/>
      <c r="S47" s="39" t="str">
        <f aca="false">IFERROR(IF(AND(O47:R47)="","",SUM(O47:R47)),"")</f>
        <v/>
      </c>
      <c r="T47" s="40" t="str">
        <f aca="false">IFERROR(IF(S47=0,"",ROUND((S47/60)*50,0)),"")</f>
        <v/>
      </c>
      <c r="U47" s="38"/>
      <c r="V47" s="41" t="str">
        <f aca="false">IFERROR(IF(ISBLANK(U47),"",ROUND((U47/100)*50,0)),"")</f>
        <v/>
      </c>
      <c r="W47" s="40" t="str">
        <f aca="false">IFERROR(IF(AND(T47,V47)="","",SUM(T47,V47)),"")</f>
        <v/>
      </c>
      <c r="X47" s="42" t="str">
        <f aca="false">IFERROR(IF(W47="","",RANK(W47,W$10:W$74)),"")</f>
        <v/>
      </c>
      <c r="Y47" s="43" t="str">
        <f aca="false">IFERROR(IF(W47="","",IF(W47&gt;=75,VALUE(1),IF(W47&gt;=70,VALUE(2),IF(W47&gt;=65,VALUE(3),IF(W47&gt;=60,VALUE(4),IF(W47&gt;=55,VALUE(5),IF(W47&gt;=50,VALUE(6),IF(W47&gt;=45,VALUE(7),IF(W47&gt;=40,VALUE(8),VALUE(9)))))))))),"")</f>
        <v/>
      </c>
      <c r="Z47" s="0"/>
      <c r="AA47" s="38"/>
      <c r="AB47" s="38"/>
      <c r="AC47" s="38"/>
      <c r="AD47" s="38"/>
      <c r="AE47" s="39" t="str">
        <f aca="false">IFERROR(IF(AND(AA47:AD47)="","",SUM(AA47:AD47)),"")</f>
        <v/>
      </c>
      <c r="AF47" s="40" t="str">
        <f aca="false">IFERROR(IF(AE47=0,"",ROUND((AE47/60)*50,0)),"")</f>
        <v/>
      </c>
      <c r="AG47" s="38"/>
      <c r="AH47" s="41" t="str">
        <f aca="false">IFERROR(IF(ISBLANK(AG47),"",ROUND((AG47/100)*50,0)),"")</f>
        <v/>
      </c>
      <c r="AI47" s="40" t="str">
        <f aca="false">IFERROR(IF(AND(AF47,AH47)="","",SUM(AF47,AH47)),"")</f>
        <v/>
      </c>
      <c r="AJ47" s="42" t="str">
        <f aca="false">IFERROR(IF(AI47="","",RANK(AI47,AI$10:AI$74)),"")</f>
        <v/>
      </c>
      <c r="AK47" s="44" t="str">
        <f aca="false">IFERROR(IF(AI47="","",IF(AI47&gt;=75,VALUE(1),IF(AI47&gt;=70,VALUE(2),IF(AI47&gt;=65,VALUE(3),IF(AI47&gt;=60,VALUE(4),IF(AI47&gt;=55,VALUE(5),IF(AI47&gt;=50,VALUE(6),IF(AI47&gt;=45,VALUE(7),IF(AI47&gt;=40,VALUE(8),VALUE(9)))))))))),"")</f>
        <v/>
      </c>
      <c r="AL47" s="0"/>
      <c r="AM47" s="38"/>
      <c r="AN47" s="38"/>
      <c r="AO47" s="38"/>
      <c r="AP47" s="38"/>
      <c r="AQ47" s="39" t="str">
        <f aca="false">IFERROR(IF(AND(AM47:AP47)="","",SUM(AM47:AP47)),"")</f>
        <v/>
      </c>
      <c r="AR47" s="40" t="str">
        <f aca="false">IFERROR(IF(AQ47=0,"",ROUND((AQ47/60)*50,0)),"")</f>
        <v/>
      </c>
      <c r="AS47" s="38"/>
      <c r="AT47" s="41" t="str">
        <f aca="false">IFERROR(IF(ISBLANK(AS47),"",ROUND((AS47/100)*50,0)),"")</f>
        <v/>
      </c>
      <c r="AU47" s="40" t="str">
        <f aca="false">IFERROR(IF(AND(AR47,AT47)="","",SUM(AR47,AT47)),"")</f>
        <v/>
      </c>
      <c r="AV47" s="42" t="str">
        <f aca="false">IFERROR(IF(AU47="","",RANK(AU47,AU$10:AU$74)),"")</f>
        <v/>
      </c>
      <c r="AW47" s="43" t="str">
        <f aca="false">IFERROR(IF(AU47="","",IF(AU47&gt;=75,VALUE(1),IF(AU47&gt;=70,VALUE(2),IF(AU47&gt;=65,VALUE(3),IF(AU47&gt;=60,VALUE(4),IF(AU47&gt;=55,VALUE(5),IF(AU47&gt;=50,VALUE(6),IF(AU47&gt;=45,VALUE(7),IF(AU47&gt;=40,VALUE(8),VALUE(9)))))))))),"")</f>
        <v/>
      </c>
      <c r="AY47" s="38"/>
      <c r="AZ47" s="38"/>
      <c r="BA47" s="38"/>
      <c r="BB47" s="38"/>
      <c r="BC47" s="39" t="str">
        <f aca="false">IFERROR(IF(AND(AY47:BB47)="","",SUM(AY47:BB47)),"")</f>
        <v/>
      </c>
      <c r="BD47" s="40" t="str">
        <f aca="false">IFERROR(IF(BC47=0,"",ROUND((BC47/60)*50,0)),"")</f>
        <v/>
      </c>
      <c r="BE47" s="38"/>
      <c r="BF47" s="41" t="str">
        <f aca="false">IFERROR(IF(ISBLANK(BE47),"",ROUND((BE47/100)*50,0)),"")</f>
        <v/>
      </c>
      <c r="BG47" s="40" t="str">
        <f aca="false">IFERROR(IF(AND(BD47,BF47)="","",SUM(BD47,BF47)),"")</f>
        <v/>
      </c>
      <c r="BH47" s="42" t="str">
        <f aca="false">IFERROR(IF(BG47="","",RANK(BG47,BG$10:BG$74)),"")</f>
        <v/>
      </c>
      <c r="BI47" s="44" t="str">
        <f aca="false">IFERROR(IF(BG47="","",IF(BG47&gt;=75,VALUE(1),IF(BG47&gt;=70,VALUE(2),IF(BG47&gt;=65,VALUE(3),IF(BG47&gt;=60,VALUE(4),IF(BG47&gt;=55,VALUE(5),IF(BG47&gt;=50,VALUE(6),IF(BG47&gt;=45,VALUE(7),IF(BG47&gt;=40,VALUE(8),VALUE(9)))))))))),"")</f>
        <v/>
      </c>
      <c r="BK47" s="38"/>
      <c r="BL47" s="38"/>
      <c r="BM47" s="38"/>
      <c r="BN47" s="38"/>
      <c r="BO47" s="39" t="str">
        <f aca="false">IFERROR(IF(AND(BK47:BN47)="","",SUM(BK47:BN47)),"")</f>
        <v/>
      </c>
      <c r="BP47" s="40" t="str">
        <f aca="false">IFERROR(IF(BO47=0,"",ROUND((BO47/60)*50,0)),"")</f>
        <v/>
      </c>
      <c r="BQ47" s="38"/>
      <c r="BR47" s="41" t="str">
        <f aca="false">IFERROR(IF(ISBLANK(BQ47),"",ROUND((BQ47/100)*50,0)),"")</f>
        <v/>
      </c>
      <c r="BS47" s="40" t="str">
        <f aca="false">IFERROR(IF(AND(BP47,BR47)="","",SUM(BP47,BR47)),"")</f>
        <v/>
      </c>
      <c r="BT47" s="42" t="str">
        <f aca="false">IFERROR(IF(BS47="","",RANK(BS47,BS$10:BS$74)),"")</f>
        <v/>
      </c>
      <c r="BU47" s="43" t="str">
        <f aca="false">IFERROR(IF(BS47="","",IF(BS47&gt;=75,VALUE(1),IF(BS47&gt;=70,VALUE(2),IF(BS47&gt;=65,VALUE(3),IF(BS47&gt;=60,VALUE(4),IF(BS47&gt;=55,VALUE(5),IF(BS47&gt;=50,VALUE(6),IF(BS47&gt;=45,VALUE(7),IF(BS47&gt;=40,VALUE(8),VALUE(9)))))))))),"")</f>
        <v/>
      </c>
      <c r="BW47" s="38"/>
      <c r="BX47" s="38"/>
      <c r="BY47" s="38"/>
      <c r="BZ47" s="38"/>
      <c r="CA47" s="39" t="str">
        <f aca="false">IFERROR(IF(AND(BW47:BZ47)="","",SUM(BW47:BZ47)),"")</f>
        <v/>
      </c>
      <c r="CB47" s="40" t="str">
        <f aca="false">IFERROR(IF(CA47=0,"",ROUND((CA47/60)*50,0)),"")</f>
        <v/>
      </c>
      <c r="CC47" s="38"/>
      <c r="CD47" s="41" t="str">
        <f aca="false">IFERROR(IF(ISBLANK(CC47),"",ROUND((CC47/100)*50,0)),"")</f>
        <v/>
      </c>
      <c r="CE47" s="40" t="str">
        <f aca="false">IFERROR(IF(AND(CB47,CD47)="","",SUM(CB47,CD47)),"")</f>
        <v/>
      </c>
      <c r="CF47" s="42" t="str">
        <f aca="false">IFERROR(IF(CE47="","",RANK(CE47,CE$10:CE$74)),"")</f>
        <v/>
      </c>
      <c r="CG47" s="43" t="str">
        <f aca="false">IFERROR(IF(CE47="","",IF(CE47&gt;=75,VALUE(1),IF(CE47&gt;=70,VALUE(2),IF(CE47&gt;=65,VALUE(3),IF(CE47&gt;=60,VALUE(4),IF(CE47&gt;=55,VALUE(5),IF(CE47&gt;=50,VALUE(6),IF(CE47&gt;=45,VALUE(7),IF(CE47&gt;=40,VALUE(8),VALUE(9)))))))))),"")</f>
        <v/>
      </c>
      <c r="CI47" s="38"/>
      <c r="CJ47" s="38"/>
      <c r="CK47" s="38"/>
      <c r="CL47" s="38"/>
      <c r="CM47" s="39" t="str">
        <f aca="false">IFERROR(IF(AND(CI47:CL47)="","",SUM(CI47:CL47)),"")</f>
        <v/>
      </c>
      <c r="CN47" s="40" t="str">
        <f aca="false">IFERROR(IF(CM47=0,"",ROUND((CM47/60)*50,0)),"")</f>
        <v/>
      </c>
      <c r="CO47" s="38"/>
      <c r="CP47" s="41" t="str">
        <f aca="false">IFERROR(IF(ISBLANK(CO47),"",ROUND((CO47/100)*50,0)),"")</f>
        <v/>
      </c>
      <c r="CQ47" s="40" t="str">
        <f aca="false">IFERROR(IF(AND(CN47,CP47)="","",SUM(CN47,CP47)),"")</f>
        <v/>
      </c>
      <c r="CR47" s="42" t="str">
        <f aca="false">IFERROR(IF(CQ47="","",RANK(CQ47,CQ$10:CQ$74)),"")</f>
        <v/>
      </c>
      <c r="CS47" s="43" t="str">
        <f aca="false">IFERROR(IF(CQ47="","",IF(CQ47&gt;=75,VALUE(1),IF(CQ47&gt;=70,VALUE(2),IF(CQ47&gt;=65,VALUE(3),IF(CQ47&gt;=60,VALUE(4),IF(CQ47&gt;=55,VALUE(5),IF(CQ47&gt;=50,VALUE(6),IF(CQ47&gt;=45,VALUE(7),IF(CQ47&gt;=40,VALUE(8),VALUE(9)))))))))),"")</f>
        <v/>
      </c>
      <c r="CU47" s="38"/>
      <c r="CV47" s="38"/>
      <c r="CW47" s="38"/>
      <c r="CX47" s="38"/>
      <c r="CY47" s="39" t="str">
        <f aca="false">IFERROR(IF(AND(CU47:CX47)="","",SUM(CU47:CX47)),"")</f>
        <v/>
      </c>
      <c r="CZ47" s="40" t="str">
        <f aca="false">IFERROR(IF(CY47=0,"",ROUND((CY47/60)*50,0)),"")</f>
        <v/>
      </c>
      <c r="DA47" s="38"/>
      <c r="DB47" s="41" t="str">
        <f aca="false">IFERROR(IF(ISBLANK(DA47),"",ROUND((DA47/100)*50,0)),"")</f>
        <v/>
      </c>
      <c r="DC47" s="40" t="str">
        <f aca="false">IFERROR(IF(AND(CZ47,DB47)="","",SUM(CZ47,DB47)),"")</f>
        <v/>
      </c>
      <c r="DD47" s="42" t="str">
        <f aca="false">IFERROR(IF(DC47="","",RANK(DC47,DC$10:DC$74)),"")</f>
        <v/>
      </c>
      <c r="DE47" s="43" t="str">
        <f aca="false">IFERROR(IF(DC47="","",IF(DC47&gt;=75,VALUE(1),IF(DC47&gt;=70,VALUE(2),IF(DC47&gt;=65,VALUE(3),IF(DC47&gt;=60,VALUE(4),IF(DC47&gt;=55,VALUE(5),IF(DC47&gt;=50,VALUE(6),IF(DC47&gt;=45,VALUE(7),IF(DC47&gt;=40,VALUE(8),VALUE(9)))))))))),"")</f>
        <v/>
      </c>
      <c r="DF47" s="34" t="str">
        <f aca="false">IFERROR(IF(AND(K47,W47,AI47,AU47,BG47,BS47,CE47,CQ47,DC47)="","",SUM(K47,W47,AI47,AU47,BG47,BS47,CE47,CQ47,DC47)),"")</f>
        <v/>
      </c>
      <c r="DG47" s="35" t="str">
        <f aca="false">IFERROR(SUM($K47,$W47,$AI47,$AU47,LARGE(($BG47~$BS47~$CE47~$CQ47~$DC47),{1}),LARGE(($BG47~$BS47~$CE47~$CQ47~$DC47),{2})),"")</f>
        <v/>
      </c>
      <c r="DH47" s="35" t="str">
        <f aca="false">IFERROR(SUM($M47,$Y47,$AK47,$AW47,SMALL(($BI47~$BU47~$CG47~$CS47~$DE47),{1}),SMALL(($BI47~$BU47~$CG47~$CS47~$DE47),{2})),"")</f>
        <v/>
      </c>
      <c r="DI47" s="23" t="str">
        <f aca="false">IFERROR(IF($DF47="","",RANK($DF47,$DF$10:$DF$74)),"")</f>
        <v/>
      </c>
      <c r="DJ47" s="0" t="n">
        <f aca="false">ROWS($B$10:$B47)</f>
        <v>38</v>
      </c>
      <c r="DK47" s="0" t="e">
        <f aca="false">IF($B47=#REF!,$DJ47,"")</f>
        <v>#REF!</v>
      </c>
    </row>
    <row r="48" customFormat="false" ht="19.5" hidden="false" customHeight="true" outlineLevel="0" collapsed="false">
      <c r="A48" s="23" t="n">
        <v>39</v>
      </c>
      <c r="B48" s="36" t="s">
        <v>70</v>
      </c>
      <c r="C48" s="37"/>
      <c r="D48" s="38"/>
      <c r="E48" s="38"/>
      <c r="F48" s="38"/>
      <c r="G48" s="39" t="str">
        <f aca="false">IFERROR(IF(AND(C48:F48)="","",SUM(C48:F48)),"")</f>
        <v/>
      </c>
      <c r="H48" s="40" t="str">
        <f aca="false">IFERROR(IF(G48=0,"",ROUND((G48/60)*50,0)),"")</f>
        <v/>
      </c>
      <c r="I48" s="38"/>
      <c r="J48" s="41" t="str">
        <f aca="false">IFERROR(IF(ISBLANK(I48),"",ROUND((I48/100)*50,0)),"")</f>
        <v/>
      </c>
      <c r="K48" s="40" t="str">
        <f aca="false">IFERROR(IF(AND(H48,J48)="","",SUM(H48,J48)),"")</f>
        <v/>
      </c>
      <c r="L48" s="42" t="str">
        <f aca="false">IFERROR(IF(K48="","",RANK(K48,K$10:K$74)),"")</f>
        <v/>
      </c>
      <c r="M48" s="43" t="str">
        <f aca="false">IFERROR(IF(K48="","",IF(K48&gt;=75,VALUE(1),IF(K48&gt;=70,VALUE(2),IF(K48&gt;=65,VALUE(3),IF(K48&gt;=60,VALUE(4),IF(K48&gt;=55,VALUE(5),IF(K48&gt;=50,VALUE(6),IF(K48&gt;=45,VALUE(7),IF(K48&gt;=40,VALUE(8),VALUE(9)))))))))),"")</f>
        <v/>
      </c>
      <c r="N48" s="32"/>
      <c r="O48" s="38"/>
      <c r="P48" s="38"/>
      <c r="Q48" s="38"/>
      <c r="R48" s="38"/>
      <c r="S48" s="39" t="str">
        <f aca="false">IFERROR(IF(AND(O48:R48)="","",SUM(O48:R48)),"")</f>
        <v/>
      </c>
      <c r="T48" s="40" t="str">
        <f aca="false">IFERROR(IF(S48=0,"",ROUND((S48/60)*50,0)),"")</f>
        <v/>
      </c>
      <c r="U48" s="38"/>
      <c r="V48" s="41" t="str">
        <f aca="false">IFERROR(IF(ISBLANK(U48),"",ROUND((U48/100)*50,0)),"")</f>
        <v/>
      </c>
      <c r="W48" s="40" t="str">
        <f aca="false">IFERROR(IF(AND(T48,V48)="","",SUM(T48,V48)),"")</f>
        <v/>
      </c>
      <c r="X48" s="42" t="str">
        <f aca="false">IFERROR(IF(W48="","",RANK(W48,W$10:W$74)),"")</f>
        <v/>
      </c>
      <c r="Y48" s="43" t="str">
        <f aca="false">IFERROR(IF(W48="","",IF(W48&gt;=75,VALUE(1),IF(W48&gt;=70,VALUE(2),IF(W48&gt;=65,VALUE(3),IF(W48&gt;=60,VALUE(4),IF(W48&gt;=55,VALUE(5),IF(W48&gt;=50,VALUE(6),IF(W48&gt;=45,VALUE(7),IF(W48&gt;=40,VALUE(8),VALUE(9)))))))))),"")</f>
        <v/>
      </c>
      <c r="Z48" s="0"/>
      <c r="AA48" s="38"/>
      <c r="AB48" s="38"/>
      <c r="AC48" s="38"/>
      <c r="AD48" s="38"/>
      <c r="AE48" s="39" t="str">
        <f aca="false">IFERROR(IF(AND(AA48:AD48)="","",SUM(AA48:AD48)),"")</f>
        <v/>
      </c>
      <c r="AF48" s="40" t="str">
        <f aca="false">IFERROR(IF(AE48=0,"",ROUND((AE48/60)*50,0)),"")</f>
        <v/>
      </c>
      <c r="AG48" s="38"/>
      <c r="AH48" s="41" t="str">
        <f aca="false">IFERROR(IF(ISBLANK(AG48),"",ROUND((AG48/100)*50,0)),"")</f>
        <v/>
      </c>
      <c r="AI48" s="40" t="str">
        <f aca="false">IFERROR(IF(AND(AF48,AH48)="","",SUM(AF48,AH48)),"")</f>
        <v/>
      </c>
      <c r="AJ48" s="42" t="str">
        <f aca="false">IFERROR(IF(AI48="","",RANK(AI48,AI$10:AI$74)),"")</f>
        <v/>
      </c>
      <c r="AK48" s="44" t="str">
        <f aca="false">IFERROR(IF(AI48="","",IF(AI48&gt;=75,VALUE(1),IF(AI48&gt;=70,VALUE(2),IF(AI48&gt;=65,VALUE(3),IF(AI48&gt;=60,VALUE(4),IF(AI48&gt;=55,VALUE(5),IF(AI48&gt;=50,VALUE(6),IF(AI48&gt;=45,VALUE(7),IF(AI48&gt;=40,VALUE(8),VALUE(9)))))))))),"")</f>
        <v/>
      </c>
      <c r="AL48" s="0"/>
      <c r="AM48" s="38"/>
      <c r="AN48" s="38"/>
      <c r="AO48" s="38"/>
      <c r="AP48" s="38"/>
      <c r="AQ48" s="39" t="str">
        <f aca="false">IFERROR(IF(AND(AM48:AP48)="","",SUM(AM48:AP48)),"")</f>
        <v/>
      </c>
      <c r="AR48" s="40" t="str">
        <f aca="false">IFERROR(IF(AQ48=0,"",ROUND((AQ48/60)*50,0)),"")</f>
        <v/>
      </c>
      <c r="AS48" s="38"/>
      <c r="AT48" s="41" t="str">
        <f aca="false">IFERROR(IF(ISBLANK(AS48),"",ROUND((AS48/100)*50,0)),"")</f>
        <v/>
      </c>
      <c r="AU48" s="40" t="str">
        <f aca="false">IFERROR(IF(AND(AR48,AT48)="","",SUM(AR48,AT48)),"")</f>
        <v/>
      </c>
      <c r="AV48" s="42" t="str">
        <f aca="false">IFERROR(IF(AU48="","",RANK(AU48,AU$10:AU$74)),"")</f>
        <v/>
      </c>
      <c r="AW48" s="43" t="str">
        <f aca="false">IFERROR(IF(AU48="","",IF(AU48&gt;=75,VALUE(1),IF(AU48&gt;=70,VALUE(2),IF(AU48&gt;=65,VALUE(3),IF(AU48&gt;=60,VALUE(4),IF(AU48&gt;=55,VALUE(5),IF(AU48&gt;=50,VALUE(6),IF(AU48&gt;=45,VALUE(7),IF(AU48&gt;=40,VALUE(8),VALUE(9)))))))))),"")</f>
        <v/>
      </c>
      <c r="AY48" s="38"/>
      <c r="AZ48" s="38"/>
      <c r="BA48" s="38"/>
      <c r="BB48" s="38"/>
      <c r="BC48" s="39" t="str">
        <f aca="false">IFERROR(IF(AND(AY48:BB48)="","",SUM(AY48:BB48)),"")</f>
        <v/>
      </c>
      <c r="BD48" s="40" t="str">
        <f aca="false">IFERROR(IF(BC48=0,"",ROUND((BC48/60)*50,0)),"")</f>
        <v/>
      </c>
      <c r="BE48" s="38"/>
      <c r="BF48" s="41" t="str">
        <f aca="false">IFERROR(IF(ISBLANK(BE48),"",ROUND((BE48/100)*50,0)),"")</f>
        <v/>
      </c>
      <c r="BG48" s="40" t="str">
        <f aca="false">IFERROR(IF(AND(BD48,BF48)="","",SUM(BD48,BF48)),"")</f>
        <v/>
      </c>
      <c r="BH48" s="42" t="str">
        <f aca="false">IFERROR(IF(BG48="","",RANK(BG48,BG$10:BG$74)),"")</f>
        <v/>
      </c>
      <c r="BI48" s="44" t="str">
        <f aca="false">IFERROR(IF(BG48="","",IF(BG48&gt;=75,VALUE(1),IF(BG48&gt;=70,VALUE(2),IF(BG48&gt;=65,VALUE(3),IF(BG48&gt;=60,VALUE(4),IF(BG48&gt;=55,VALUE(5),IF(BG48&gt;=50,VALUE(6),IF(BG48&gt;=45,VALUE(7),IF(BG48&gt;=40,VALUE(8),VALUE(9)))))))))),"")</f>
        <v/>
      </c>
      <c r="BK48" s="38"/>
      <c r="BL48" s="38"/>
      <c r="BM48" s="38"/>
      <c r="BN48" s="38"/>
      <c r="BO48" s="39" t="str">
        <f aca="false">IFERROR(IF(AND(BK48:BN48)="","",SUM(BK48:BN48)),"")</f>
        <v/>
      </c>
      <c r="BP48" s="40" t="str">
        <f aca="false">IFERROR(IF(BO48=0,"",ROUND((BO48/60)*50,0)),"")</f>
        <v/>
      </c>
      <c r="BQ48" s="38"/>
      <c r="BR48" s="41" t="str">
        <f aca="false">IFERROR(IF(ISBLANK(BQ48),"",ROUND((BQ48/100)*50,0)),"")</f>
        <v/>
      </c>
      <c r="BS48" s="40" t="str">
        <f aca="false">IFERROR(IF(AND(BP48,BR48)="","",SUM(BP48,BR48)),"")</f>
        <v/>
      </c>
      <c r="BT48" s="42" t="str">
        <f aca="false">IFERROR(IF(BS48="","",RANK(BS48,BS$10:BS$74)),"")</f>
        <v/>
      </c>
      <c r="BU48" s="43" t="str">
        <f aca="false">IFERROR(IF(BS48="","",IF(BS48&gt;=75,VALUE(1),IF(BS48&gt;=70,VALUE(2),IF(BS48&gt;=65,VALUE(3),IF(BS48&gt;=60,VALUE(4),IF(BS48&gt;=55,VALUE(5),IF(BS48&gt;=50,VALUE(6),IF(BS48&gt;=45,VALUE(7),IF(BS48&gt;=40,VALUE(8),VALUE(9)))))))))),"")</f>
        <v/>
      </c>
      <c r="BW48" s="38"/>
      <c r="BX48" s="38"/>
      <c r="BY48" s="38"/>
      <c r="BZ48" s="38"/>
      <c r="CA48" s="39" t="str">
        <f aca="false">IFERROR(IF(AND(BW48:BZ48)="","",SUM(BW48:BZ48)),"")</f>
        <v/>
      </c>
      <c r="CB48" s="40" t="str">
        <f aca="false">IFERROR(IF(CA48=0,"",ROUND((CA48/60)*50,0)),"")</f>
        <v/>
      </c>
      <c r="CC48" s="38"/>
      <c r="CD48" s="41" t="str">
        <f aca="false">IFERROR(IF(ISBLANK(CC48),"",ROUND((CC48/100)*50,0)),"")</f>
        <v/>
      </c>
      <c r="CE48" s="40" t="str">
        <f aca="false">IFERROR(IF(AND(CB48,CD48)="","",SUM(CB48,CD48)),"")</f>
        <v/>
      </c>
      <c r="CF48" s="42" t="str">
        <f aca="false">IFERROR(IF(CE48="","",RANK(CE48,CE$10:CE$74)),"")</f>
        <v/>
      </c>
      <c r="CG48" s="43" t="str">
        <f aca="false">IFERROR(IF(CE48="","",IF(CE48&gt;=75,VALUE(1),IF(CE48&gt;=70,VALUE(2),IF(CE48&gt;=65,VALUE(3),IF(CE48&gt;=60,VALUE(4),IF(CE48&gt;=55,VALUE(5),IF(CE48&gt;=50,VALUE(6),IF(CE48&gt;=45,VALUE(7),IF(CE48&gt;=40,VALUE(8),VALUE(9)))))))))),"")</f>
        <v/>
      </c>
      <c r="CI48" s="38"/>
      <c r="CJ48" s="38"/>
      <c r="CK48" s="38"/>
      <c r="CL48" s="38"/>
      <c r="CM48" s="39" t="str">
        <f aca="false">IFERROR(IF(AND(CI48:CL48)="","",SUM(CI48:CL48)),"")</f>
        <v/>
      </c>
      <c r="CN48" s="40" t="str">
        <f aca="false">IFERROR(IF(CM48=0,"",ROUND((CM48/60)*50,0)),"")</f>
        <v/>
      </c>
      <c r="CO48" s="38"/>
      <c r="CP48" s="41" t="str">
        <f aca="false">IFERROR(IF(ISBLANK(CO48),"",ROUND((CO48/100)*50,0)),"")</f>
        <v/>
      </c>
      <c r="CQ48" s="40" t="str">
        <f aca="false">IFERROR(IF(AND(CN48,CP48)="","",SUM(CN48,CP48)),"")</f>
        <v/>
      </c>
      <c r="CR48" s="42" t="str">
        <f aca="false">IFERROR(IF(CQ48="","",RANK(CQ48,CQ$10:CQ$74)),"")</f>
        <v/>
      </c>
      <c r="CS48" s="43" t="str">
        <f aca="false">IFERROR(IF(CQ48="","",IF(CQ48&gt;=75,VALUE(1),IF(CQ48&gt;=70,VALUE(2),IF(CQ48&gt;=65,VALUE(3),IF(CQ48&gt;=60,VALUE(4),IF(CQ48&gt;=55,VALUE(5),IF(CQ48&gt;=50,VALUE(6),IF(CQ48&gt;=45,VALUE(7),IF(CQ48&gt;=40,VALUE(8),VALUE(9)))))))))),"")</f>
        <v/>
      </c>
      <c r="CU48" s="38"/>
      <c r="CV48" s="38"/>
      <c r="CW48" s="38"/>
      <c r="CX48" s="38"/>
      <c r="CY48" s="39" t="str">
        <f aca="false">IFERROR(IF(AND(CU48:CX48)="","",SUM(CU48:CX48)),"")</f>
        <v/>
      </c>
      <c r="CZ48" s="40" t="str">
        <f aca="false">IFERROR(IF(CY48=0,"",ROUND((CY48/60)*50,0)),"")</f>
        <v/>
      </c>
      <c r="DA48" s="38"/>
      <c r="DB48" s="41" t="str">
        <f aca="false">IFERROR(IF(ISBLANK(DA48),"",ROUND((DA48/100)*50,0)),"")</f>
        <v/>
      </c>
      <c r="DC48" s="40" t="str">
        <f aca="false">IFERROR(IF(AND(CZ48,DB48)="","",SUM(CZ48,DB48)),"")</f>
        <v/>
      </c>
      <c r="DD48" s="42" t="str">
        <f aca="false">IFERROR(IF(DC48="","",RANK(DC48,DC$10:DC$74)),"")</f>
        <v/>
      </c>
      <c r="DE48" s="43" t="str">
        <f aca="false">IFERROR(IF(DC48="","",IF(DC48&gt;=75,VALUE(1),IF(DC48&gt;=70,VALUE(2),IF(DC48&gt;=65,VALUE(3),IF(DC48&gt;=60,VALUE(4),IF(DC48&gt;=55,VALUE(5),IF(DC48&gt;=50,VALUE(6),IF(DC48&gt;=45,VALUE(7),IF(DC48&gt;=40,VALUE(8),VALUE(9)))))))))),"")</f>
        <v/>
      </c>
      <c r="DF48" s="34" t="str">
        <f aca="false">IFERROR(IF(AND(K48,W48,AI48,AU48,BG48,BS48,CE48,CQ48,DC48)="","",SUM(K48,W48,AI48,AU48,BG48,BS48,CE48,CQ48,DC48)),"")</f>
        <v/>
      </c>
      <c r="DG48" s="35" t="str">
        <f aca="false">IFERROR(SUM($K48,$W48,$AI48,$AU48,LARGE(($BG48~$BS48~$CE48~$CQ48~$DC48),{1}),LARGE(($BG48~$BS48~$CE48~$CQ48~$DC48),{2})),"")</f>
        <v/>
      </c>
      <c r="DH48" s="35" t="str">
        <f aca="false">IFERROR(SUM($M48,$Y48,$AK48,$AW48,SMALL(($BI48~$BU48~$CG48~$CS48~$DE48),{1}),SMALL(($BI48~$BU48~$CG48~$CS48~$DE48),{2})),"")</f>
        <v/>
      </c>
      <c r="DI48" s="23" t="str">
        <f aca="false">IFERROR(IF($DF48="","",RANK($DF48,$DF$10:$DF$74)),"")</f>
        <v/>
      </c>
      <c r="DJ48" s="0" t="n">
        <f aca="false">ROWS($B$10:$B48)</f>
        <v>39</v>
      </c>
      <c r="DK48" s="0" t="e">
        <f aca="false">IF($B48=#REF!,$DJ48,"")</f>
        <v>#REF!</v>
      </c>
    </row>
    <row r="49" customFormat="false" ht="19.5" hidden="false" customHeight="true" outlineLevel="0" collapsed="false">
      <c r="A49" s="23" t="n">
        <v>40</v>
      </c>
      <c r="B49" s="36" t="s">
        <v>71</v>
      </c>
      <c r="C49" s="37"/>
      <c r="D49" s="38"/>
      <c r="E49" s="38"/>
      <c r="F49" s="38"/>
      <c r="G49" s="39" t="str">
        <f aca="false">IFERROR(IF(AND(C49:F49)="","",SUM(C49:F49)),"")</f>
        <v/>
      </c>
      <c r="H49" s="40" t="str">
        <f aca="false">IFERROR(IF(G49=0,"",ROUND((G49/60)*50,0)),"")</f>
        <v/>
      </c>
      <c r="I49" s="38"/>
      <c r="J49" s="41" t="str">
        <f aca="false">IFERROR(IF(ISBLANK(I49),"",ROUND((I49/100)*50,0)),"")</f>
        <v/>
      </c>
      <c r="K49" s="40" t="str">
        <f aca="false">IFERROR(IF(AND(H49,J49)="","",SUM(H49,J49)),"")</f>
        <v/>
      </c>
      <c r="L49" s="42" t="str">
        <f aca="false">IFERROR(IF(K49="","",RANK(K49,K$10:K$74)),"")</f>
        <v/>
      </c>
      <c r="M49" s="43" t="str">
        <f aca="false">IFERROR(IF(K49="","",IF(K49&gt;=75,VALUE(1),IF(K49&gt;=70,VALUE(2),IF(K49&gt;=65,VALUE(3),IF(K49&gt;=60,VALUE(4),IF(K49&gt;=55,VALUE(5),IF(K49&gt;=50,VALUE(6),IF(K49&gt;=45,VALUE(7),IF(K49&gt;=40,VALUE(8),VALUE(9)))))))))),"")</f>
        <v/>
      </c>
      <c r="N49" s="32"/>
      <c r="O49" s="38"/>
      <c r="P49" s="38"/>
      <c r="Q49" s="38"/>
      <c r="R49" s="38"/>
      <c r="S49" s="39" t="str">
        <f aca="false">IFERROR(IF(AND(O49:R49)="","",SUM(O49:R49)),"")</f>
        <v/>
      </c>
      <c r="T49" s="40" t="str">
        <f aca="false">IFERROR(IF(S49=0,"",ROUND((S49/60)*50,0)),"")</f>
        <v/>
      </c>
      <c r="U49" s="38"/>
      <c r="V49" s="41" t="str">
        <f aca="false">IFERROR(IF(ISBLANK(U49),"",ROUND((U49/100)*50,0)),"")</f>
        <v/>
      </c>
      <c r="W49" s="40" t="str">
        <f aca="false">IFERROR(IF(AND(T49,V49)="","",SUM(T49,V49)),"")</f>
        <v/>
      </c>
      <c r="X49" s="42" t="str">
        <f aca="false">IFERROR(IF(W49="","",RANK(W49,W$10:W$74)),"")</f>
        <v/>
      </c>
      <c r="Y49" s="43" t="str">
        <f aca="false">IFERROR(IF(W49="","",IF(W49&gt;=75,VALUE(1),IF(W49&gt;=70,VALUE(2),IF(W49&gt;=65,VALUE(3),IF(W49&gt;=60,VALUE(4),IF(W49&gt;=55,VALUE(5),IF(W49&gt;=50,VALUE(6),IF(W49&gt;=45,VALUE(7),IF(W49&gt;=40,VALUE(8),VALUE(9)))))))))),"")</f>
        <v/>
      </c>
      <c r="Z49" s="0"/>
      <c r="AA49" s="38"/>
      <c r="AB49" s="38"/>
      <c r="AC49" s="38"/>
      <c r="AD49" s="38"/>
      <c r="AE49" s="39" t="str">
        <f aca="false">IFERROR(IF(AND(AA49:AD49)="","",SUM(AA49:AD49)),"")</f>
        <v/>
      </c>
      <c r="AF49" s="40" t="str">
        <f aca="false">IFERROR(IF(AE49=0,"",ROUND((AE49/60)*50,0)),"")</f>
        <v/>
      </c>
      <c r="AG49" s="38"/>
      <c r="AH49" s="41" t="str">
        <f aca="false">IFERROR(IF(ISBLANK(AG49),"",ROUND((AG49/100)*50,0)),"")</f>
        <v/>
      </c>
      <c r="AI49" s="40" t="str">
        <f aca="false">IFERROR(IF(AND(AF49,AH49)="","",SUM(AF49,AH49)),"")</f>
        <v/>
      </c>
      <c r="AJ49" s="42" t="str">
        <f aca="false">IFERROR(IF(AI49="","",RANK(AI49,AI$10:AI$74)),"")</f>
        <v/>
      </c>
      <c r="AK49" s="44" t="str">
        <f aca="false">IFERROR(IF(AI49="","",IF(AI49&gt;=75,VALUE(1),IF(AI49&gt;=70,VALUE(2),IF(AI49&gt;=65,VALUE(3),IF(AI49&gt;=60,VALUE(4),IF(AI49&gt;=55,VALUE(5),IF(AI49&gt;=50,VALUE(6),IF(AI49&gt;=45,VALUE(7),IF(AI49&gt;=40,VALUE(8),VALUE(9)))))))))),"")</f>
        <v/>
      </c>
      <c r="AL49" s="0"/>
      <c r="AM49" s="38"/>
      <c r="AN49" s="38"/>
      <c r="AO49" s="38"/>
      <c r="AP49" s="38"/>
      <c r="AQ49" s="39" t="str">
        <f aca="false">IFERROR(IF(AND(AM49:AP49)="","",SUM(AM49:AP49)),"")</f>
        <v/>
      </c>
      <c r="AR49" s="40" t="str">
        <f aca="false">IFERROR(IF(AQ49=0,"",ROUND((AQ49/60)*50,0)),"")</f>
        <v/>
      </c>
      <c r="AS49" s="38"/>
      <c r="AT49" s="41" t="str">
        <f aca="false">IFERROR(IF(ISBLANK(AS49),"",ROUND((AS49/100)*50,0)),"")</f>
        <v/>
      </c>
      <c r="AU49" s="40" t="str">
        <f aca="false">IFERROR(IF(AND(AR49,AT49)="","",SUM(AR49,AT49)),"")</f>
        <v/>
      </c>
      <c r="AV49" s="42" t="str">
        <f aca="false">IFERROR(IF(AU49="","",RANK(AU49,AU$10:AU$74)),"")</f>
        <v/>
      </c>
      <c r="AW49" s="43" t="str">
        <f aca="false">IFERROR(IF(AU49="","",IF(AU49&gt;=75,VALUE(1),IF(AU49&gt;=70,VALUE(2),IF(AU49&gt;=65,VALUE(3),IF(AU49&gt;=60,VALUE(4),IF(AU49&gt;=55,VALUE(5),IF(AU49&gt;=50,VALUE(6),IF(AU49&gt;=45,VALUE(7),IF(AU49&gt;=40,VALUE(8),VALUE(9)))))))))),"")</f>
        <v/>
      </c>
      <c r="AY49" s="38"/>
      <c r="AZ49" s="38"/>
      <c r="BA49" s="38"/>
      <c r="BB49" s="38"/>
      <c r="BC49" s="39" t="str">
        <f aca="false">IFERROR(IF(AND(AY49:BB49)="","",SUM(AY49:BB49)),"")</f>
        <v/>
      </c>
      <c r="BD49" s="40" t="str">
        <f aca="false">IFERROR(IF(BC49=0,"",ROUND((BC49/60)*50,0)),"")</f>
        <v/>
      </c>
      <c r="BE49" s="38"/>
      <c r="BF49" s="41" t="str">
        <f aca="false">IFERROR(IF(ISBLANK(BE49),"",ROUND((BE49/100)*50,0)),"")</f>
        <v/>
      </c>
      <c r="BG49" s="40" t="str">
        <f aca="false">IFERROR(IF(AND(BD49,BF49)="","",SUM(BD49,BF49)),"")</f>
        <v/>
      </c>
      <c r="BH49" s="42" t="str">
        <f aca="false">IFERROR(IF(BG49="","",RANK(BG49,BG$10:BG$74)),"")</f>
        <v/>
      </c>
      <c r="BI49" s="44" t="str">
        <f aca="false">IFERROR(IF(BG49="","",IF(BG49&gt;=75,VALUE(1),IF(BG49&gt;=70,VALUE(2),IF(BG49&gt;=65,VALUE(3),IF(BG49&gt;=60,VALUE(4),IF(BG49&gt;=55,VALUE(5),IF(BG49&gt;=50,VALUE(6),IF(BG49&gt;=45,VALUE(7),IF(BG49&gt;=40,VALUE(8),VALUE(9)))))))))),"")</f>
        <v/>
      </c>
      <c r="BK49" s="38"/>
      <c r="BL49" s="38"/>
      <c r="BM49" s="38"/>
      <c r="BN49" s="38"/>
      <c r="BO49" s="39" t="str">
        <f aca="false">IFERROR(IF(AND(BK49:BN49)="","",SUM(BK49:BN49)),"")</f>
        <v/>
      </c>
      <c r="BP49" s="40" t="str">
        <f aca="false">IFERROR(IF(BO49=0,"",ROUND((BO49/60)*50,0)),"")</f>
        <v/>
      </c>
      <c r="BQ49" s="38"/>
      <c r="BR49" s="41" t="str">
        <f aca="false">IFERROR(IF(ISBLANK(BQ49),"",ROUND((BQ49/100)*50,0)),"")</f>
        <v/>
      </c>
      <c r="BS49" s="40" t="str">
        <f aca="false">IFERROR(IF(AND(BP49,BR49)="","",SUM(BP49,BR49)),"")</f>
        <v/>
      </c>
      <c r="BT49" s="42" t="str">
        <f aca="false">IFERROR(IF(BS49="","",RANK(BS49,BS$10:BS$74)),"")</f>
        <v/>
      </c>
      <c r="BU49" s="43" t="str">
        <f aca="false">IFERROR(IF(BS49="","",IF(BS49&gt;=75,VALUE(1),IF(BS49&gt;=70,VALUE(2),IF(BS49&gt;=65,VALUE(3),IF(BS49&gt;=60,VALUE(4),IF(BS49&gt;=55,VALUE(5),IF(BS49&gt;=50,VALUE(6),IF(BS49&gt;=45,VALUE(7),IF(BS49&gt;=40,VALUE(8),VALUE(9)))))))))),"")</f>
        <v/>
      </c>
      <c r="BW49" s="38"/>
      <c r="BX49" s="38"/>
      <c r="BY49" s="38"/>
      <c r="BZ49" s="38"/>
      <c r="CA49" s="39" t="str">
        <f aca="false">IFERROR(IF(AND(BW49:BZ49)="","",SUM(BW49:BZ49)),"")</f>
        <v/>
      </c>
      <c r="CB49" s="40" t="str">
        <f aca="false">IFERROR(IF(CA49=0,"",ROUND((CA49/60)*50,0)),"")</f>
        <v/>
      </c>
      <c r="CC49" s="38"/>
      <c r="CD49" s="41" t="str">
        <f aca="false">IFERROR(IF(ISBLANK(CC49),"",ROUND((CC49/100)*50,0)),"")</f>
        <v/>
      </c>
      <c r="CE49" s="40" t="str">
        <f aca="false">IFERROR(IF(AND(CB49,CD49)="","",SUM(CB49,CD49)),"")</f>
        <v/>
      </c>
      <c r="CF49" s="42" t="str">
        <f aca="false">IFERROR(IF(CE49="","",RANK(CE49,CE$10:CE$74)),"")</f>
        <v/>
      </c>
      <c r="CG49" s="43" t="str">
        <f aca="false">IFERROR(IF(CE49="","",IF(CE49&gt;=75,VALUE(1),IF(CE49&gt;=70,VALUE(2),IF(CE49&gt;=65,VALUE(3),IF(CE49&gt;=60,VALUE(4),IF(CE49&gt;=55,VALUE(5),IF(CE49&gt;=50,VALUE(6),IF(CE49&gt;=45,VALUE(7),IF(CE49&gt;=40,VALUE(8),VALUE(9)))))))))),"")</f>
        <v/>
      </c>
      <c r="CI49" s="38"/>
      <c r="CJ49" s="38"/>
      <c r="CK49" s="38"/>
      <c r="CL49" s="38"/>
      <c r="CM49" s="39" t="str">
        <f aca="false">IFERROR(IF(AND(CI49:CL49)="","",SUM(CI49:CL49)),"")</f>
        <v/>
      </c>
      <c r="CN49" s="40" t="str">
        <f aca="false">IFERROR(IF(CM49=0,"",ROUND((CM49/60)*50,0)),"")</f>
        <v/>
      </c>
      <c r="CO49" s="38"/>
      <c r="CP49" s="41" t="str">
        <f aca="false">IFERROR(IF(ISBLANK(CO49),"",ROUND((CO49/100)*50,0)),"")</f>
        <v/>
      </c>
      <c r="CQ49" s="40" t="str">
        <f aca="false">IFERROR(IF(AND(CN49,CP49)="","",SUM(CN49,CP49)),"")</f>
        <v/>
      </c>
      <c r="CR49" s="42" t="str">
        <f aca="false">IFERROR(IF(CQ49="","",RANK(CQ49,CQ$10:CQ$74)),"")</f>
        <v/>
      </c>
      <c r="CS49" s="43" t="str">
        <f aca="false">IFERROR(IF(CQ49="","",IF(CQ49&gt;=75,VALUE(1),IF(CQ49&gt;=70,VALUE(2),IF(CQ49&gt;=65,VALUE(3),IF(CQ49&gt;=60,VALUE(4),IF(CQ49&gt;=55,VALUE(5),IF(CQ49&gt;=50,VALUE(6),IF(CQ49&gt;=45,VALUE(7),IF(CQ49&gt;=40,VALUE(8),VALUE(9)))))))))),"")</f>
        <v/>
      </c>
      <c r="CU49" s="38"/>
      <c r="CV49" s="38"/>
      <c r="CW49" s="38"/>
      <c r="CX49" s="38"/>
      <c r="CY49" s="39" t="str">
        <f aca="false">IFERROR(IF(AND(CU49:CX49)="","",SUM(CU49:CX49)),"")</f>
        <v/>
      </c>
      <c r="CZ49" s="40" t="str">
        <f aca="false">IFERROR(IF(CY49=0,"",ROUND((CY49/60)*50,0)),"")</f>
        <v/>
      </c>
      <c r="DA49" s="38"/>
      <c r="DB49" s="41" t="str">
        <f aca="false">IFERROR(IF(ISBLANK(DA49),"",ROUND((DA49/100)*50,0)),"")</f>
        <v/>
      </c>
      <c r="DC49" s="40" t="str">
        <f aca="false">IFERROR(IF(AND(CZ49,DB49)="","",SUM(CZ49,DB49)),"")</f>
        <v/>
      </c>
      <c r="DD49" s="42" t="str">
        <f aca="false">IFERROR(IF(DC49="","",RANK(DC49,DC$10:DC$74)),"")</f>
        <v/>
      </c>
      <c r="DE49" s="43" t="str">
        <f aca="false">IFERROR(IF(DC49="","",IF(DC49&gt;=75,VALUE(1),IF(DC49&gt;=70,VALUE(2),IF(DC49&gt;=65,VALUE(3),IF(DC49&gt;=60,VALUE(4),IF(DC49&gt;=55,VALUE(5),IF(DC49&gt;=50,VALUE(6),IF(DC49&gt;=45,VALUE(7),IF(DC49&gt;=40,VALUE(8),VALUE(9)))))))))),"")</f>
        <v/>
      </c>
      <c r="DF49" s="34" t="str">
        <f aca="false">IFERROR(IF(AND(K49,W49,AI49,AU49,BG49,BS49,CE49,CQ49,DC49)="","",SUM(K49,W49,AI49,AU49,BG49,BS49,CE49,CQ49,DC49)),"")</f>
        <v/>
      </c>
      <c r="DG49" s="35" t="str">
        <f aca="false">IFERROR(SUM($K49,$W49,$AI49,$AU49,LARGE(($BG49~$BS49~$CE49~$CQ49~$DC49),{1}),LARGE(($BG49~$BS49~$CE49~$CQ49~$DC49),{2})),"")</f>
        <v/>
      </c>
      <c r="DH49" s="35" t="str">
        <f aca="false">IFERROR(SUM($M49,$Y49,$AK49,$AW49,SMALL(($BI49~$BU49~$CG49~$CS49~$DE49),{1}),SMALL(($BI49~$BU49~$CG49~$CS49~$DE49),{2})),"")</f>
        <v/>
      </c>
      <c r="DI49" s="23" t="str">
        <f aca="false">IFERROR(IF($DF49="","",RANK($DF49,$DF$10:$DF$74)),"")</f>
        <v/>
      </c>
      <c r="DJ49" s="0" t="n">
        <f aca="false">ROWS($B$10:$B49)</f>
        <v>40</v>
      </c>
      <c r="DK49" s="0" t="e">
        <f aca="false">IF($B49=#REF!,$DJ49,"")</f>
        <v>#REF!</v>
      </c>
    </row>
    <row r="50" customFormat="false" ht="19.5" hidden="false" customHeight="true" outlineLevel="0" collapsed="false">
      <c r="A50" s="23" t="n">
        <v>41</v>
      </c>
      <c r="B50" s="36" t="s">
        <v>72</v>
      </c>
      <c r="C50" s="37"/>
      <c r="D50" s="38"/>
      <c r="E50" s="38"/>
      <c r="F50" s="38"/>
      <c r="G50" s="39" t="str">
        <f aca="false">IFERROR(IF(AND(C50:F50)="","",SUM(C50:F50)),"")</f>
        <v/>
      </c>
      <c r="H50" s="40" t="str">
        <f aca="false">IFERROR(IF(G50=0,"",ROUND((G50/60)*50,0)),"")</f>
        <v/>
      </c>
      <c r="I50" s="38"/>
      <c r="J50" s="41" t="str">
        <f aca="false">IFERROR(IF(ISBLANK(I50),"",ROUND((I50/100)*50,0)),"")</f>
        <v/>
      </c>
      <c r="K50" s="40" t="str">
        <f aca="false">IFERROR(IF(AND(H50,J50)="","",SUM(H50,J50)),"")</f>
        <v/>
      </c>
      <c r="L50" s="42" t="str">
        <f aca="false">IFERROR(IF(K50="","",RANK(K50,K$10:K$74)),"")</f>
        <v/>
      </c>
      <c r="M50" s="43" t="str">
        <f aca="false">IFERROR(IF(K50="","",IF(K50&gt;=75,VALUE(1),IF(K50&gt;=70,VALUE(2),IF(K50&gt;=65,VALUE(3),IF(K50&gt;=60,VALUE(4),IF(K50&gt;=55,VALUE(5),IF(K50&gt;=50,VALUE(6),IF(K50&gt;=45,VALUE(7),IF(K50&gt;=40,VALUE(8),VALUE(9)))))))))),"")</f>
        <v/>
      </c>
      <c r="N50" s="32"/>
      <c r="O50" s="38"/>
      <c r="P50" s="38"/>
      <c r="Q50" s="38"/>
      <c r="R50" s="38"/>
      <c r="S50" s="39" t="str">
        <f aca="false">IFERROR(IF(AND(O50:R50)="","",SUM(O50:R50)),"")</f>
        <v/>
      </c>
      <c r="T50" s="40" t="str">
        <f aca="false">IFERROR(IF(S50=0,"",ROUND((S50/60)*50,0)),"")</f>
        <v/>
      </c>
      <c r="U50" s="38"/>
      <c r="V50" s="41" t="str">
        <f aca="false">IFERROR(IF(ISBLANK(U50),"",ROUND((U50/100)*50,0)),"")</f>
        <v/>
      </c>
      <c r="W50" s="40" t="str">
        <f aca="false">IFERROR(IF(AND(T50,V50)="","",SUM(T50,V50)),"")</f>
        <v/>
      </c>
      <c r="X50" s="42" t="str">
        <f aca="false">IFERROR(IF(W50="","",RANK(W50,W$10:W$74)),"")</f>
        <v/>
      </c>
      <c r="Y50" s="43" t="str">
        <f aca="false">IFERROR(IF(W50="","",IF(W50&gt;=75,VALUE(1),IF(W50&gt;=70,VALUE(2),IF(W50&gt;=65,VALUE(3),IF(W50&gt;=60,VALUE(4),IF(W50&gt;=55,VALUE(5),IF(W50&gt;=50,VALUE(6),IF(W50&gt;=45,VALUE(7),IF(W50&gt;=40,VALUE(8),VALUE(9)))))))))),"")</f>
        <v/>
      </c>
      <c r="Z50" s="0"/>
      <c r="AA50" s="38"/>
      <c r="AB50" s="38"/>
      <c r="AC50" s="38"/>
      <c r="AD50" s="38"/>
      <c r="AE50" s="39" t="str">
        <f aca="false">IFERROR(IF(AND(AA50:AD50)="","",SUM(AA50:AD50)),"")</f>
        <v/>
      </c>
      <c r="AF50" s="40" t="str">
        <f aca="false">IFERROR(IF(AE50=0,"",ROUND((AE50/60)*50,0)),"")</f>
        <v/>
      </c>
      <c r="AG50" s="38"/>
      <c r="AH50" s="41" t="str">
        <f aca="false">IFERROR(IF(ISBLANK(AG50),"",ROUND((AG50/100)*50,0)),"")</f>
        <v/>
      </c>
      <c r="AI50" s="40" t="str">
        <f aca="false">IFERROR(IF(AND(AF50,AH50)="","",SUM(AF50,AH50)),"")</f>
        <v/>
      </c>
      <c r="AJ50" s="42" t="str">
        <f aca="false">IFERROR(IF(AI50="","",RANK(AI50,AI$10:AI$74)),"")</f>
        <v/>
      </c>
      <c r="AK50" s="44" t="str">
        <f aca="false">IFERROR(IF(AI50="","",IF(AI50&gt;=75,VALUE(1),IF(AI50&gt;=70,VALUE(2),IF(AI50&gt;=65,VALUE(3),IF(AI50&gt;=60,VALUE(4),IF(AI50&gt;=55,VALUE(5),IF(AI50&gt;=50,VALUE(6),IF(AI50&gt;=45,VALUE(7),IF(AI50&gt;=40,VALUE(8),VALUE(9)))))))))),"")</f>
        <v/>
      </c>
      <c r="AL50" s="0"/>
      <c r="AM50" s="38"/>
      <c r="AN50" s="38"/>
      <c r="AO50" s="38"/>
      <c r="AP50" s="38"/>
      <c r="AQ50" s="39" t="str">
        <f aca="false">IFERROR(IF(AND(AM50:AP50)="","",SUM(AM50:AP50)),"")</f>
        <v/>
      </c>
      <c r="AR50" s="40" t="str">
        <f aca="false">IFERROR(IF(AQ50=0,"",ROUND((AQ50/60)*50,0)),"")</f>
        <v/>
      </c>
      <c r="AS50" s="38"/>
      <c r="AT50" s="41" t="str">
        <f aca="false">IFERROR(IF(ISBLANK(AS50),"",ROUND((AS50/100)*50,0)),"")</f>
        <v/>
      </c>
      <c r="AU50" s="40" t="str">
        <f aca="false">IFERROR(IF(AND(AR50,AT50)="","",SUM(AR50,AT50)),"")</f>
        <v/>
      </c>
      <c r="AV50" s="42" t="str">
        <f aca="false">IFERROR(IF(AU50="","",RANK(AU50,AU$10:AU$74)),"")</f>
        <v/>
      </c>
      <c r="AW50" s="43" t="str">
        <f aca="false">IFERROR(IF(AU50="","",IF(AU50&gt;=75,VALUE(1),IF(AU50&gt;=70,VALUE(2),IF(AU50&gt;=65,VALUE(3),IF(AU50&gt;=60,VALUE(4),IF(AU50&gt;=55,VALUE(5),IF(AU50&gt;=50,VALUE(6),IF(AU50&gt;=45,VALUE(7),IF(AU50&gt;=40,VALUE(8),VALUE(9)))))))))),"")</f>
        <v/>
      </c>
      <c r="AY50" s="38"/>
      <c r="AZ50" s="38"/>
      <c r="BA50" s="38"/>
      <c r="BB50" s="38"/>
      <c r="BC50" s="39" t="str">
        <f aca="false">IFERROR(IF(AND(AY50:BB50)="","",SUM(AY50:BB50)),"")</f>
        <v/>
      </c>
      <c r="BD50" s="40" t="str">
        <f aca="false">IFERROR(IF(BC50=0,"",ROUND((BC50/60)*50,0)),"")</f>
        <v/>
      </c>
      <c r="BE50" s="38"/>
      <c r="BF50" s="41" t="str">
        <f aca="false">IFERROR(IF(ISBLANK(BE50),"",ROUND((BE50/100)*50,0)),"")</f>
        <v/>
      </c>
      <c r="BG50" s="40" t="str">
        <f aca="false">IFERROR(IF(AND(BD50,BF50)="","",SUM(BD50,BF50)),"")</f>
        <v/>
      </c>
      <c r="BH50" s="42" t="str">
        <f aca="false">IFERROR(IF(BG50="","",RANK(BG50,BG$10:BG$74)),"")</f>
        <v/>
      </c>
      <c r="BI50" s="44" t="str">
        <f aca="false">IFERROR(IF(BG50="","",IF(BG50&gt;=75,VALUE(1),IF(BG50&gt;=70,VALUE(2),IF(BG50&gt;=65,VALUE(3),IF(BG50&gt;=60,VALUE(4),IF(BG50&gt;=55,VALUE(5),IF(BG50&gt;=50,VALUE(6),IF(BG50&gt;=45,VALUE(7),IF(BG50&gt;=40,VALUE(8),VALUE(9)))))))))),"")</f>
        <v/>
      </c>
      <c r="BK50" s="38"/>
      <c r="BL50" s="38"/>
      <c r="BM50" s="38"/>
      <c r="BN50" s="38"/>
      <c r="BO50" s="39" t="str">
        <f aca="false">IFERROR(IF(AND(BK50:BN50)="","",SUM(BK50:BN50)),"")</f>
        <v/>
      </c>
      <c r="BP50" s="40" t="str">
        <f aca="false">IFERROR(IF(BO50=0,"",ROUND((BO50/60)*50,0)),"")</f>
        <v/>
      </c>
      <c r="BQ50" s="38"/>
      <c r="BR50" s="41" t="str">
        <f aca="false">IFERROR(IF(ISBLANK(BQ50),"",ROUND((BQ50/100)*50,0)),"")</f>
        <v/>
      </c>
      <c r="BS50" s="40" t="str">
        <f aca="false">IFERROR(IF(AND(BP50,BR50)="","",SUM(BP50,BR50)),"")</f>
        <v/>
      </c>
      <c r="BT50" s="42" t="str">
        <f aca="false">IFERROR(IF(BS50="","",RANK(BS50,BS$10:BS$74)),"")</f>
        <v/>
      </c>
      <c r="BU50" s="43" t="str">
        <f aca="false">IFERROR(IF(BS50="","",IF(BS50&gt;=75,VALUE(1),IF(BS50&gt;=70,VALUE(2),IF(BS50&gt;=65,VALUE(3),IF(BS50&gt;=60,VALUE(4),IF(BS50&gt;=55,VALUE(5),IF(BS50&gt;=50,VALUE(6),IF(BS50&gt;=45,VALUE(7),IF(BS50&gt;=40,VALUE(8),VALUE(9)))))))))),"")</f>
        <v/>
      </c>
      <c r="BW50" s="38"/>
      <c r="BX50" s="38"/>
      <c r="BY50" s="38"/>
      <c r="BZ50" s="38"/>
      <c r="CA50" s="39" t="str">
        <f aca="false">IFERROR(IF(AND(BW50:BZ50)="","",SUM(BW50:BZ50)),"")</f>
        <v/>
      </c>
      <c r="CB50" s="40" t="str">
        <f aca="false">IFERROR(IF(CA50=0,"",ROUND((CA50/60)*50,0)),"")</f>
        <v/>
      </c>
      <c r="CC50" s="38"/>
      <c r="CD50" s="41" t="str">
        <f aca="false">IFERROR(IF(ISBLANK(CC50),"",ROUND((CC50/100)*50,0)),"")</f>
        <v/>
      </c>
      <c r="CE50" s="40" t="str">
        <f aca="false">IFERROR(IF(AND(CB50,CD50)="","",SUM(CB50,CD50)),"")</f>
        <v/>
      </c>
      <c r="CF50" s="42" t="str">
        <f aca="false">IFERROR(IF(CE50="","",RANK(CE50,CE$10:CE$74)),"")</f>
        <v/>
      </c>
      <c r="CG50" s="43" t="str">
        <f aca="false">IFERROR(IF(CE50="","",IF(CE50&gt;=75,VALUE(1),IF(CE50&gt;=70,VALUE(2),IF(CE50&gt;=65,VALUE(3),IF(CE50&gt;=60,VALUE(4),IF(CE50&gt;=55,VALUE(5),IF(CE50&gt;=50,VALUE(6),IF(CE50&gt;=45,VALUE(7),IF(CE50&gt;=40,VALUE(8),VALUE(9)))))))))),"")</f>
        <v/>
      </c>
      <c r="CI50" s="38"/>
      <c r="CJ50" s="38"/>
      <c r="CK50" s="38"/>
      <c r="CL50" s="38"/>
      <c r="CM50" s="39" t="str">
        <f aca="false">IFERROR(IF(AND(CI50:CL50)="","",SUM(CI50:CL50)),"")</f>
        <v/>
      </c>
      <c r="CN50" s="40" t="str">
        <f aca="false">IFERROR(IF(CM50=0,"",ROUND((CM50/60)*50,0)),"")</f>
        <v/>
      </c>
      <c r="CO50" s="38"/>
      <c r="CP50" s="41" t="str">
        <f aca="false">IFERROR(IF(ISBLANK(CO50),"",ROUND((CO50/100)*50,0)),"")</f>
        <v/>
      </c>
      <c r="CQ50" s="40" t="str">
        <f aca="false">IFERROR(IF(AND(CN50,CP50)="","",SUM(CN50,CP50)),"")</f>
        <v/>
      </c>
      <c r="CR50" s="42" t="str">
        <f aca="false">IFERROR(IF(CQ50="","",RANK(CQ50,CQ$10:CQ$74)),"")</f>
        <v/>
      </c>
      <c r="CS50" s="43" t="str">
        <f aca="false">IFERROR(IF(CQ50="","",IF(CQ50&gt;=75,VALUE(1),IF(CQ50&gt;=70,VALUE(2),IF(CQ50&gt;=65,VALUE(3),IF(CQ50&gt;=60,VALUE(4),IF(CQ50&gt;=55,VALUE(5),IF(CQ50&gt;=50,VALUE(6),IF(CQ50&gt;=45,VALUE(7),IF(CQ50&gt;=40,VALUE(8),VALUE(9)))))))))),"")</f>
        <v/>
      </c>
      <c r="CU50" s="38"/>
      <c r="CV50" s="38"/>
      <c r="CW50" s="38"/>
      <c r="CX50" s="38"/>
      <c r="CY50" s="39" t="str">
        <f aca="false">IFERROR(IF(AND(CU50:CX50)="","",SUM(CU50:CX50)),"")</f>
        <v/>
      </c>
      <c r="CZ50" s="40" t="str">
        <f aca="false">IFERROR(IF(CY50=0,"",ROUND((CY50/60)*50,0)),"")</f>
        <v/>
      </c>
      <c r="DA50" s="38"/>
      <c r="DB50" s="41" t="str">
        <f aca="false">IFERROR(IF(ISBLANK(DA50),"",ROUND((DA50/100)*50,0)),"")</f>
        <v/>
      </c>
      <c r="DC50" s="40" t="str">
        <f aca="false">IFERROR(IF(AND(CZ50,DB50)="","",SUM(CZ50,DB50)),"")</f>
        <v/>
      </c>
      <c r="DD50" s="42" t="str">
        <f aca="false">IFERROR(IF(DC50="","",RANK(DC50,DC$10:DC$74)),"")</f>
        <v/>
      </c>
      <c r="DE50" s="43" t="str">
        <f aca="false">IFERROR(IF(DC50="","",IF(DC50&gt;=75,VALUE(1),IF(DC50&gt;=70,VALUE(2),IF(DC50&gt;=65,VALUE(3),IF(DC50&gt;=60,VALUE(4),IF(DC50&gt;=55,VALUE(5),IF(DC50&gt;=50,VALUE(6),IF(DC50&gt;=45,VALUE(7),IF(DC50&gt;=40,VALUE(8),VALUE(9)))))))))),"")</f>
        <v/>
      </c>
      <c r="DF50" s="34" t="str">
        <f aca="false">IFERROR(IF(AND(K50,W50,AI50,AU50,BG50,BS50,CE50,CQ50,DC50)="","",SUM(K50,W50,AI50,AU50,BG50,BS50,CE50,CQ50,DC50)),"")</f>
        <v/>
      </c>
      <c r="DG50" s="35" t="str">
        <f aca="false">IFERROR(SUM($K50,$W50,$AI50,$AU50,LARGE(($BG50~$BS50~$CE50~$CQ50~$DC50),{1}),LARGE(($BG50~$BS50~$CE50~$CQ50~$DC50),{2})),"")</f>
        <v/>
      </c>
      <c r="DH50" s="35" t="str">
        <f aca="false">IFERROR(SUM($M50,$Y50,$AK50,$AW50,SMALL(($BI50~$BU50~$CG50~$CS50~$DE50),{1}),SMALL(($BI50~$BU50~$CG50~$CS50~$DE50),{2})),"")</f>
        <v/>
      </c>
      <c r="DI50" s="23" t="str">
        <f aca="false">IFERROR(IF($DF50="","",RANK($DF50,$DF$10:$DF$74)),"")</f>
        <v/>
      </c>
      <c r="DJ50" s="0" t="n">
        <f aca="false">ROWS($B$10:$B50)</f>
        <v>41</v>
      </c>
      <c r="DK50" s="0" t="e">
        <f aca="false">IF($B50=#REF!,$DJ50,"")</f>
        <v>#REF!</v>
      </c>
    </row>
    <row r="51" customFormat="false" ht="19.5" hidden="false" customHeight="true" outlineLevel="0" collapsed="false">
      <c r="A51" s="23" t="n">
        <v>42</v>
      </c>
      <c r="B51" s="36" t="s">
        <v>73</v>
      </c>
      <c r="C51" s="37"/>
      <c r="D51" s="38"/>
      <c r="E51" s="38"/>
      <c r="F51" s="38"/>
      <c r="G51" s="39" t="str">
        <f aca="false">IFERROR(IF(AND(C51:F51)="","",SUM(C51:F51)),"")</f>
        <v/>
      </c>
      <c r="H51" s="40" t="str">
        <f aca="false">IFERROR(IF(G51=0,"",ROUND((G51/60)*50,0)),"")</f>
        <v/>
      </c>
      <c r="I51" s="38"/>
      <c r="J51" s="41" t="str">
        <f aca="false">IFERROR(IF(ISBLANK(I51),"",ROUND((I51/100)*50,0)),"")</f>
        <v/>
      </c>
      <c r="K51" s="40" t="str">
        <f aca="false">IFERROR(IF(AND(H51,J51)="","",SUM(H51,J51)),"")</f>
        <v/>
      </c>
      <c r="L51" s="42" t="str">
        <f aca="false">IFERROR(IF(K51="","",RANK(K51,K$10:K$74)),"")</f>
        <v/>
      </c>
      <c r="M51" s="43" t="str">
        <f aca="false">IFERROR(IF(K51="","",IF(K51&gt;=75,VALUE(1),IF(K51&gt;=70,VALUE(2),IF(K51&gt;=65,VALUE(3),IF(K51&gt;=60,VALUE(4),IF(K51&gt;=55,VALUE(5),IF(K51&gt;=50,VALUE(6),IF(K51&gt;=45,VALUE(7),IF(K51&gt;=40,VALUE(8),VALUE(9)))))))))),"")</f>
        <v/>
      </c>
      <c r="N51" s="32"/>
      <c r="O51" s="38"/>
      <c r="P51" s="38"/>
      <c r="Q51" s="38"/>
      <c r="R51" s="38"/>
      <c r="S51" s="39" t="str">
        <f aca="false">IFERROR(IF(AND(O51:R51)="","",SUM(O51:R51)),"")</f>
        <v/>
      </c>
      <c r="T51" s="40" t="str">
        <f aca="false">IFERROR(IF(S51=0,"",ROUND((S51/60)*50,0)),"")</f>
        <v/>
      </c>
      <c r="U51" s="38"/>
      <c r="V51" s="41" t="str">
        <f aca="false">IFERROR(IF(ISBLANK(U51),"",ROUND((U51/100)*50,0)),"")</f>
        <v/>
      </c>
      <c r="W51" s="40" t="str">
        <f aca="false">IFERROR(IF(AND(T51,V51)="","",SUM(T51,V51)),"")</f>
        <v/>
      </c>
      <c r="X51" s="42" t="str">
        <f aca="false">IFERROR(IF(W51="","",RANK(W51,W$10:W$74)),"")</f>
        <v/>
      </c>
      <c r="Y51" s="43" t="str">
        <f aca="false">IFERROR(IF(W51="","",IF(W51&gt;=75,VALUE(1),IF(W51&gt;=70,VALUE(2),IF(W51&gt;=65,VALUE(3),IF(W51&gt;=60,VALUE(4),IF(W51&gt;=55,VALUE(5),IF(W51&gt;=50,VALUE(6),IF(W51&gt;=45,VALUE(7),IF(W51&gt;=40,VALUE(8),VALUE(9)))))))))),"")</f>
        <v/>
      </c>
      <c r="Z51" s="0"/>
      <c r="AA51" s="38"/>
      <c r="AB51" s="38"/>
      <c r="AC51" s="38"/>
      <c r="AD51" s="38"/>
      <c r="AE51" s="39" t="str">
        <f aca="false">IFERROR(IF(AND(AA51:AD51)="","",SUM(AA51:AD51)),"")</f>
        <v/>
      </c>
      <c r="AF51" s="40" t="str">
        <f aca="false">IFERROR(IF(AE51=0,"",ROUND((AE51/60)*50,0)),"")</f>
        <v/>
      </c>
      <c r="AG51" s="38"/>
      <c r="AH51" s="41" t="str">
        <f aca="false">IFERROR(IF(ISBLANK(AG51),"",ROUND((AG51/100)*50,0)),"")</f>
        <v/>
      </c>
      <c r="AI51" s="40" t="str">
        <f aca="false">IFERROR(IF(AND(AF51,AH51)="","",SUM(AF51,AH51)),"")</f>
        <v/>
      </c>
      <c r="AJ51" s="42" t="str">
        <f aca="false">IFERROR(IF(AI51="","",RANK(AI51,AI$10:AI$74)),"")</f>
        <v/>
      </c>
      <c r="AK51" s="44" t="str">
        <f aca="false">IFERROR(IF(AI51="","",IF(AI51&gt;=75,VALUE(1),IF(AI51&gt;=70,VALUE(2),IF(AI51&gt;=65,VALUE(3),IF(AI51&gt;=60,VALUE(4),IF(AI51&gt;=55,VALUE(5),IF(AI51&gt;=50,VALUE(6),IF(AI51&gt;=45,VALUE(7),IF(AI51&gt;=40,VALUE(8),VALUE(9)))))))))),"")</f>
        <v/>
      </c>
      <c r="AL51" s="0"/>
      <c r="AM51" s="38"/>
      <c r="AN51" s="38"/>
      <c r="AO51" s="38"/>
      <c r="AP51" s="38"/>
      <c r="AQ51" s="39" t="str">
        <f aca="false">IFERROR(IF(AND(AM51:AP51)="","",SUM(AM51:AP51)),"")</f>
        <v/>
      </c>
      <c r="AR51" s="40" t="str">
        <f aca="false">IFERROR(IF(AQ51=0,"",ROUND((AQ51/60)*50,0)),"")</f>
        <v/>
      </c>
      <c r="AS51" s="38"/>
      <c r="AT51" s="41" t="str">
        <f aca="false">IFERROR(IF(ISBLANK(AS51),"",ROUND((AS51/100)*50,0)),"")</f>
        <v/>
      </c>
      <c r="AU51" s="40" t="str">
        <f aca="false">IFERROR(IF(AND(AR51,AT51)="","",SUM(AR51,AT51)),"")</f>
        <v/>
      </c>
      <c r="AV51" s="42" t="str">
        <f aca="false">IFERROR(IF(AU51="","",RANK(AU51,AU$10:AU$74)),"")</f>
        <v/>
      </c>
      <c r="AW51" s="43" t="str">
        <f aca="false">IFERROR(IF(AU51="","",IF(AU51&gt;=75,VALUE(1),IF(AU51&gt;=70,VALUE(2),IF(AU51&gt;=65,VALUE(3),IF(AU51&gt;=60,VALUE(4),IF(AU51&gt;=55,VALUE(5),IF(AU51&gt;=50,VALUE(6),IF(AU51&gt;=45,VALUE(7),IF(AU51&gt;=40,VALUE(8),VALUE(9)))))))))),"")</f>
        <v/>
      </c>
      <c r="AY51" s="38"/>
      <c r="AZ51" s="38"/>
      <c r="BA51" s="38"/>
      <c r="BB51" s="38"/>
      <c r="BC51" s="39" t="str">
        <f aca="false">IFERROR(IF(AND(AY51:BB51)="","",SUM(AY51:BB51)),"")</f>
        <v/>
      </c>
      <c r="BD51" s="40" t="str">
        <f aca="false">IFERROR(IF(BC51=0,"",ROUND((BC51/60)*50,0)),"")</f>
        <v/>
      </c>
      <c r="BE51" s="38"/>
      <c r="BF51" s="41" t="str">
        <f aca="false">IFERROR(IF(ISBLANK(BE51),"",ROUND((BE51/100)*50,0)),"")</f>
        <v/>
      </c>
      <c r="BG51" s="40" t="str">
        <f aca="false">IFERROR(IF(AND(BD51,BF51)="","",SUM(BD51,BF51)),"")</f>
        <v/>
      </c>
      <c r="BH51" s="42" t="str">
        <f aca="false">IFERROR(IF(BG51="","",RANK(BG51,BG$10:BG$74)),"")</f>
        <v/>
      </c>
      <c r="BI51" s="44" t="str">
        <f aca="false">IFERROR(IF(BG51="","",IF(BG51&gt;=75,VALUE(1),IF(BG51&gt;=70,VALUE(2),IF(BG51&gt;=65,VALUE(3),IF(BG51&gt;=60,VALUE(4),IF(BG51&gt;=55,VALUE(5),IF(BG51&gt;=50,VALUE(6),IF(BG51&gt;=45,VALUE(7),IF(BG51&gt;=40,VALUE(8),VALUE(9)))))))))),"")</f>
        <v/>
      </c>
      <c r="BK51" s="38"/>
      <c r="BL51" s="38"/>
      <c r="BM51" s="38"/>
      <c r="BN51" s="38"/>
      <c r="BO51" s="39" t="str">
        <f aca="false">IFERROR(IF(AND(BK51:BN51)="","",SUM(BK51:BN51)),"")</f>
        <v/>
      </c>
      <c r="BP51" s="40" t="str">
        <f aca="false">IFERROR(IF(BO51=0,"",ROUND((BO51/60)*50,0)),"")</f>
        <v/>
      </c>
      <c r="BQ51" s="38"/>
      <c r="BR51" s="41" t="str">
        <f aca="false">IFERROR(IF(ISBLANK(BQ51),"",ROUND((BQ51/100)*50,0)),"")</f>
        <v/>
      </c>
      <c r="BS51" s="40" t="str">
        <f aca="false">IFERROR(IF(AND(BP51,BR51)="","",SUM(BP51,BR51)),"")</f>
        <v/>
      </c>
      <c r="BT51" s="42" t="str">
        <f aca="false">IFERROR(IF(BS51="","",RANK(BS51,BS$10:BS$74)),"")</f>
        <v/>
      </c>
      <c r="BU51" s="43" t="str">
        <f aca="false">IFERROR(IF(BS51="","",IF(BS51&gt;=75,VALUE(1),IF(BS51&gt;=70,VALUE(2),IF(BS51&gt;=65,VALUE(3),IF(BS51&gt;=60,VALUE(4),IF(BS51&gt;=55,VALUE(5),IF(BS51&gt;=50,VALUE(6),IF(BS51&gt;=45,VALUE(7),IF(BS51&gt;=40,VALUE(8),VALUE(9)))))))))),"")</f>
        <v/>
      </c>
      <c r="BW51" s="38"/>
      <c r="BX51" s="38"/>
      <c r="BY51" s="38"/>
      <c r="BZ51" s="38"/>
      <c r="CA51" s="39" t="str">
        <f aca="false">IFERROR(IF(AND(BW51:BZ51)="","",SUM(BW51:BZ51)),"")</f>
        <v/>
      </c>
      <c r="CB51" s="40" t="str">
        <f aca="false">IFERROR(IF(CA51=0,"",ROUND((CA51/60)*50,0)),"")</f>
        <v/>
      </c>
      <c r="CC51" s="38"/>
      <c r="CD51" s="41" t="str">
        <f aca="false">IFERROR(IF(ISBLANK(CC51),"",ROUND((CC51/100)*50,0)),"")</f>
        <v/>
      </c>
      <c r="CE51" s="40" t="str">
        <f aca="false">IFERROR(IF(AND(CB51,CD51)="","",SUM(CB51,CD51)),"")</f>
        <v/>
      </c>
      <c r="CF51" s="42" t="str">
        <f aca="false">IFERROR(IF(CE51="","",RANK(CE51,CE$10:CE$74)),"")</f>
        <v/>
      </c>
      <c r="CG51" s="43" t="str">
        <f aca="false">IFERROR(IF(CE51="","",IF(CE51&gt;=75,VALUE(1),IF(CE51&gt;=70,VALUE(2),IF(CE51&gt;=65,VALUE(3),IF(CE51&gt;=60,VALUE(4),IF(CE51&gt;=55,VALUE(5),IF(CE51&gt;=50,VALUE(6),IF(CE51&gt;=45,VALUE(7),IF(CE51&gt;=40,VALUE(8),VALUE(9)))))))))),"")</f>
        <v/>
      </c>
      <c r="CI51" s="38"/>
      <c r="CJ51" s="38"/>
      <c r="CK51" s="38"/>
      <c r="CL51" s="38"/>
      <c r="CM51" s="39" t="str">
        <f aca="false">IFERROR(IF(AND(CI51:CL51)="","",SUM(CI51:CL51)),"")</f>
        <v/>
      </c>
      <c r="CN51" s="40" t="str">
        <f aca="false">IFERROR(IF(CM51=0,"",ROUND((CM51/60)*50,0)),"")</f>
        <v/>
      </c>
      <c r="CO51" s="38"/>
      <c r="CP51" s="41" t="str">
        <f aca="false">IFERROR(IF(ISBLANK(CO51),"",ROUND((CO51/100)*50,0)),"")</f>
        <v/>
      </c>
      <c r="CQ51" s="40" t="str">
        <f aca="false">IFERROR(IF(AND(CN51,CP51)="","",SUM(CN51,CP51)),"")</f>
        <v/>
      </c>
      <c r="CR51" s="42" t="str">
        <f aca="false">IFERROR(IF(CQ51="","",RANK(CQ51,CQ$10:CQ$74)),"")</f>
        <v/>
      </c>
      <c r="CS51" s="43" t="str">
        <f aca="false">IFERROR(IF(CQ51="","",IF(CQ51&gt;=75,VALUE(1),IF(CQ51&gt;=70,VALUE(2),IF(CQ51&gt;=65,VALUE(3),IF(CQ51&gt;=60,VALUE(4),IF(CQ51&gt;=55,VALUE(5),IF(CQ51&gt;=50,VALUE(6),IF(CQ51&gt;=45,VALUE(7),IF(CQ51&gt;=40,VALUE(8),VALUE(9)))))))))),"")</f>
        <v/>
      </c>
      <c r="CU51" s="38"/>
      <c r="CV51" s="38"/>
      <c r="CW51" s="38"/>
      <c r="CX51" s="38"/>
      <c r="CY51" s="39" t="str">
        <f aca="false">IFERROR(IF(AND(CU51:CX51)="","",SUM(CU51:CX51)),"")</f>
        <v/>
      </c>
      <c r="CZ51" s="40" t="str">
        <f aca="false">IFERROR(IF(CY51=0,"",ROUND((CY51/60)*50,0)),"")</f>
        <v/>
      </c>
      <c r="DA51" s="38"/>
      <c r="DB51" s="41" t="str">
        <f aca="false">IFERROR(IF(ISBLANK(DA51),"",ROUND((DA51/100)*50,0)),"")</f>
        <v/>
      </c>
      <c r="DC51" s="40" t="str">
        <f aca="false">IFERROR(IF(AND(CZ51,DB51)="","",SUM(CZ51,DB51)),"")</f>
        <v/>
      </c>
      <c r="DD51" s="42" t="str">
        <f aca="false">IFERROR(IF(DC51="","",RANK(DC51,DC$10:DC$74)),"")</f>
        <v/>
      </c>
      <c r="DE51" s="43" t="str">
        <f aca="false">IFERROR(IF(DC51="","",IF(DC51&gt;=75,VALUE(1),IF(DC51&gt;=70,VALUE(2),IF(DC51&gt;=65,VALUE(3),IF(DC51&gt;=60,VALUE(4),IF(DC51&gt;=55,VALUE(5),IF(DC51&gt;=50,VALUE(6),IF(DC51&gt;=45,VALUE(7),IF(DC51&gt;=40,VALUE(8),VALUE(9)))))))))),"")</f>
        <v/>
      </c>
      <c r="DF51" s="34" t="str">
        <f aca="false">IFERROR(IF(AND(K51,W51,AI51,AU51,BG51,BS51,CE51,CQ51,DC51)="","",SUM(K51,W51,AI51,AU51,BG51,BS51,CE51,CQ51,DC51)),"")</f>
        <v/>
      </c>
      <c r="DG51" s="35" t="str">
        <f aca="false">IFERROR(SUM($K51,$W51,$AI51,$AU51,LARGE(($BG51~$BS51~$CE51~$CQ51~$DC51),{1}),LARGE(($BG51~$BS51~$CE51~$CQ51~$DC51),{2})),"")</f>
        <v/>
      </c>
      <c r="DH51" s="35" t="str">
        <f aca="false">IFERROR(SUM($M51,$Y51,$AK51,$AW51,SMALL(($BI51~$BU51~$CG51~$CS51~$DE51),{1}),SMALL(($BI51~$BU51~$CG51~$CS51~$DE51),{2})),"")</f>
        <v/>
      </c>
      <c r="DI51" s="23" t="str">
        <f aca="false">IFERROR(IF($DF51="","",RANK($DF51,$DF$10:$DF$74)),"")</f>
        <v/>
      </c>
      <c r="DJ51" s="0" t="n">
        <f aca="false">ROWS($B$10:$B51)</f>
        <v>42</v>
      </c>
      <c r="DK51" s="0" t="e">
        <f aca="false">IF($B51=#REF!,$DJ51,"")</f>
        <v>#REF!</v>
      </c>
    </row>
    <row r="52" customFormat="false" ht="19.5" hidden="false" customHeight="true" outlineLevel="0" collapsed="false">
      <c r="A52" s="23" t="n">
        <v>43</v>
      </c>
      <c r="B52" s="36" t="s">
        <v>74</v>
      </c>
      <c r="C52" s="37"/>
      <c r="D52" s="38"/>
      <c r="E52" s="38"/>
      <c r="F52" s="38"/>
      <c r="G52" s="39" t="str">
        <f aca="false">IFERROR(IF(AND(C52:F52)="","",SUM(C52:F52)),"")</f>
        <v/>
      </c>
      <c r="H52" s="40" t="str">
        <f aca="false">IFERROR(IF(G52=0,"",ROUND((G52/60)*50,0)),"")</f>
        <v/>
      </c>
      <c r="I52" s="38"/>
      <c r="J52" s="41" t="str">
        <f aca="false">IFERROR(IF(ISBLANK(I52),"",ROUND((I52/100)*50,0)),"")</f>
        <v/>
      </c>
      <c r="K52" s="40" t="str">
        <f aca="false">IFERROR(IF(AND(H52,J52)="","",SUM(H52,J52)),"")</f>
        <v/>
      </c>
      <c r="L52" s="42" t="str">
        <f aca="false">IFERROR(IF(K52="","",RANK(K52,K$10:K$74)),"")</f>
        <v/>
      </c>
      <c r="M52" s="43" t="str">
        <f aca="false">IFERROR(IF(K52="","",IF(K52&gt;=75,VALUE(1),IF(K52&gt;=70,VALUE(2),IF(K52&gt;=65,VALUE(3),IF(K52&gt;=60,VALUE(4),IF(K52&gt;=55,VALUE(5),IF(K52&gt;=50,VALUE(6),IF(K52&gt;=45,VALUE(7),IF(K52&gt;=40,VALUE(8),VALUE(9)))))))))),"")</f>
        <v/>
      </c>
      <c r="N52" s="32"/>
      <c r="O52" s="38"/>
      <c r="P52" s="38"/>
      <c r="Q52" s="38"/>
      <c r="R52" s="38"/>
      <c r="S52" s="39" t="str">
        <f aca="false">IFERROR(IF(AND(O52:R52)="","",SUM(O52:R52)),"")</f>
        <v/>
      </c>
      <c r="T52" s="40" t="str">
        <f aca="false">IFERROR(IF(S52=0,"",ROUND((S52/60)*50,0)),"")</f>
        <v/>
      </c>
      <c r="U52" s="38"/>
      <c r="V52" s="41" t="str">
        <f aca="false">IFERROR(IF(ISBLANK(U52),"",ROUND((U52/100)*50,0)),"")</f>
        <v/>
      </c>
      <c r="W52" s="40" t="str">
        <f aca="false">IFERROR(IF(AND(T52,V52)="","",SUM(T52,V52)),"")</f>
        <v/>
      </c>
      <c r="X52" s="42" t="str">
        <f aca="false">IFERROR(IF(W52="","",RANK(W52,W$10:W$74)),"")</f>
        <v/>
      </c>
      <c r="Y52" s="43" t="str">
        <f aca="false">IFERROR(IF(W52="","",IF(W52&gt;=75,VALUE(1),IF(W52&gt;=70,VALUE(2),IF(W52&gt;=65,VALUE(3),IF(W52&gt;=60,VALUE(4),IF(W52&gt;=55,VALUE(5),IF(W52&gt;=50,VALUE(6),IF(W52&gt;=45,VALUE(7),IF(W52&gt;=40,VALUE(8),VALUE(9)))))))))),"")</f>
        <v/>
      </c>
      <c r="Z52" s="0"/>
      <c r="AA52" s="38"/>
      <c r="AB52" s="38"/>
      <c r="AC52" s="38"/>
      <c r="AD52" s="38"/>
      <c r="AE52" s="39" t="str">
        <f aca="false">IFERROR(IF(AND(AA52:AD52)="","",SUM(AA52:AD52)),"")</f>
        <v/>
      </c>
      <c r="AF52" s="40" t="str">
        <f aca="false">IFERROR(IF(AE52=0,"",ROUND((AE52/60)*50,0)),"")</f>
        <v/>
      </c>
      <c r="AG52" s="38"/>
      <c r="AH52" s="41" t="str">
        <f aca="false">IFERROR(IF(ISBLANK(AG52),"",ROUND((AG52/100)*50,0)),"")</f>
        <v/>
      </c>
      <c r="AI52" s="40" t="str">
        <f aca="false">IFERROR(IF(AND(AF52,AH52)="","",SUM(AF52,AH52)),"")</f>
        <v/>
      </c>
      <c r="AJ52" s="42" t="str">
        <f aca="false">IFERROR(IF(AI52="","",RANK(AI52,AI$10:AI$74)),"")</f>
        <v/>
      </c>
      <c r="AK52" s="44" t="str">
        <f aca="false">IFERROR(IF(AI52="","",IF(AI52&gt;=75,VALUE(1),IF(AI52&gt;=70,VALUE(2),IF(AI52&gt;=65,VALUE(3),IF(AI52&gt;=60,VALUE(4),IF(AI52&gt;=55,VALUE(5),IF(AI52&gt;=50,VALUE(6),IF(AI52&gt;=45,VALUE(7),IF(AI52&gt;=40,VALUE(8),VALUE(9)))))))))),"")</f>
        <v/>
      </c>
      <c r="AL52" s="0"/>
      <c r="AM52" s="38"/>
      <c r="AN52" s="38"/>
      <c r="AO52" s="38"/>
      <c r="AP52" s="38"/>
      <c r="AQ52" s="39" t="str">
        <f aca="false">IFERROR(IF(AND(AM52:AP52)="","",SUM(AM52:AP52)),"")</f>
        <v/>
      </c>
      <c r="AR52" s="40" t="str">
        <f aca="false">IFERROR(IF(AQ52=0,"",ROUND((AQ52/60)*50,0)),"")</f>
        <v/>
      </c>
      <c r="AS52" s="38"/>
      <c r="AT52" s="41" t="str">
        <f aca="false">IFERROR(IF(ISBLANK(AS52),"",ROUND((AS52/100)*50,0)),"")</f>
        <v/>
      </c>
      <c r="AU52" s="40" t="str">
        <f aca="false">IFERROR(IF(AND(AR52,AT52)="","",SUM(AR52,AT52)),"")</f>
        <v/>
      </c>
      <c r="AV52" s="42" t="str">
        <f aca="false">IFERROR(IF(AU52="","",RANK(AU52,AU$10:AU$74)),"")</f>
        <v/>
      </c>
      <c r="AW52" s="43" t="str">
        <f aca="false">IFERROR(IF(AU52="","",IF(AU52&gt;=75,VALUE(1),IF(AU52&gt;=70,VALUE(2),IF(AU52&gt;=65,VALUE(3),IF(AU52&gt;=60,VALUE(4),IF(AU52&gt;=55,VALUE(5),IF(AU52&gt;=50,VALUE(6),IF(AU52&gt;=45,VALUE(7),IF(AU52&gt;=40,VALUE(8),VALUE(9)))))))))),"")</f>
        <v/>
      </c>
      <c r="AY52" s="38"/>
      <c r="AZ52" s="38"/>
      <c r="BA52" s="38"/>
      <c r="BB52" s="38"/>
      <c r="BC52" s="39" t="str">
        <f aca="false">IFERROR(IF(AND(AY52:BB52)="","",SUM(AY52:BB52)),"")</f>
        <v/>
      </c>
      <c r="BD52" s="40" t="str">
        <f aca="false">IFERROR(IF(BC52=0,"",ROUND((BC52/60)*50,0)),"")</f>
        <v/>
      </c>
      <c r="BE52" s="38"/>
      <c r="BF52" s="41" t="str">
        <f aca="false">IFERROR(IF(ISBLANK(BE52),"",ROUND((BE52/100)*50,0)),"")</f>
        <v/>
      </c>
      <c r="BG52" s="40" t="str">
        <f aca="false">IFERROR(IF(AND(BD52,BF52)="","",SUM(BD52,BF52)),"")</f>
        <v/>
      </c>
      <c r="BH52" s="42" t="str">
        <f aca="false">IFERROR(IF(BG52="","",RANK(BG52,BG$10:BG$74)),"")</f>
        <v/>
      </c>
      <c r="BI52" s="44" t="str">
        <f aca="false">IFERROR(IF(BG52="","",IF(BG52&gt;=75,VALUE(1),IF(BG52&gt;=70,VALUE(2),IF(BG52&gt;=65,VALUE(3),IF(BG52&gt;=60,VALUE(4),IF(BG52&gt;=55,VALUE(5),IF(BG52&gt;=50,VALUE(6),IF(BG52&gt;=45,VALUE(7),IF(BG52&gt;=40,VALUE(8),VALUE(9)))))))))),"")</f>
        <v/>
      </c>
      <c r="BK52" s="38"/>
      <c r="BL52" s="38"/>
      <c r="BM52" s="38"/>
      <c r="BN52" s="38"/>
      <c r="BO52" s="39" t="str">
        <f aca="false">IFERROR(IF(AND(BK52:BN52)="","",SUM(BK52:BN52)),"")</f>
        <v/>
      </c>
      <c r="BP52" s="40" t="str">
        <f aca="false">IFERROR(IF(BO52=0,"",ROUND((BO52/60)*50,0)),"")</f>
        <v/>
      </c>
      <c r="BQ52" s="38"/>
      <c r="BR52" s="41" t="str">
        <f aca="false">IFERROR(IF(ISBLANK(BQ52),"",ROUND((BQ52/100)*50,0)),"")</f>
        <v/>
      </c>
      <c r="BS52" s="40" t="str">
        <f aca="false">IFERROR(IF(AND(BP52,BR52)="","",SUM(BP52,BR52)),"")</f>
        <v/>
      </c>
      <c r="BT52" s="42" t="str">
        <f aca="false">IFERROR(IF(BS52="","",RANK(BS52,BS$10:BS$74)),"")</f>
        <v/>
      </c>
      <c r="BU52" s="43" t="str">
        <f aca="false">IFERROR(IF(BS52="","",IF(BS52&gt;=75,VALUE(1),IF(BS52&gt;=70,VALUE(2),IF(BS52&gt;=65,VALUE(3),IF(BS52&gt;=60,VALUE(4),IF(BS52&gt;=55,VALUE(5),IF(BS52&gt;=50,VALUE(6),IF(BS52&gt;=45,VALUE(7),IF(BS52&gt;=40,VALUE(8),VALUE(9)))))))))),"")</f>
        <v/>
      </c>
      <c r="BW52" s="38"/>
      <c r="BX52" s="38"/>
      <c r="BY52" s="38"/>
      <c r="BZ52" s="38"/>
      <c r="CA52" s="39" t="str">
        <f aca="false">IFERROR(IF(AND(BW52:BZ52)="","",SUM(BW52:BZ52)),"")</f>
        <v/>
      </c>
      <c r="CB52" s="40" t="str">
        <f aca="false">IFERROR(IF(CA52=0,"",ROUND((CA52/60)*50,0)),"")</f>
        <v/>
      </c>
      <c r="CC52" s="38"/>
      <c r="CD52" s="41" t="str">
        <f aca="false">IFERROR(IF(ISBLANK(CC52),"",ROUND((CC52/100)*50,0)),"")</f>
        <v/>
      </c>
      <c r="CE52" s="40" t="str">
        <f aca="false">IFERROR(IF(AND(CB52,CD52)="","",SUM(CB52,CD52)),"")</f>
        <v/>
      </c>
      <c r="CF52" s="42" t="str">
        <f aca="false">IFERROR(IF(CE52="","",RANK(CE52,CE$10:CE$74)),"")</f>
        <v/>
      </c>
      <c r="CG52" s="43" t="str">
        <f aca="false">IFERROR(IF(CE52="","",IF(CE52&gt;=75,VALUE(1),IF(CE52&gt;=70,VALUE(2),IF(CE52&gt;=65,VALUE(3),IF(CE52&gt;=60,VALUE(4),IF(CE52&gt;=55,VALUE(5),IF(CE52&gt;=50,VALUE(6),IF(CE52&gt;=45,VALUE(7),IF(CE52&gt;=40,VALUE(8),VALUE(9)))))))))),"")</f>
        <v/>
      </c>
      <c r="CI52" s="38"/>
      <c r="CJ52" s="38"/>
      <c r="CK52" s="38"/>
      <c r="CL52" s="38"/>
      <c r="CM52" s="39" t="str">
        <f aca="false">IFERROR(IF(AND(CI52:CL52)="","",SUM(CI52:CL52)),"")</f>
        <v/>
      </c>
      <c r="CN52" s="40" t="str">
        <f aca="false">IFERROR(IF(CM52=0,"",ROUND((CM52/60)*50,0)),"")</f>
        <v/>
      </c>
      <c r="CO52" s="38"/>
      <c r="CP52" s="41" t="str">
        <f aca="false">IFERROR(IF(ISBLANK(CO52),"",ROUND((CO52/100)*50,0)),"")</f>
        <v/>
      </c>
      <c r="CQ52" s="40" t="str">
        <f aca="false">IFERROR(IF(AND(CN52,CP52)="","",SUM(CN52,CP52)),"")</f>
        <v/>
      </c>
      <c r="CR52" s="42" t="str">
        <f aca="false">IFERROR(IF(CQ52="","",RANK(CQ52,CQ$10:CQ$74)),"")</f>
        <v/>
      </c>
      <c r="CS52" s="43" t="str">
        <f aca="false">IFERROR(IF(CQ52="","",IF(CQ52&gt;=75,VALUE(1),IF(CQ52&gt;=70,VALUE(2),IF(CQ52&gt;=65,VALUE(3),IF(CQ52&gt;=60,VALUE(4),IF(CQ52&gt;=55,VALUE(5),IF(CQ52&gt;=50,VALUE(6),IF(CQ52&gt;=45,VALUE(7),IF(CQ52&gt;=40,VALUE(8),VALUE(9)))))))))),"")</f>
        <v/>
      </c>
      <c r="CU52" s="38"/>
      <c r="CV52" s="38"/>
      <c r="CW52" s="38"/>
      <c r="CX52" s="38"/>
      <c r="CY52" s="39" t="str">
        <f aca="false">IFERROR(IF(AND(CU52:CX52)="","",SUM(CU52:CX52)),"")</f>
        <v/>
      </c>
      <c r="CZ52" s="40" t="str">
        <f aca="false">IFERROR(IF(CY52=0,"",ROUND((CY52/60)*50,0)),"")</f>
        <v/>
      </c>
      <c r="DA52" s="38"/>
      <c r="DB52" s="41" t="str">
        <f aca="false">IFERROR(IF(ISBLANK(DA52),"",ROUND((DA52/100)*50,0)),"")</f>
        <v/>
      </c>
      <c r="DC52" s="40" t="str">
        <f aca="false">IFERROR(IF(AND(CZ52,DB52)="","",SUM(CZ52,DB52)),"")</f>
        <v/>
      </c>
      <c r="DD52" s="42" t="str">
        <f aca="false">IFERROR(IF(DC52="","",RANK(DC52,DC$10:DC$74)),"")</f>
        <v/>
      </c>
      <c r="DE52" s="43" t="str">
        <f aca="false">IFERROR(IF(DC52="","",IF(DC52&gt;=75,VALUE(1),IF(DC52&gt;=70,VALUE(2),IF(DC52&gt;=65,VALUE(3),IF(DC52&gt;=60,VALUE(4),IF(DC52&gt;=55,VALUE(5),IF(DC52&gt;=50,VALUE(6),IF(DC52&gt;=45,VALUE(7),IF(DC52&gt;=40,VALUE(8),VALUE(9)))))))))),"")</f>
        <v/>
      </c>
      <c r="DF52" s="34" t="str">
        <f aca="false">IFERROR(IF(AND(K52,W52,AI52,AU52,BG52,BS52,CE52,CQ52,DC52)="","",SUM(K52,W52,AI52,AU52,BG52,BS52,CE52,CQ52,DC52)),"")</f>
        <v/>
      </c>
      <c r="DG52" s="35" t="str">
        <f aca="false">IFERROR(SUM($K52,$W52,$AI52,$AU52,LARGE(($BG52~$BS52~$CE52~$CQ52~$DC52),{1}),LARGE(($BG52~$BS52~$CE52~$CQ52~$DC52),{2})),"")</f>
        <v/>
      </c>
      <c r="DH52" s="35" t="str">
        <f aca="false">IFERROR(SUM($M52,$Y52,$AK52,$AW52,SMALL(($BI52~$BU52~$CG52~$CS52~$DE52),{1}),SMALL(($BI52~$BU52~$CG52~$CS52~$DE52),{2})),"")</f>
        <v/>
      </c>
      <c r="DI52" s="23" t="str">
        <f aca="false">IFERROR(IF($DF52="","",RANK($DF52,$DF$10:$DF$74)),"")</f>
        <v/>
      </c>
      <c r="DJ52" s="0" t="n">
        <f aca="false">ROWS($B$10:$B52)</f>
        <v>43</v>
      </c>
      <c r="DK52" s="0" t="e">
        <f aca="false">IF($B52=#REF!,$DJ52,"")</f>
        <v>#REF!</v>
      </c>
    </row>
    <row r="53" customFormat="false" ht="19.5" hidden="false" customHeight="true" outlineLevel="0" collapsed="false">
      <c r="A53" s="23" t="n">
        <v>44</v>
      </c>
      <c r="B53" s="36" t="s">
        <v>75</v>
      </c>
      <c r="C53" s="37"/>
      <c r="D53" s="38"/>
      <c r="E53" s="38"/>
      <c r="F53" s="38"/>
      <c r="G53" s="39" t="str">
        <f aca="false">IFERROR(IF(AND(C53:F53)="","",SUM(C53:F53)),"")</f>
        <v/>
      </c>
      <c r="H53" s="40" t="str">
        <f aca="false">IFERROR(IF(G53=0,"",ROUND((G53/60)*50,0)),"")</f>
        <v/>
      </c>
      <c r="I53" s="38"/>
      <c r="J53" s="41" t="str">
        <f aca="false">IFERROR(IF(ISBLANK(I53),"",ROUND((I53/100)*50,0)),"")</f>
        <v/>
      </c>
      <c r="K53" s="40" t="str">
        <f aca="false">IFERROR(IF(AND(H53,J53)="","",SUM(H53,J53)),"")</f>
        <v/>
      </c>
      <c r="L53" s="42" t="str">
        <f aca="false">IFERROR(IF(K53="","",RANK(K53,K$10:K$74)),"")</f>
        <v/>
      </c>
      <c r="M53" s="43" t="str">
        <f aca="false">IFERROR(IF(K53="","",IF(K53&gt;=75,VALUE(1),IF(K53&gt;=70,VALUE(2),IF(K53&gt;=65,VALUE(3),IF(K53&gt;=60,VALUE(4),IF(K53&gt;=55,VALUE(5),IF(K53&gt;=50,VALUE(6),IF(K53&gt;=45,VALUE(7),IF(K53&gt;=40,VALUE(8),VALUE(9)))))))))),"")</f>
        <v/>
      </c>
      <c r="N53" s="32"/>
      <c r="O53" s="38"/>
      <c r="P53" s="38"/>
      <c r="Q53" s="38"/>
      <c r="R53" s="38"/>
      <c r="S53" s="39" t="str">
        <f aca="false">IFERROR(IF(AND(O53:R53)="","",SUM(O53:R53)),"")</f>
        <v/>
      </c>
      <c r="T53" s="40" t="str">
        <f aca="false">IFERROR(IF(S53=0,"",ROUND((S53/60)*50,0)),"")</f>
        <v/>
      </c>
      <c r="U53" s="38"/>
      <c r="V53" s="41" t="str">
        <f aca="false">IFERROR(IF(ISBLANK(U53),"",ROUND((U53/100)*50,0)),"")</f>
        <v/>
      </c>
      <c r="W53" s="40" t="str">
        <f aca="false">IFERROR(IF(AND(T53,V53)="","",SUM(T53,V53)),"")</f>
        <v/>
      </c>
      <c r="X53" s="42" t="str">
        <f aca="false">IFERROR(IF(W53="","",RANK(W53,W$10:W$74)),"")</f>
        <v/>
      </c>
      <c r="Y53" s="43" t="str">
        <f aca="false">IFERROR(IF(W53="","",IF(W53&gt;=75,VALUE(1),IF(W53&gt;=70,VALUE(2),IF(W53&gt;=65,VALUE(3),IF(W53&gt;=60,VALUE(4),IF(W53&gt;=55,VALUE(5),IF(W53&gt;=50,VALUE(6),IF(W53&gt;=45,VALUE(7),IF(W53&gt;=40,VALUE(8),VALUE(9)))))))))),"")</f>
        <v/>
      </c>
      <c r="Z53" s="0"/>
      <c r="AA53" s="38"/>
      <c r="AB53" s="38"/>
      <c r="AC53" s="38"/>
      <c r="AD53" s="38"/>
      <c r="AE53" s="39" t="str">
        <f aca="false">IFERROR(IF(AND(AA53:AD53)="","",SUM(AA53:AD53)),"")</f>
        <v/>
      </c>
      <c r="AF53" s="40" t="str">
        <f aca="false">IFERROR(IF(AE53=0,"",ROUND((AE53/60)*50,0)),"")</f>
        <v/>
      </c>
      <c r="AG53" s="38"/>
      <c r="AH53" s="41" t="str">
        <f aca="false">IFERROR(IF(ISBLANK(AG53),"",ROUND((AG53/100)*50,0)),"")</f>
        <v/>
      </c>
      <c r="AI53" s="40" t="str">
        <f aca="false">IFERROR(IF(AND(AF53,AH53)="","",SUM(AF53,AH53)),"")</f>
        <v/>
      </c>
      <c r="AJ53" s="42" t="str">
        <f aca="false">IFERROR(IF(AI53="","",RANK(AI53,AI$10:AI$74)),"")</f>
        <v/>
      </c>
      <c r="AK53" s="44" t="str">
        <f aca="false">IFERROR(IF(AI53="","",IF(AI53&gt;=75,VALUE(1),IF(AI53&gt;=70,VALUE(2),IF(AI53&gt;=65,VALUE(3),IF(AI53&gt;=60,VALUE(4),IF(AI53&gt;=55,VALUE(5),IF(AI53&gt;=50,VALUE(6),IF(AI53&gt;=45,VALUE(7),IF(AI53&gt;=40,VALUE(8),VALUE(9)))))))))),"")</f>
        <v/>
      </c>
      <c r="AL53" s="0"/>
      <c r="AM53" s="38"/>
      <c r="AN53" s="38"/>
      <c r="AO53" s="38"/>
      <c r="AP53" s="38"/>
      <c r="AQ53" s="39" t="str">
        <f aca="false">IFERROR(IF(AND(AM53:AP53)="","",SUM(AM53:AP53)),"")</f>
        <v/>
      </c>
      <c r="AR53" s="40" t="str">
        <f aca="false">IFERROR(IF(AQ53=0,"",ROUND((AQ53/60)*50,0)),"")</f>
        <v/>
      </c>
      <c r="AS53" s="38"/>
      <c r="AT53" s="41" t="str">
        <f aca="false">IFERROR(IF(ISBLANK(AS53),"",ROUND((AS53/100)*50,0)),"")</f>
        <v/>
      </c>
      <c r="AU53" s="40" t="str">
        <f aca="false">IFERROR(IF(AND(AR53,AT53)="","",SUM(AR53,AT53)),"")</f>
        <v/>
      </c>
      <c r="AV53" s="42" t="str">
        <f aca="false">IFERROR(IF(AU53="","",RANK(AU53,AU$10:AU$74)),"")</f>
        <v/>
      </c>
      <c r="AW53" s="43" t="str">
        <f aca="false">IFERROR(IF(AU53="","",IF(AU53&gt;=75,VALUE(1),IF(AU53&gt;=70,VALUE(2),IF(AU53&gt;=65,VALUE(3),IF(AU53&gt;=60,VALUE(4),IF(AU53&gt;=55,VALUE(5),IF(AU53&gt;=50,VALUE(6),IF(AU53&gt;=45,VALUE(7),IF(AU53&gt;=40,VALUE(8),VALUE(9)))))))))),"")</f>
        <v/>
      </c>
      <c r="AY53" s="38"/>
      <c r="AZ53" s="38"/>
      <c r="BA53" s="38"/>
      <c r="BB53" s="38"/>
      <c r="BC53" s="39" t="str">
        <f aca="false">IFERROR(IF(AND(AY53:BB53)="","",SUM(AY53:BB53)),"")</f>
        <v/>
      </c>
      <c r="BD53" s="40" t="str">
        <f aca="false">IFERROR(IF(BC53=0,"",ROUND((BC53/60)*50,0)),"")</f>
        <v/>
      </c>
      <c r="BE53" s="38"/>
      <c r="BF53" s="41" t="str">
        <f aca="false">IFERROR(IF(ISBLANK(BE53),"",ROUND((BE53/100)*50,0)),"")</f>
        <v/>
      </c>
      <c r="BG53" s="40" t="str">
        <f aca="false">IFERROR(IF(AND(BD53,BF53)="","",SUM(BD53,BF53)),"")</f>
        <v/>
      </c>
      <c r="BH53" s="42" t="str">
        <f aca="false">IFERROR(IF(BG53="","",RANK(BG53,BG$10:BG$74)),"")</f>
        <v/>
      </c>
      <c r="BI53" s="44" t="str">
        <f aca="false">IFERROR(IF(BG53="","",IF(BG53&gt;=75,VALUE(1),IF(BG53&gt;=70,VALUE(2),IF(BG53&gt;=65,VALUE(3),IF(BG53&gt;=60,VALUE(4),IF(BG53&gt;=55,VALUE(5),IF(BG53&gt;=50,VALUE(6),IF(BG53&gt;=45,VALUE(7),IF(BG53&gt;=40,VALUE(8),VALUE(9)))))))))),"")</f>
        <v/>
      </c>
      <c r="BK53" s="38"/>
      <c r="BL53" s="38"/>
      <c r="BM53" s="38"/>
      <c r="BN53" s="38"/>
      <c r="BO53" s="39" t="str">
        <f aca="false">IFERROR(IF(AND(BK53:BN53)="","",SUM(BK53:BN53)),"")</f>
        <v/>
      </c>
      <c r="BP53" s="40" t="str">
        <f aca="false">IFERROR(IF(BO53=0,"",ROUND((BO53/60)*50,0)),"")</f>
        <v/>
      </c>
      <c r="BQ53" s="38"/>
      <c r="BR53" s="41" t="str">
        <f aca="false">IFERROR(IF(ISBLANK(BQ53),"",ROUND((BQ53/100)*50,0)),"")</f>
        <v/>
      </c>
      <c r="BS53" s="40" t="str">
        <f aca="false">IFERROR(IF(AND(BP53,BR53)="","",SUM(BP53,BR53)),"")</f>
        <v/>
      </c>
      <c r="BT53" s="42" t="str">
        <f aca="false">IFERROR(IF(BS53="","",RANK(BS53,BS$10:BS$74)),"")</f>
        <v/>
      </c>
      <c r="BU53" s="43" t="str">
        <f aca="false">IFERROR(IF(BS53="","",IF(BS53&gt;=75,VALUE(1),IF(BS53&gt;=70,VALUE(2),IF(BS53&gt;=65,VALUE(3),IF(BS53&gt;=60,VALUE(4),IF(BS53&gt;=55,VALUE(5),IF(BS53&gt;=50,VALUE(6),IF(BS53&gt;=45,VALUE(7),IF(BS53&gt;=40,VALUE(8),VALUE(9)))))))))),"")</f>
        <v/>
      </c>
      <c r="BW53" s="38"/>
      <c r="BX53" s="38"/>
      <c r="BY53" s="38"/>
      <c r="BZ53" s="38"/>
      <c r="CA53" s="39" t="str">
        <f aca="false">IFERROR(IF(AND(BW53:BZ53)="","",SUM(BW53:BZ53)),"")</f>
        <v/>
      </c>
      <c r="CB53" s="40" t="str">
        <f aca="false">IFERROR(IF(CA53=0,"",ROUND((CA53/60)*50,0)),"")</f>
        <v/>
      </c>
      <c r="CC53" s="38"/>
      <c r="CD53" s="41" t="str">
        <f aca="false">IFERROR(IF(ISBLANK(CC53),"",ROUND((CC53/100)*50,0)),"")</f>
        <v/>
      </c>
      <c r="CE53" s="40" t="str">
        <f aca="false">IFERROR(IF(AND(CB53,CD53)="","",SUM(CB53,CD53)),"")</f>
        <v/>
      </c>
      <c r="CF53" s="42" t="str">
        <f aca="false">IFERROR(IF(CE53="","",RANK(CE53,CE$10:CE$74)),"")</f>
        <v/>
      </c>
      <c r="CG53" s="43" t="str">
        <f aca="false">IFERROR(IF(CE53="","",IF(CE53&gt;=75,VALUE(1),IF(CE53&gt;=70,VALUE(2),IF(CE53&gt;=65,VALUE(3),IF(CE53&gt;=60,VALUE(4),IF(CE53&gt;=55,VALUE(5),IF(CE53&gt;=50,VALUE(6),IF(CE53&gt;=45,VALUE(7),IF(CE53&gt;=40,VALUE(8),VALUE(9)))))))))),"")</f>
        <v/>
      </c>
      <c r="CI53" s="38"/>
      <c r="CJ53" s="38"/>
      <c r="CK53" s="38"/>
      <c r="CL53" s="38"/>
      <c r="CM53" s="39" t="str">
        <f aca="false">IFERROR(IF(AND(CI53:CL53)="","",SUM(CI53:CL53)),"")</f>
        <v/>
      </c>
      <c r="CN53" s="40" t="str">
        <f aca="false">IFERROR(IF(CM53=0,"",ROUND((CM53/60)*50,0)),"")</f>
        <v/>
      </c>
      <c r="CO53" s="38"/>
      <c r="CP53" s="41" t="str">
        <f aca="false">IFERROR(IF(ISBLANK(CO53),"",ROUND((CO53/100)*50,0)),"")</f>
        <v/>
      </c>
      <c r="CQ53" s="40" t="str">
        <f aca="false">IFERROR(IF(AND(CN53,CP53)="","",SUM(CN53,CP53)),"")</f>
        <v/>
      </c>
      <c r="CR53" s="42" t="str">
        <f aca="false">IFERROR(IF(CQ53="","",RANK(CQ53,CQ$10:CQ$74)),"")</f>
        <v/>
      </c>
      <c r="CS53" s="43" t="str">
        <f aca="false">IFERROR(IF(CQ53="","",IF(CQ53&gt;=75,VALUE(1),IF(CQ53&gt;=70,VALUE(2),IF(CQ53&gt;=65,VALUE(3),IF(CQ53&gt;=60,VALUE(4),IF(CQ53&gt;=55,VALUE(5),IF(CQ53&gt;=50,VALUE(6),IF(CQ53&gt;=45,VALUE(7),IF(CQ53&gt;=40,VALUE(8),VALUE(9)))))))))),"")</f>
        <v/>
      </c>
      <c r="CU53" s="38"/>
      <c r="CV53" s="38"/>
      <c r="CW53" s="38"/>
      <c r="CX53" s="38"/>
      <c r="CY53" s="39" t="str">
        <f aca="false">IFERROR(IF(AND(CU53:CX53)="","",SUM(CU53:CX53)),"")</f>
        <v/>
      </c>
      <c r="CZ53" s="40" t="str">
        <f aca="false">IFERROR(IF(CY53=0,"",ROUND((CY53/60)*50,0)),"")</f>
        <v/>
      </c>
      <c r="DA53" s="38"/>
      <c r="DB53" s="41" t="str">
        <f aca="false">IFERROR(IF(ISBLANK(DA53),"",ROUND((DA53/100)*50,0)),"")</f>
        <v/>
      </c>
      <c r="DC53" s="40" t="str">
        <f aca="false">IFERROR(IF(AND(CZ53,DB53)="","",SUM(CZ53,DB53)),"")</f>
        <v/>
      </c>
      <c r="DD53" s="42" t="str">
        <f aca="false">IFERROR(IF(DC53="","",RANK(DC53,DC$10:DC$74)),"")</f>
        <v/>
      </c>
      <c r="DE53" s="43" t="str">
        <f aca="false">IFERROR(IF(DC53="","",IF(DC53&gt;=75,VALUE(1),IF(DC53&gt;=70,VALUE(2),IF(DC53&gt;=65,VALUE(3),IF(DC53&gt;=60,VALUE(4),IF(DC53&gt;=55,VALUE(5),IF(DC53&gt;=50,VALUE(6),IF(DC53&gt;=45,VALUE(7),IF(DC53&gt;=40,VALUE(8),VALUE(9)))))))))),"")</f>
        <v/>
      </c>
      <c r="DF53" s="34" t="str">
        <f aca="false">IFERROR(IF(AND(K53,W53,AI53,AU53,BG53,BS53,CE53,CQ53,DC53)="","",SUM(K53,W53,AI53,AU53,BG53,BS53,CE53,CQ53,DC53)),"")</f>
        <v/>
      </c>
      <c r="DG53" s="35" t="str">
        <f aca="false">IFERROR(SUM($K53,$W53,$AI53,$AU53,LARGE(($BG53~$BS53~$CE53~$CQ53~$DC53),{1}),LARGE(($BG53~$BS53~$CE53~$CQ53~$DC53),{2})),"")</f>
        <v/>
      </c>
      <c r="DH53" s="35" t="str">
        <f aca="false">IFERROR(SUM($M53,$Y53,$AK53,$AW53,SMALL(($BI53~$BU53~$CG53~$CS53~$DE53),{1}),SMALL(($BI53~$BU53~$CG53~$CS53~$DE53),{2})),"")</f>
        <v/>
      </c>
      <c r="DI53" s="23" t="str">
        <f aca="false">IFERROR(IF($DF53="","",RANK($DF53,$DF$10:$DF$74)),"")</f>
        <v/>
      </c>
      <c r="DJ53" s="0" t="n">
        <f aca="false">ROWS($B$10:$B53)</f>
        <v>44</v>
      </c>
      <c r="DK53" s="0" t="e">
        <f aca="false">IF($B53=#REF!,$DJ53,"")</f>
        <v>#REF!</v>
      </c>
    </row>
    <row r="54" customFormat="false" ht="19.5" hidden="false" customHeight="true" outlineLevel="0" collapsed="false">
      <c r="A54" s="23" t="n">
        <v>45</v>
      </c>
      <c r="B54" s="36" t="s">
        <v>76</v>
      </c>
      <c r="C54" s="37"/>
      <c r="D54" s="38"/>
      <c r="E54" s="38"/>
      <c r="F54" s="38"/>
      <c r="G54" s="39" t="str">
        <f aca="false">IFERROR(IF(AND(C54:F54)="","",SUM(C54:F54)),"")</f>
        <v/>
      </c>
      <c r="H54" s="40" t="str">
        <f aca="false">IFERROR(IF(G54=0,"",ROUND((G54/60)*50,0)),"")</f>
        <v/>
      </c>
      <c r="I54" s="38"/>
      <c r="J54" s="41" t="str">
        <f aca="false">IFERROR(IF(ISBLANK(I54),"",ROUND((I54/100)*50,0)),"")</f>
        <v/>
      </c>
      <c r="K54" s="40" t="str">
        <f aca="false">IFERROR(IF(AND(H54,J54)="","",SUM(H54,J54)),"")</f>
        <v/>
      </c>
      <c r="L54" s="42" t="str">
        <f aca="false">IFERROR(IF(K54="","",RANK(K54,K$10:K$74)),"")</f>
        <v/>
      </c>
      <c r="M54" s="43" t="str">
        <f aca="false">IFERROR(IF(K54="","",IF(K54&gt;=75,VALUE(1),IF(K54&gt;=70,VALUE(2),IF(K54&gt;=65,VALUE(3),IF(K54&gt;=60,VALUE(4),IF(K54&gt;=55,VALUE(5),IF(K54&gt;=50,VALUE(6),IF(K54&gt;=45,VALUE(7),IF(K54&gt;=40,VALUE(8),VALUE(9)))))))))),"")</f>
        <v/>
      </c>
      <c r="N54" s="32"/>
      <c r="O54" s="38"/>
      <c r="P54" s="38"/>
      <c r="Q54" s="38"/>
      <c r="R54" s="38"/>
      <c r="S54" s="39" t="str">
        <f aca="false">IFERROR(IF(AND(O54:R54)="","",SUM(O54:R54)),"")</f>
        <v/>
      </c>
      <c r="T54" s="40" t="str">
        <f aca="false">IFERROR(IF(S54=0,"",ROUND((S54/60)*50,0)),"")</f>
        <v/>
      </c>
      <c r="U54" s="38"/>
      <c r="V54" s="41" t="str">
        <f aca="false">IFERROR(IF(ISBLANK(U54),"",ROUND((U54/100)*50,0)),"")</f>
        <v/>
      </c>
      <c r="W54" s="40" t="str">
        <f aca="false">IFERROR(IF(AND(T54,V54)="","",SUM(T54,V54)),"")</f>
        <v/>
      </c>
      <c r="X54" s="42" t="str">
        <f aca="false">IFERROR(IF(W54="","",RANK(W54,W$10:W$74)),"")</f>
        <v/>
      </c>
      <c r="Y54" s="43" t="str">
        <f aca="false">IFERROR(IF(W54="","",IF(W54&gt;=75,VALUE(1),IF(W54&gt;=70,VALUE(2),IF(W54&gt;=65,VALUE(3),IF(W54&gt;=60,VALUE(4),IF(W54&gt;=55,VALUE(5),IF(W54&gt;=50,VALUE(6),IF(W54&gt;=45,VALUE(7),IF(W54&gt;=40,VALUE(8),VALUE(9)))))))))),"")</f>
        <v/>
      </c>
      <c r="Z54" s="0"/>
      <c r="AA54" s="38"/>
      <c r="AB54" s="38"/>
      <c r="AC54" s="38"/>
      <c r="AD54" s="38"/>
      <c r="AE54" s="39" t="str">
        <f aca="false">IFERROR(IF(AND(AA54:AD54)="","",SUM(AA54:AD54)),"")</f>
        <v/>
      </c>
      <c r="AF54" s="40" t="str">
        <f aca="false">IFERROR(IF(AE54=0,"",ROUND((AE54/60)*50,0)),"")</f>
        <v/>
      </c>
      <c r="AG54" s="38"/>
      <c r="AH54" s="41" t="str">
        <f aca="false">IFERROR(IF(ISBLANK(AG54),"",ROUND((AG54/100)*50,0)),"")</f>
        <v/>
      </c>
      <c r="AI54" s="40" t="str">
        <f aca="false">IFERROR(IF(AND(AF54,AH54)="","",SUM(AF54,AH54)),"")</f>
        <v/>
      </c>
      <c r="AJ54" s="42" t="str">
        <f aca="false">IFERROR(IF(AI54="","",RANK(AI54,AI$10:AI$74)),"")</f>
        <v/>
      </c>
      <c r="AK54" s="44" t="str">
        <f aca="false">IFERROR(IF(AI54="","",IF(AI54&gt;=75,VALUE(1),IF(AI54&gt;=70,VALUE(2),IF(AI54&gt;=65,VALUE(3),IF(AI54&gt;=60,VALUE(4),IF(AI54&gt;=55,VALUE(5),IF(AI54&gt;=50,VALUE(6),IF(AI54&gt;=45,VALUE(7),IF(AI54&gt;=40,VALUE(8),VALUE(9)))))))))),"")</f>
        <v/>
      </c>
      <c r="AL54" s="0"/>
      <c r="AM54" s="38"/>
      <c r="AN54" s="38"/>
      <c r="AO54" s="38"/>
      <c r="AP54" s="38"/>
      <c r="AQ54" s="39" t="str">
        <f aca="false">IFERROR(IF(AND(AM54:AP54)="","",SUM(AM54:AP54)),"")</f>
        <v/>
      </c>
      <c r="AR54" s="40" t="str">
        <f aca="false">IFERROR(IF(AQ54=0,"",ROUND((AQ54/60)*50,0)),"")</f>
        <v/>
      </c>
      <c r="AS54" s="38"/>
      <c r="AT54" s="41" t="str">
        <f aca="false">IFERROR(IF(ISBLANK(AS54),"",ROUND((AS54/100)*50,0)),"")</f>
        <v/>
      </c>
      <c r="AU54" s="40" t="str">
        <f aca="false">IFERROR(IF(AND(AR54,AT54)="","",SUM(AR54,AT54)),"")</f>
        <v/>
      </c>
      <c r="AV54" s="42" t="str">
        <f aca="false">IFERROR(IF(AU54="","",RANK(AU54,AU$10:AU$74)),"")</f>
        <v/>
      </c>
      <c r="AW54" s="43" t="str">
        <f aca="false">IFERROR(IF(AU54="","",IF(AU54&gt;=75,VALUE(1),IF(AU54&gt;=70,VALUE(2),IF(AU54&gt;=65,VALUE(3),IF(AU54&gt;=60,VALUE(4),IF(AU54&gt;=55,VALUE(5),IF(AU54&gt;=50,VALUE(6),IF(AU54&gt;=45,VALUE(7),IF(AU54&gt;=40,VALUE(8),VALUE(9)))))))))),"")</f>
        <v/>
      </c>
      <c r="AY54" s="38"/>
      <c r="AZ54" s="38"/>
      <c r="BA54" s="38"/>
      <c r="BB54" s="38"/>
      <c r="BC54" s="39" t="str">
        <f aca="false">IFERROR(IF(AND(AY54:BB54)="","",SUM(AY54:BB54)),"")</f>
        <v/>
      </c>
      <c r="BD54" s="40" t="str">
        <f aca="false">IFERROR(IF(BC54=0,"",ROUND((BC54/60)*50,0)),"")</f>
        <v/>
      </c>
      <c r="BE54" s="38"/>
      <c r="BF54" s="41" t="str">
        <f aca="false">IFERROR(IF(ISBLANK(BE54),"",ROUND((BE54/100)*50,0)),"")</f>
        <v/>
      </c>
      <c r="BG54" s="40" t="str">
        <f aca="false">IFERROR(IF(AND(BD54,BF54)="","",SUM(BD54,BF54)),"")</f>
        <v/>
      </c>
      <c r="BH54" s="42" t="str">
        <f aca="false">IFERROR(IF(BG54="","",RANK(BG54,BG$10:BG$74)),"")</f>
        <v/>
      </c>
      <c r="BI54" s="44" t="str">
        <f aca="false">IFERROR(IF(BG54="","",IF(BG54&gt;=75,VALUE(1),IF(BG54&gt;=70,VALUE(2),IF(BG54&gt;=65,VALUE(3),IF(BG54&gt;=60,VALUE(4),IF(BG54&gt;=55,VALUE(5),IF(BG54&gt;=50,VALUE(6),IF(BG54&gt;=45,VALUE(7),IF(BG54&gt;=40,VALUE(8),VALUE(9)))))))))),"")</f>
        <v/>
      </c>
      <c r="BK54" s="38"/>
      <c r="BL54" s="38"/>
      <c r="BM54" s="38"/>
      <c r="BN54" s="38"/>
      <c r="BO54" s="39" t="str">
        <f aca="false">IFERROR(IF(AND(BK54:BN54)="","",SUM(BK54:BN54)),"")</f>
        <v/>
      </c>
      <c r="BP54" s="40" t="str">
        <f aca="false">IFERROR(IF(BO54=0,"",ROUND((BO54/60)*50,0)),"")</f>
        <v/>
      </c>
      <c r="BQ54" s="38"/>
      <c r="BR54" s="41" t="str">
        <f aca="false">IFERROR(IF(ISBLANK(BQ54),"",ROUND((BQ54/100)*50,0)),"")</f>
        <v/>
      </c>
      <c r="BS54" s="40" t="str">
        <f aca="false">IFERROR(IF(AND(BP54,BR54)="","",SUM(BP54,BR54)),"")</f>
        <v/>
      </c>
      <c r="BT54" s="42" t="str">
        <f aca="false">IFERROR(IF(BS54="","",RANK(BS54,BS$10:BS$74)),"")</f>
        <v/>
      </c>
      <c r="BU54" s="43" t="str">
        <f aca="false">IFERROR(IF(BS54="","",IF(BS54&gt;=75,VALUE(1),IF(BS54&gt;=70,VALUE(2),IF(BS54&gt;=65,VALUE(3),IF(BS54&gt;=60,VALUE(4),IF(BS54&gt;=55,VALUE(5),IF(BS54&gt;=50,VALUE(6),IF(BS54&gt;=45,VALUE(7),IF(BS54&gt;=40,VALUE(8),VALUE(9)))))))))),"")</f>
        <v/>
      </c>
      <c r="BW54" s="38"/>
      <c r="BX54" s="38"/>
      <c r="BY54" s="38"/>
      <c r="BZ54" s="38"/>
      <c r="CA54" s="39" t="str">
        <f aca="false">IFERROR(IF(AND(BW54:BZ54)="","",SUM(BW54:BZ54)),"")</f>
        <v/>
      </c>
      <c r="CB54" s="40" t="str">
        <f aca="false">IFERROR(IF(CA54=0,"",ROUND((CA54/60)*50,0)),"")</f>
        <v/>
      </c>
      <c r="CC54" s="38"/>
      <c r="CD54" s="41" t="str">
        <f aca="false">IFERROR(IF(ISBLANK(CC54),"",ROUND((CC54/100)*50,0)),"")</f>
        <v/>
      </c>
      <c r="CE54" s="40" t="str">
        <f aca="false">IFERROR(IF(AND(CB54,CD54)="","",SUM(CB54,CD54)),"")</f>
        <v/>
      </c>
      <c r="CF54" s="42" t="str">
        <f aca="false">IFERROR(IF(CE54="","",RANK(CE54,CE$10:CE$74)),"")</f>
        <v/>
      </c>
      <c r="CG54" s="43" t="str">
        <f aca="false">IFERROR(IF(CE54="","",IF(CE54&gt;=75,VALUE(1),IF(CE54&gt;=70,VALUE(2),IF(CE54&gt;=65,VALUE(3),IF(CE54&gt;=60,VALUE(4),IF(CE54&gt;=55,VALUE(5),IF(CE54&gt;=50,VALUE(6),IF(CE54&gt;=45,VALUE(7),IF(CE54&gt;=40,VALUE(8),VALUE(9)))))))))),"")</f>
        <v/>
      </c>
      <c r="CI54" s="38"/>
      <c r="CJ54" s="38"/>
      <c r="CK54" s="38"/>
      <c r="CL54" s="38"/>
      <c r="CM54" s="39" t="str">
        <f aca="false">IFERROR(IF(AND(CI54:CL54)="","",SUM(CI54:CL54)),"")</f>
        <v/>
      </c>
      <c r="CN54" s="40" t="str">
        <f aca="false">IFERROR(IF(CM54=0,"",ROUND((CM54/60)*50,0)),"")</f>
        <v/>
      </c>
      <c r="CO54" s="38"/>
      <c r="CP54" s="41" t="str">
        <f aca="false">IFERROR(IF(ISBLANK(CO54),"",ROUND((CO54/100)*50,0)),"")</f>
        <v/>
      </c>
      <c r="CQ54" s="40" t="str">
        <f aca="false">IFERROR(IF(AND(CN54,CP54)="","",SUM(CN54,CP54)),"")</f>
        <v/>
      </c>
      <c r="CR54" s="42" t="str">
        <f aca="false">IFERROR(IF(CQ54="","",RANK(CQ54,CQ$10:CQ$74)),"")</f>
        <v/>
      </c>
      <c r="CS54" s="43" t="str">
        <f aca="false">IFERROR(IF(CQ54="","",IF(CQ54&gt;=75,VALUE(1),IF(CQ54&gt;=70,VALUE(2),IF(CQ54&gt;=65,VALUE(3),IF(CQ54&gt;=60,VALUE(4),IF(CQ54&gt;=55,VALUE(5),IF(CQ54&gt;=50,VALUE(6),IF(CQ54&gt;=45,VALUE(7),IF(CQ54&gt;=40,VALUE(8),VALUE(9)))))))))),"")</f>
        <v/>
      </c>
      <c r="CU54" s="38"/>
      <c r="CV54" s="38"/>
      <c r="CW54" s="38"/>
      <c r="CX54" s="38"/>
      <c r="CY54" s="39" t="str">
        <f aca="false">IFERROR(IF(AND(CU54:CX54)="","",SUM(CU54:CX54)),"")</f>
        <v/>
      </c>
      <c r="CZ54" s="40" t="str">
        <f aca="false">IFERROR(IF(CY54=0,"",ROUND((CY54/60)*50,0)),"")</f>
        <v/>
      </c>
      <c r="DA54" s="38"/>
      <c r="DB54" s="41" t="str">
        <f aca="false">IFERROR(IF(ISBLANK(DA54),"",ROUND((DA54/100)*50,0)),"")</f>
        <v/>
      </c>
      <c r="DC54" s="40" t="str">
        <f aca="false">IFERROR(IF(AND(CZ54,DB54)="","",SUM(CZ54,DB54)),"")</f>
        <v/>
      </c>
      <c r="DD54" s="42" t="str">
        <f aca="false">IFERROR(IF(DC54="","",RANK(DC54,DC$10:DC$74)),"")</f>
        <v/>
      </c>
      <c r="DE54" s="43" t="str">
        <f aca="false">IFERROR(IF(DC54="","",IF(DC54&gt;=75,VALUE(1),IF(DC54&gt;=70,VALUE(2),IF(DC54&gt;=65,VALUE(3),IF(DC54&gt;=60,VALUE(4),IF(DC54&gt;=55,VALUE(5),IF(DC54&gt;=50,VALUE(6),IF(DC54&gt;=45,VALUE(7),IF(DC54&gt;=40,VALUE(8),VALUE(9)))))))))),"")</f>
        <v/>
      </c>
      <c r="DF54" s="34" t="str">
        <f aca="false">IFERROR(IF(AND(K54,W54,AI54,AU54,BG54,BS54,CE54,CQ54,DC54)="","",SUM(K54,W54,AI54,AU54,BG54,BS54,CE54,CQ54,DC54)),"")</f>
        <v/>
      </c>
      <c r="DG54" s="35" t="str">
        <f aca="false">IFERROR(SUM($K54,$W54,$AI54,$AU54,LARGE(($BG54~$BS54~$CE54~$CQ54~$DC54),{1}),LARGE(($BG54~$BS54~$CE54~$CQ54~$DC54),{2})),"")</f>
        <v/>
      </c>
      <c r="DH54" s="35" t="str">
        <f aca="false">IFERROR(SUM($M54,$Y54,$AK54,$AW54,SMALL(($BI54~$BU54~$CG54~$CS54~$DE54),{1}),SMALL(($BI54~$BU54~$CG54~$CS54~$DE54),{2})),"")</f>
        <v/>
      </c>
      <c r="DI54" s="23" t="str">
        <f aca="false">IFERROR(IF($DF54="","",RANK($DF54,$DF$10:$DF$74)),"")</f>
        <v/>
      </c>
      <c r="DJ54" s="0" t="n">
        <f aca="false">ROWS($B$10:$B54)</f>
        <v>45</v>
      </c>
      <c r="DK54" s="0" t="e">
        <f aca="false">IF($B54=#REF!,$DJ54,"")</f>
        <v>#REF!</v>
      </c>
    </row>
    <row r="55" customFormat="false" ht="19.5" hidden="false" customHeight="true" outlineLevel="0" collapsed="false">
      <c r="A55" s="23" t="n">
        <v>46</v>
      </c>
      <c r="B55" s="36" t="s">
        <v>77</v>
      </c>
      <c r="C55" s="37"/>
      <c r="D55" s="38"/>
      <c r="E55" s="38"/>
      <c r="F55" s="38"/>
      <c r="G55" s="39" t="str">
        <f aca="false">IFERROR(IF(AND(C55:F55)="","",SUM(C55:F55)),"")</f>
        <v/>
      </c>
      <c r="H55" s="40" t="str">
        <f aca="false">IFERROR(IF(G55=0,"",ROUND((G55/60)*50,0)),"")</f>
        <v/>
      </c>
      <c r="I55" s="38"/>
      <c r="J55" s="41" t="str">
        <f aca="false">IFERROR(IF(ISBLANK(I55),"",ROUND((I55/100)*50,0)),"")</f>
        <v/>
      </c>
      <c r="K55" s="40" t="str">
        <f aca="false">IFERROR(IF(AND(H55,J55)="","",SUM(H55,J55)),"")</f>
        <v/>
      </c>
      <c r="L55" s="42" t="str">
        <f aca="false">IFERROR(IF(K55="","",RANK(K55,K$10:K$74)),"")</f>
        <v/>
      </c>
      <c r="M55" s="43" t="str">
        <f aca="false">IFERROR(IF(K55="","",IF(K55&gt;=75,VALUE(1),IF(K55&gt;=70,VALUE(2),IF(K55&gt;=65,VALUE(3),IF(K55&gt;=60,VALUE(4),IF(K55&gt;=55,VALUE(5),IF(K55&gt;=50,VALUE(6),IF(K55&gt;=45,VALUE(7),IF(K55&gt;=40,VALUE(8),VALUE(9)))))))))),"")</f>
        <v/>
      </c>
      <c r="N55" s="32"/>
      <c r="O55" s="38"/>
      <c r="P55" s="38"/>
      <c r="Q55" s="38"/>
      <c r="R55" s="38"/>
      <c r="S55" s="39" t="str">
        <f aca="false">IFERROR(IF(AND(O55:R55)="","",SUM(O55:R55)),"")</f>
        <v/>
      </c>
      <c r="T55" s="40" t="str">
        <f aca="false">IFERROR(IF(S55=0,"",ROUND((S55/60)*50,0)),"")</f>
        <v/>
      </c>
      <c r="U55" s="38"/>
      <c r="V55" s="41" t="str">
        <f aca="false">IFERROR(IF(ISBLANK(U55),"",ROUND((U55/100)*50,0)),"")</f>
        <v/>
      </c>
      <c r="W55" s="40" t="str">
        <f aca="false">IFERROR(IF(AND(T55,V55)="","",SUM(T55,V55)),"")</f>
        <v/>
      </c>
      <c r="X55" s="42" t="str">
        <f aca="false">IFERROR(IF(W55="","",RANK(W55,W$10:W$74)),"")</f>
        <v/>
      </c>
      <c r="Y55" s="43" t="str">
        <f aca="false">IFERROR(IF(W55="","",IF(W55&gt;=75,VALUE(1),IF(W55&gt;=70,VALUE(2),IF(W55&gt;=65,VALUE(3),IF(W55&gt;=60,VALUE(4),IF(W55&gt;=55,VALUE(5),IF(W55&gt;=50,VALUE(6),IF(W55&gt;=45,VALUE(7),IF(W55&gt;=40,VALUE(8),VALUE(9)))))))))),"")</f>
        <v/>
      </c>
      <c r="Z55" s="0"/>
      <c r="AA55" s="38"/>
      <c r="AB55" s="38"/>
      <c r="AC55" s="38"/>
      <c r="AD55" s="38"/>
      <c r="AE55" s="39" t="str">
        <f aca="false">IFERROR(IF(AND(AA55:AD55)="","",SUM(AA55:AD55)),"")</f>
        <v/>
      </c>
      <c r="AF55" s="40" t="str">
        <f aca="false">IFERROR(IF(AE55=0,"",ROUND((AE55/60)*50,0)),"")</f>
        <v/>
      </c>
      <c r="AG55" s="38"/>
      <c r="AH55" s="41" t="str">
        <f aca="false">IFERROR(IF(ISBLANK(AG55),"",ROUND((AG55/100)*50,0)),"")</f>
        <v/>
      </c>
      <c r="AI55" s="40" t="str">
        <f aca="false">IFERROR(IF(AND(AF55,AH55)="","",SUM(AF55,AH55)),"")</f>
        <v/>
      </c>
      <c r="AJ55" s="42" t="str">
        <f aca="false">IFERROR(IF(AI55="","",RANK(AI55,AI$10:AI$74)),"")</f>
        <v/>
      </c>
      <c r="AK55" s="44" t="str">
        <f aca="false">IFERROR(IF(AI55="","",IF(AI55&gt;=75,VALUE(1),IF(AI55&gt;=70,VALUE(2),IF(AI55&gt;=65,VALUE(3),IF(AI55&gt;=60,VALUE(4),IF(AI55&gt;=55,VALUE(5),IF(AI55&gt;=50,VALUE(6),IF(AI55&gt;=45,VALUE(7),IF(AI55&gt;=40,VALUE(8),VALUE(9)))))))))),"")</f>
        <v/>
      </c>
      <c r="AL55" s="0"/>
      <c r="AM55" s="38"/>
      <c r="AN55" s="38"/>
      <c r="AO55" s="38"/>
      <c r="AP55" s="38"/>
      <c r="AQ55" s="39" t="str">
        <f aca="false">IFERROR(IF(AND(AM55:AP55)="","",SUM(AM55:AP55)),"")</f>
        <v/>
      </c>
      <c r="AR55" s="40" t="str">
        <f aca="false">IFERROR(IF(AQ55=0,"",ROUND((AQ55/60)*50,0)),"")</f>
        <v/>
      </c>
      <c r="AS55" s="38"/>
      <c r="AT55" s="41" t="str">
        <f aca="false">IFERROR(IF(ISBLANK(AS55),"",ROUND((AS55/100)*50,0)),"")</f>
        <v/>
      </c>
      <c r="AU55" s="40" t="str">
        <f aca="false">IFERROR(IF(AND(AR55,AT55)="","",SUM(AR55,AT55)),"")</f>
        <v/>
      </c>
      <c r="AV55" s="42" t="str">
        <f aca="false">IFERROR(IF(AU55="","",RANK(AU55,AU$10:AU$74)),"")</f>
        <v/>
      </c>
      <c r="AW55" s="43" t="str">
        <f aca="false">IFERROR(IF(AU55="","",IF(AU55&gt;=75,VALUE(1),IF(AU55&gt;=70,VALUE(2),IF(AU55&gt;=65,VALUE(3),IF(AU55&gt;=60,VALUE(4),IF(AU55&gt;=55,VALUE(5),IF(AU55&gt;=50,VALUE(6),IF(AU55&gt;=45,VALUE(7),IF(AU55&gt;=40,VALUE(8),VALUE(9)))))))))),"")</f>
        <v/>
      </c>
      <c r="AY55" s="38"/>
      <c r="AZ55" s="38"/>
      <c r="BA55" s="38"/>
      <c r="BB55" s="38"/>
      <c r="BC55" s="39" t="str">
        <f aca="false">IFERROR(IF(AND(AY55:BB55)="","",SUM(AY55:BB55)),"")</f>
        <v/>
      </c>
      <c r="BD55" s="40" t="str">
        <f aca="false">IFERROR(IF(BC55=0,"",ROUND((BC55/60)*50,0)),"")</f>
        <v/>
      </c>
      <c r="BE55" s="38"/>
      <c r="BF55" s="41" t="str">
        <f aca="false">IFERROR(IF(ISBLANK(BE55),"",ROUND((BE55/100)*50,0)),"")</f>
        <v/>
      </c>
      <c r="BG55" s="40" t="str">
        <f aca="false">IFERROR(IF(AND(BD55,BF55)="","",SUM(BD55,BF55)),"")</f>
        <v/>
      </c>
      <c r="BH55" s="42" t="str">
        <f aca="false">IFERROR(IF(BG55="","",RANK(BG55,BG$10:BG$74)),"")</f>
        <v/>
      </c>
      <c r="BI55" s="44" t="str">
        <f aca="false">IFERROR(IF(BG55="","",IF(BG55&gt;=75,VALUE(1),IF(BG55&gt;=70,VALUE(2),IF(BG55&gt;=65,VALUE(3),IF(BG55&gt;=60,VALUE(4),IF(BG55&gt;=55,VALUE(5),IF(BG55&gt;=50,VALUE(6),IF(BG55&gt;=45,VALUE(7),IF(BG55&gt;=40,VALUE(8),VALUE(9)))))))))),"")</f>
        <v/>
      </c>
      <c r="BK55" s="38"/>
      <c r="BL55" s="38"/>
      <c r="BM55" s="38"/>
      <c r="BN55" s="38"/>
      <c r="BO55" s="39" t="str">
        <f aca="false">IFERROR(IF(AND(BK55:BN55)="","",SUM(BK55:BN55)),"")</f>
        <v/>
      </c>
      <c r="BP55" s="40" t="str">
        <f aca="false">IFERROR(IF(BO55=0,"",ROUND((BO55/60)*50,0)),"")</f>
        <v/>
      </c>
      <c r="BQ55" s="38"/>
      <c r="BR55" s="41" t="str">
        <f aca="false">IFERROR(IF(ISBLANK(BQ55),"",ROUND((BQ55/100)*50,0)),"")</f>
        <v/>
      </c>
      <c r="BS55" s="40" t="str">
        <f aca="false">IFERROR(IF(AND(BP55,BR55)="","",SUM(BP55,BR55)),"")</f>
        <v/>
      </c>
      <c r="BT55" s="42" t="str">
        <f aca="false">IFERROR(IF(BS55="","",RANK(BS55,BS$10:BS$74)),"")</f>
        <v/>
      </c>
      <c r="BU55" s="43" t="str">
        <f aca="false">IFERROR(IF(BS55="","",IF(BS55&gt;=75,VALUE(1),IF(BS55&gt;=70,VALUE(2),IF(BS55&gt;=65,VALUE(3),IF(BS55&gt;=60,VALUE(4),IF(BS55&gt;=55,VALUE(5),IF(BS55&gt;=50,VALUE(6),IF(BS55&gt;=45,VALUE(7),IF(BS55&gt;=40,VALUE(8),VALUE(9)))))))))),"")</f>
        <v/>
      </c>
      <c r="BW55" s="38"/>
      <c r="BX55" s="38"/>
      <c r="BY55" s="38"/>
      <c r="BZ55" s="38"/>
      <c r="CA55" s="39" t="str">
        <f aca="false">IFERROR(IF(AND(BW55:BZ55)="","",SUM(BW55:BZ55)),"")</f>
        <v/>
      </c>
      <c r="CB55" s="40" t="str">
        <f aca="false">IFERROR(IF(CA55=0,"",ROUND((CA55/60)*50,0)),"")</f>
        <v/>
      </c>
      <c r="CC55" s="38"/>
      <c r="CD55" s="41" t="str">
        <f aca="false">IFERROR(IF(ISBLANK(CC55),"",ROUND((CC55/100)*50,0)),"")</f>
        <v/>
      </c>
      <c r="CE55" s="40" t="str">
        <f aca="false">IFERROR(IF(AND(CB55,CD55)="","",SUM(CB55,CD55)),"")</f>
        <v/>
      </c>
      <c r="CF55" s="42" t="str">
        <f aca="false">IFERROR(IF(CE55="","",RANK(CE55,CE$10:CE$74)),"")</f>
        <v/>
      </c>
      <c r="CG55" s="43" t="str">
        <f aca="false">IFERROR(IF(CE55="","",IF(CE55&gt;=75,VALUE(1),IF(CE55&gt;=70,VALUE(2),IF(CE55&gt;=65,VALUE(3),IF(CE55&gt;=60,VALUE(4),IF(CE55&gt;=55,VALUE(5),IF(CE55&gt;=50,VALUE(6),IF(CE55&gt;=45,VALUE(7),IF(CE55&gt;=40,VALUE(8),VALUE(9)))))))))),"")</f>
        <v/>
      </c>
      <c r="CI55" s="38"/>
      <c r="CJ55" s="38"/>
      <c r="CK55" s="38"/>
      <c r="CL55" s="38"/>
      <c r="CM55" s="39" t="str">
        <f aca="false">IFERROR(IF(AND(CI55:CL55)="","",SUM(CI55:CL55)),"")</f>
        <v/>
      </c>
      <c r="CN55" s="40" t="str">
        <f aca="false">IFERROR(IF(CM55=0,"",ROUND((CM55/60)*50,0)),"")</f>
        <v/>
      </c>
      <c r="CO55" s="38"/>
      <c r="CP55" s="41" t="str">
        <f aca="false">IFERROR(IF(ISBLANK(CO55),"",ROUND((CO55/100)*50,0)),"")</f>
        <v/>
      </c>
      <c r="CQ55" s="40" t="str">
        <f aca="false">IFERROR(IF(AND(CN55,CP55)="","",SUM(CN55,CP55)),"")</f>
        <v/>
      </c>
      <c r="CR55" s="42" t="str">
        <f aca="false">IFERROR(IF(CQ55="","",RANK(CQ55,CQ$10:CQ$74)),"")</f>
        <v/>
      </c>
      <c r="CS55" s="43" t="str">
        <f aca="false">IFERROR(IF(CQ55="","",IF(CQ55&gt;=75,VALUE(1),IF(CQ55&gt;=70,VALUE(2),IF(CQ55&gt;=65,VALUE(3),IF(CQ55&gt;=60,VALUE(4),IF(CQ55&gt;=55,VALUE(5),IF(CQ55&gt;=50,VALUE(6),IF(CQ55&gt;=45,VALUE(7),IF(CQ55&gt;=40,VALUE(8),VALUE(9)))))))))),"")</f>
        <v/>
      </c>
      <c r="CU55" s="38"/>
      <c r="CV55" s="38"/>
      <c r="CW55" s="38"/>
      <c r="CX55" s="38"/>
      <c r="CY55" s="39" t="str">
        <f aca="false">IFERROR(IF(AND(CU55:CX55)="","",SUM(CU55:CX55)),"")</f>
        <v/>
      </c>
      <c r="CZ55" s="40" t="str">
        <f aca="false">IFERROR(IF(CY55=0,"",ROUND((CY55/60)*50,0)),"")</f>
        <v/>
      </c>
      <c r="DA55" s="38"/>
      <c r="DB55" s="41" t="str">
        <f aca="false">IFERROR(IF(ISBLANK(DA55),"",ROUND((DA55/100)*50,0)),"")</f>
        <v/>
      </c>
      <c r="DC55" s="40" t="str">
        <f aca="false">IFERROR(IF(AND(CZ55,DB55)="","",SUM(CZ55,DB55)),"")</f>
        <v/>
      </c>
      <c r="DD55" s="42" t="str">
        <f aca="false">IFERROR(IF(DC55="","",RANK(DC55,DC$10:DC$74)),"")</f>
        <v/>
      </c>
      <c r="DE55" s="43" t="str">
        <f aca="false">IFERROR(IF(DC55="","",IF(DC55&gt;=75,VALUE(1),IF(DC55&gt;=70,VALUE(2),IF(DC55&gt;=65,VALUE(3),IF(DC55&gt;=60,VALUE(4),IF(DC55&gt;=55,VALUE(5),IF(DC55&gt;=50,VALUE(6),IF(DC55&gt;=45,VALUE(7),IF(DC55&gt;=40,VALUE(8),VALUE(9)))))))))),"")</f>
        <v/>
      </c>
      <c r="DF55" s="34" t="str">
        <f aca="false">IFERROR(IF(AND(K55,W55,AI55,AU55,BG55,BS55,CE55,CQ55,DC55)="","",SUM(K55,W55,AI55,AU55,BG55,BS55,CE55,CQ55,DC55)),"")</f>
        <v/>
      </c>
      <c r="DG55" s="35" t="str">
        <f aca="false">IFERROR(SUM($K55,$W55,$AI55,$AU55,LARGE(($BG55~$BS55~$CE55~$CQ55~$DC55),{1}),LARGE(($BG55~$BS55~$CE55~$CQ55~$DC55),{2})),"")</f>
        <v/>
      </c>
      <c r="DH55" s="35" t="str">
        <f aca="false">IFERROR(SUM($M55,$Y55,$AK55,$AW55,SMALL(($BI55~$BU55~$CG55~$CS55~$DE55),{1}),SMALL(($BI55~$BU55~$CG55~$CS55~$DE55),{2})),"")</f>
        <v/>
      </c>
      <c r="DI55" s="23" t="str">
        <f aca="false">IFERROR(IF($DF55="","",RANK($DF55,$DF$10:$DF$74)),"")</f>
        <v/>
      </c>
      <c r="DJ55" s="0" t="n">
        <f aca="false">ROWS($B$10:$B55)</f>
        <v>46</v>
      </c>
      <c r="DK55" s="0" t="e">
        <f aca="false">IF($B55=#REF!,$DJ55,"")</f>
        <v>#REF!</v>
      </c>
    </row>
    <row r="56" customFormat="false" ht="19.5" hidden="false" customHeight="true" outlineLevel="0" collapsed="false">
      <c r="A56" s="23" t="n">
        <v>47</v>
      </c>
      <c r="B56" s="36" t="s">
        <v>78</v>
      </c>
      <c r="C56" s="37"/>
      <c r="D56" s="38"/>
      <c r="E56" s="38"/>
      <c r="F56" s="38"/>
      <c r="G56" s="39" t="str">
        <f aca="false">IFERROR(IF(AND(C56:F56)="","",SUM(C56:F56)),"")</f>
        <v/>
      </c>
      <c r="H56" s="40" t="str">
        <f aca="false">IFERROR(IF(G56=0,"",ROUND((G56/60)*50,0)),"")</f>
        <v/>
      </c>
      <c r="I56" s="38"/>
      <c r="J56" s="41" t="str">
        <f aca="false">IFERROR(IF(ISBLANK(I56),"",ROUND((I56/100)*50,0)),"")</f>
        <v/>
      </c>
      <c r="K56" s="40" t="str">
        <f aca="false">IFERROR(IF(AND(H56,J56)="","",SUM(H56,J56)),"")</f>
        <v/>
      </c>
      <c r="L56" s="42" t="str">
        <f aca="false">IFERROR(IF(K56="","",RANK(K56,K$10:K$74)),"")</f>
        <v/>
      </c>
      <c r="M56" s="43" t="str">
        <f aca="false">IFERROR(IF(K56="","",IF(K56&gt;=75,VALUE(1),IF(K56&gt;=70,VALUE(2),IF(K56&gt;=65,VALUE(3),IF(K56&gt;=60,VALUE(4),IF(K56&gt;=55,VALUE(5),IF(K56&gt;=50,VALUE(6),IF(K56&gt;=45,VALUE(7),IF(K56&gt;=40,VALUE(8),VALUE(9)))))))))),"")</f>
        <v/>
      </c>
      <c r="N56" s="32"/>
      <c r="O56" s="38"/>
      <c r="P56" s="38"/>
      <c r="Q56" s="38"/>
      <c r="R56" s="38"/>
      <c r="S56" s="39" t="str">
        <f aca="false">IFERROR(IF(AND(O56:R56)="","",SUM(O56:R56)),"")</f>
        <v/>
      </c>
      <c r="T56" s="40" t="str">
        <f aca="false">IFERROR(IF(S56=0,"",ROUND((S56/60)*50,0)),"")</f>
        <v/>
      </c>
      <c r="U56" s="38"/>
      <c r="V56" s="41" t="str">
        <f aca="false">IFERROR(IF(ISBLANK(U56),"",ROUND((U56/100)*50,0)),"")</f>
        <v/>
      </c>
      <c r="W56" s="40" t="str">
        <f aca="false">IFERROR(IF(AND(T56,V56)="","",SUM(T56,V56)),"")</f>
        <v/>
      </c>
      <c r="X56" s="42" t="str">
        <f aca="false">IFERROR(IF(W56="","",RANK(W56,W$10:W$74)),"")</f>
        <v/>
      </c>
      <c r="Y56" s="43" t="str">
        <f aca="false">IFERROR(IF(W56="","",IF(W56&gt;=75,VALUE(1),IF(W56&gt;=70,VALUE(2),IF(W56&gt;=65,VALUE(3),IF(W56&gt;=60,VALUE(4),IF(W56&gt;=55,VALUE(5),IF(W56&gt;=50,VALUE(6),IF(W56&gt;=45,VALUE(7),IF(W56&gt;=40,VALUE(8),VALUE(9)))))))))),"")</f>
        <v/>
      </c>
      <c r="Z56" s="0"/>
      <c r="AA56" s="38"/>
      <c r="AB56" s="38"/>
      <c r="AC56" s="38"/>
      <c r="AD56" s="38"/>
      <c r="AE56" s="39" t="str">
        <f aca="false">IFERROR(IF(AND(AA56:AD56)="","",SUM(AA56:AD56)),"")</f>
        <v/>
      </c>
      <c r="AF56" s="40" t="str">
        <f aca="false">IFERROR(IF(AE56=0,"",ROUND((AE56/60)*50,0)),"")</f>
        <v/>
      </c>
      <c r="AG56" s="38"/>
      <c r="AH56" s="41" t="str">
        <f aca="false">IFERROR(IF(ISBLANK(AG56),"",ROUND((AG56/100)*50,0)),"")</f>
        <v/>
      </c>
      <c r="AI56" s="40" t="str">
        <f aca="false">IFERROR(IF(AND(AF56,AH56)="","",SUM(AF56,AH56)),"")</f>
        <v/>
      </c>
      <c r="AJ56" s="42" t="str">
        <f aca="false">IFERROR(IF(AI56="","",RANK(AI56,AI$10:AI$74)),"")</f>
        <v/>
      </c>
      <c r="AK56" s="44" t="str">
        <f aca="false">IFERROR(IF(AI56="","",IF(AI56&gt;=75,VALUE(1),IF(AI56&gt;=70,VALUE(2),IF(AI56&gt;=65,VALUE(3),IF(AI56&gt;=60,VALUE(4),IF(AI56&gt;=55,VALUE(5),IF(AI56&gt;=50,VALUE(6),IF(AI56&gt;=45,VALUE(7),IF(AI56&gt;=40,VALUE(8),VALUE(9)))))))))),"")</f>
        <v/>
      </c>
      <c r="AL56" s="0"/>
      <c r="AM56" s="38"/>
      <c r="AN56" s="38"/>
      <c r="AO56" s="38"/>
      <c r="AP56" s="38"/>
      <c r="AQ56" s="39" t="str">
        <f aca="false">IFERROR(IF(AND(AM56:AP56)="","",SUM(AM56:AP56)),"")</f>
        <v/>
      </c>
      <c r="AR56" s="40" t="str">
        <f aca="false">IFERROR(IF(AQ56=0,"",ROUND((AQ56/60)*50,0)),"")</f>
        <v/>
      </c>
      <c r="AS56" s="38"/>
      <c r="AT56" s="41" t="str">
        <f aca="false">IFERROR(IF(ISBLANK(AS56),"",ROUND((AS56/100)*50,0)),"")</f>
        <v/>
      </c>
      <c r="AU56" s="40" t="str">
        <f aca="false">IFERROR(IF(AND(AR56,AT56)="","",SUM(AR56,AT56)),"")</f>
        <v/>
      </c>
      <c r="AV56" s="42" t="str">
        <f aca="false">IFERROR(IF(AU56="","",RANK(AU56,AU$10:AU$74)),"")</f>
        <v/>
      </c>
      <c r="AW56" s="43" t="str">
        <f aca="false">IFERROR(IF(AU56="","",IF(AU56&gt;=75,VALUE(1),IF(AU56&gt;=70,VALUE(2),IF(AU56&gt;=65,VALUE(3),IF(AU56&gt;=60,VALUE(4),IF(AU56&gt;=55,VALUE(5),IF(AU56&gt;=50,VALUE(6),IF(AU56&gt;=45,VALUE(7),IF(AU56&gt;=40,VALUE(8),VALUE(9)))))))))),"")</f>
        <v/>
      </c>
      <c r="AY56" s="38"/>
      <c r="AZ56" s="38"/>
      <c r="BA56" s="38"/>
      <c r="BB56" s="38"/>
      <c r="BC56" s="39" t="str">
        <f aca="false">IFERROR(IF(AND(AY56:BB56)="","",SUM(AY56:BB56)),"")</f>
        <v/>
      </c>
      <c r="BD56" s="40" t="str">
        <f aca="false">IFERROR(IF(BC56=0,"",ROUND((BC56/60)*50,0)),"")</f>
        <v/>
      </c>
      <c r="BE56" s="38"/>
      <c r="BF56" s="41" t="str">
        <f aca="false">IFERROR(IF(ISBLANK(BE56),"",ROUND((BE56/100)*50,0)),"")</f>
        <v/>
      </c>
      <c r="BG56" s="40" t="str">
        <f aca="false">IFERROR(IF(AND(BD56,BF56)="","",SUM(BD56,BF56)),"")</f>
        <v/>
      </c>
      <c r="BH56" s="42" t="str">
        <f aca="false">IFERROR(IF(BG56="","",RANK(BG56,BG$10:BG$74)),"")</f>
        <v/>
      </c>
      <c r="BI56" s="44" t="str">
        <f aca="false">IFERROR(IF(BG56="","",IF(BG56&gt;=75,VALUE(1),IF(BG56&gt;=70,VALUE(2),IF(BG56&gt;=65,VALUE(3),IF(BG56&gt;=60,VALUE(4),IF(BG56&gt;=55,VALUE(5),IF(BG56&gt;=50,VALUE(6),IF(BG56&gt;=45,VALUE(7),IF(BG56&gt;=40,VALUE(8),VALUE(9)))))))))),"")</f>
        <v/>
      </c>
      <c r="BK56" s="38"/>
      <c r="BL56" s="38"/>
      <c r="BM56" s="38"/>
      <c r="BN56" s="38"/>
      <c r="BO56" s="39" t="str">
        <f aca="false">IFERROR(IF(AND(BK56:BN56)="","",SUM(BK56:BN56)),"")</f>
        <v/>
      </c>
      <c r="BP56" s="40" t="str">
        <f aca="false">IFERROR(IF(BO56=0,"",ROUND((BO56/60)*50,0)),"")</f>
        <v/>
      </c>
      <c r="BQ56" s="38"/>
      <c r="BR56" s="41" t="str">
        <f aca="false">IFERROR(IF(ISBLANK(BQ56),"",ROUND((BQ56/100)*50,0)),"")</f>
        <v/>
      </c>
      <c r="BS56" s="40" t="str">
        <f aca="false">IFERROR(IF(AND(BP56,BR56)="","",SUM(BP56,BR56)),"")</f>
        <v/>
      </c>
      <c r="BT56" s="42" t="str">
        <f aca="false">IFERROR(IF(BS56="","",RANK(BS56,BS$10:BS$74)),"")</f>
        <v/>
      </c>
      <c r="BU56" s="43" t="str">
        <f aca="false">IFERROR(IF(BS56="","",IF(BS56&gt;=75,VALUE(1),IF(BS56&gt;=70,VALUE(2),IF(BS56&gt;=65,VALUE(3),IF(BS56&gt;=60,VALUE(4),IF(BS56&gt;=55,VALUE(5),IF(BS56&gt;=50,VALUE(6),IF(BS56&gt;=45,VALUE(7),IF(BS56&gt;=40,VALUE(8),VALUE(9)))))))))),"")</f>
        <v/>
      </c>
      <c r="BW56" s="38"/>
      <c r="BX56" s="38"/>
      <c r="BY56" s="38"/>
      <c r="BZ56" s="38"/>
      <c r="CA56" s="39" t="str">
        <f aca="false">IFERROR(IF(AND(BW56:BZ56)="","",SUM(BW56:BZ56)),"")</f>
        <v/>
      </c>
      <c r="CB56" s="40" t="str">
        <f aca="false">IFERROR(IF(CA56=0,"",ROUND((CA56/60)*50,0)),"")</f>
        <v/>
      </c>
      <c r="CC56" s="38"/>
      <c r="CD56" s="41" t="str">
        <f aca="false">IFERROR(IF(ISBLANK(CC56),"",ROUND((CC56/100)*50,0)),"")</f>
        <v/>
      </c>
      <c r="CE56" s="40" t="str">
        <f aca="false">IFERROR(IF(AND(CB56,CD56)="","",SUM(CB56,CD56)),"")</f>
        <v/>
      </c>
      <c r="CF56" s="42" t="str">
        <f aca="false">IFERROR(IF(CE56="","",RANK(CE56,CE$10:CE$74)),"")</f>
        <v/>
      </c>
      <c r="CG56" s="43" t="str">
        <f aca="false">IFERROR(IF(CE56="","",IF(CE56&gt;=75,VALUE(1),IF(CE56&gt;=70,VALUE(2),IF(CE56&gt;=65,VALUE(3),IF(CE56&gt;=60,VALUE(4),IF(CE56&gt;=55,VALUE(5),IF(CE56&gt;=50,VALUE(6),IF(CE56&gt;=45,VALUE(7),IF(CE56&gt;=40,VALUE(8),VALUE(9)))))))))),"")</f>
        <v/>
      </c>
      <c r="CI56" s="38"/>
      <c r="CJ56" s="38"/>
      <c r="CK56" s="38"/>
      <c r="CL56" s="38"/>
      <c r="CM56" s="39" t="str">
        <f aca="false">IFERROR(IF(AND(CI56:CL56)="","",SUM(CI56:CL56)),"")</f>
        <v/>
      </c>
      <c r="CN56" s="40" t="str">
        <f aca="false">IFERROR(IF(CM56=0,"",ROUND((CM56/60)*50,0)),"")</f>
        <v/>
      </c>
      <c r="CO56" s="38"/>
      <c r="CP56" s="41" t="str">
        <f aca="false">IFERROR(IF(ISBLANK(CO56),"",ROUND((CO56/100)*50,0)),"")</f>
        <v/>
      </c>
      <c r="CQ56" s="40" t="str">
        <f aca="false">IFERROR(IF(AND(CN56,CP56)="","",SUM(CN56,CP56)),"")</f>
        <v/>
      </c>
      <c r="CR56" s="42" t="str">
        <f aca="false">IFERROR(IF(CQ56="","",RANK(CQ56,CQ$10:CQ$74)),"")</f>
        <v/>
      </c>
      <c r="CS56" s="43" t="str">
        <f aca="false">IFERROR(IF(CQ56="","",IF(CQ56&gt;=75,VALUE(1),IF(CQ56&gt;=70,VALUE(2),IF(CQ56&gt;=65,VALUE(3),IF(CQ56&gt;=60,VALUE(4),IF(CQ56&gt;=55,VALUE(5),IF(CQ56&gt;=50,VALUE(6),IF(CQ56&gt;=45,VALUE(7),IF(CQ56&gt;=40,VALUE(8),VALUE(9)))))))))),"")</f>
        <v/>
      </c>
      <c r="CU56" s="38"/>
      <c r="CV56" s="38"/>
      <c r="CW56" s="38"/>
      <c r="CX56" s="38"/>
      <c r="CY56" s="39" t="str">
        <f aca="false">IFERROR(IF(AND(CU56:CX56)="","",SUM(CU56:CX56)),"")</f>
        <v/>
      </c>
      <c r="CZ56" s="40" t="str">
        <f aca="false">IFERROR(IF(CY56=0,"",ROUND((CY56/60)*50,0)),"")</f>
        <v/>
      </c>
      <c r="DA56" s="38"/>
      <c r="DB56" s="41" t="str">
        <f aca="false">IFERROR(IF(ISBLANK(DA56),"",ROUND((DA56/100)*50,0)),"")</f>
        <v/>
      </c>
      <c r="DC56" s="40" t="str">
        <f aca="false">IFERROR(IF(AND(CZ56,DB56)="","",SUM(CZ56,DB56)),"")</f>
        <v/>
      </c>
      <c r="DD56" s="42" t="str">
        <f aca="false">IFERROR(IF(DC56="","",RANK(DC56,DC$10:DC$74)),"")</f>
        <v/>
      </c>
      <c r="DE56" s="43" t="str">
        <f aca="false">IFERROR(IF(DC56="","",IF(DC56&gt;=75,VALUE(1),IF(DC56&gt;=70,VALUE(2),IF(DC56&gt;=65,VALUE(3),IF(DC56&gt;=60,VALUE(4),IF(DC56&gt;=55,VALUE(5),IF(DC56&gt;=50,VALUE(6),IF(DC56&gt;=45,VALUE(7),IF(DC56&gt;=40,VALUE(8),VALUE(9)))))))))),"")</f>
        <v/>
      </c>
      <c r="DF56" s="34" t="str">
        <f aca="false">IFERROR(IF(AND(K56,W56,AI56,AU56,BG56,BS56,CE56,CQ56,DC56)="","",SUM(K56,W56,AI56,AU56,BG56,BS56,CE56,CQ56,DC56)),"")</f>
        <v/>
      </c>
      <c r="DG56" s="35" t="str">
        <f aca="false">IFERROR(SUM($K56,$W56,$AI56,$AU56,LARGE(($BG56~$BS56~$CE56~$CQ56~$DC56),{1}),LARGE(($BG56~$BS56~$CE56~$CQ56~$DC56),{2})),"")</f>
        <v/>
      </c>
      <c r="DH56" s="35" t="str">
        <f aca="false">IFERROR(SUM($M56,$Y56,$AK56,$AW56,SMALL(($BI56~$BU56~$CG56~$CS56~$DE56),{1}),SMALL(($BI56~$BU56~$CG56~$CS56~$DE56),{2})),"")</f>
        <v/>
      </c>
      <c r="DI56" s="23" t="str">
        <f aca="false">IFERROR(IF($DF56="","",RANK($DF56,$DF$10:$DF$74)),"")</f>
        <v/>
      </c>
      <c r="DJ56" s="0" t="n">
        <f aca="false">ROWS($B$10:$B56)</f>
        <v>47</v>
      </c>
      <c r="DK56" s="0" t="e">
        <f aca="false">IF($B56=#REF!,$DJ56,"")</f>
        <v>#REF!</v>
      </c>
    </row>
    <row r="57" customFormat="false" ht="19.5" hidden="false" customHeight="true" outlineLevel="0" collapsed="false">
      <c r="A57" s="23" t="n">
        <v>48</v>
      </c>
      <c r="B57" s="36" t="s">
        <v>79</v>
      </c>
      <c r="C57" s="37"/>
      <c r="D57" s="38"/>
      <c r="E57" s="38"/>
      <c r="F57" s="38"/>
      <c r="G57" s="39" t="str">
        <f aca="false">IFERROR(IF(AND(C57:F57)="","",SUM(C57:F57)),"")</f>
        <v/>
      </c>
      <c r="H57" s="40" t="str">
        <f aca="false">IFERROR(IF(G57=0,"",ROUND((G57/60)*50,0)),"")</f>
        <v/>
      </c>
      <c r="I57" s="38"/>
      <c r="J57" s="41" t="str">
        <f aca="false">IFERROR(IF(ISBLANK(I57),"",ROUND((I57/100)*50,0)),"")</f>
        <v/>
      </c>
      <c r="K57" s="40" t="str">
        <f aca="false">IFERROR(IF(AND(H57,J57)="","",SUM(H57,J57)),"")</f>
        <v/>
      </c>
      <c r="L57" s="42" t="str">
        <f aca="false">IFERROR(IF(K57="","",RANK(K57,K$10:K$74)),"")</f>
        <v/>
      </c>
      <c r="M57" s="43" t="str">
        <f aca="false">IFERROR(IF(K57="","",IF(K57&gt;=75,VALUE(1),IF(K57&gt;=70,VALUE(2),IF(K57&gt;=65,VALUE(3),IF(K57&gt;=60,VALUE(4),IF(K57&gt;=55,VALUE(5),IF(K57&gt;=50,VALUE(6),IF(K57&gt;=45,VALUE(7),IF(K57&gt;=40,VALUE(8),VALUE(9)))))))))),"")</f>
        <v/>
      </c>
      <c r="N57" s="32"/>
      <c r="O57" s="38"/>
      <c r="P57" s="38"/>
      <c r="Q57" s="38"/>
      <c r="R57" s="38"/>
      <c r="S57" s="39" t="str">
        <f aca="false">IFERROR(IF(AND(O57:R57)="","",SUM(O57:R57)),"")</f>
        <v/>
      </c>
      <c r="T57" s="40" t="str">
        <f aca="false">IFERROR(IF(S57=0,"",ROUND((S57/60)*50,0)),"")</f>
        <v/>
      </c>
      <c r="U57" s="38"/>
      <c r="V57" s="41" t="str">
        <f aca="false">IFERROR(IF(ISBLANK(U57),"",ROUND((U57/100)*50,0)),"")</f>
        <v/>
      </c>
      <c r="W57" s="40" t="str">
        <f aca="false">IFERROR(IF(AND(T57,V57)="","",SUM(T57,V57)),"")</f>
        <v/>
      </c>
      <c r="X57" s="42" t="str">
        <f aca="false">IFERROR(IF(W57="","",RANK(W57,W$10:W$74)),"")</f>
        <v/>
      </c>
      <c r="Y57" s="43" t="str">
        <f aca="false">IFERROR(IF(W57="","",IF(W57&gt;=75,VALUE(1),IF(W57&gt;=70,VALUE(2),IF(W57&gt;=65,VALUE(3),IF(W57&gt;=60,VALUE(4),IF(W57&gt;=55,VALUE(5),IF(W57&gt;=50,VALUE(6),IF(W57&gt;=45,VALUE(7),IF(W57&gt;=40,VALUE(8),VALUE(9)))))))))),"")</f>
        <v/>
      </c>
      <c r="Z57" s="0"/>
      <c r="AA57" s="38"/>
      <c r="AB57" s="38"/>
      <c r="AC57" s="38"/>
      <c r="AD57" s="38"/>
      <c r="AE57" s="39" t="str">
        <f aca="false">IFERROR(IF(AND(AA57:AD57)="","",SUM(AA57:AD57)),"")</f>
        <v/>
      </c>
      <c r="AF57" s="40" t="str">
        <f aca="false">IFERROR(IF(AE57=0,"",ROUND((AE57/60)*50,0)),"")</f>
        <v/>
      </c>
      <c r="AG57" s="38"/>
      <c r="AH57" s="41" t="str">
        <f aca="false">IFERROR(IF(ISBLANK(AG57),"",ROUND((AG57/100)*50,0)),"")</f>
        <v/>
      </c>
      <c r="AI57" s="40" t="str">
        <f aca="false">IFERROR(IF(AND(AF57,AH57)="","",SUM(AF57,AH57)),"")</f>
        <v/>
      </c>
      <c r="AJ57" s="42" t="str">
        <f aca="false">IFERROR(IF(AI57="","",RANK(AI57,AI$10:AI$74)),"")</f>
        <v/>
      </c>
      <c r="AK57" s="44" t="str">
        <f aca="false">IFERROR(IF(AI57="","",IF(AI57&gt;=75,VALUE(1),IF(AI57&gt;=70,VALUE(2),IF(AI57&gt;=65,VALUE(3),IF(AI57&gt;=60,VALUE(4),IF(AI57&gt;=55,VALUE(5),IF(AI57&gt;=50,VALUE(6),IF(AI57&gt;=45,VALUE(7),IF(AI57&gt;=40,VALUE(8),VALUE(9)))))))))),"")</f>
        <v/>
      </c>
      <c r="AL57" s="0"/>
      <c r="AM57" s="38"/>
      <c r="AN57" s="38"/>
      <c r="AO57" s="38"/>
      <c r="AP57" s="38"/>
      <c r="AQ57" s="39" t="str">
        <f aca="false">IFERROR(IF(AND(AM57:AP57)="","",SUM(AM57:AP57)),"")</f>
        <v/>
      </c>
      <c r="AR57" s="40" t="str">
        <f aca="false">IFERROR(IF(AQ57=0,"",ROUND((AQ57/60)*50,0)),"")</f>
        <v/>
      </c>
      <c r="AS57" s="38"/>
      <c r="AT57" s="41" t="str">
        <f aca="false">IFERROR(IF(ISBLANK(AS57),"",ROUND((AS57/100)*50,0)),"")</f>
        <v/>
      </c>
      <c r="AU57" s="40" t="str">
        <f aca="false">IFERROR(IF(AND(AR57,AT57)="","",SUM(AR57,AT57)),"")</f>
        <v/>
      </c>
      <c r="AV57" s="42" t="str">
        <f aca="false">IFERROR(IF(AU57="","",RANK(AU57,AU$10:AU$74)),"")</f>
        <v/>
      </c>
      <c r="AW57" s="43" t="str">
        <f aca="false">IFERROR(IF(AU57="","",IF(AU57&gt;=75,VALUE(1),IF(AU57&gt;=70,VALUE(2),IF(AU57&gt;=65,VALUE(3),IF(AU57&gt;=60,VALUE(4),IF(AU57&gt;=55,VALUE(5),IF(AU57&gt;=50,VALUE(6),IF(AU57&gt;=45,VALUE(7),IF(AU57&gt;=40,VALUE(8),VALUE(9)))))))))),"")</f>
        <v/>
      </c>
      <c r="AY57" s="38"/>
      <c r="AZ57" s="38"/>
      <c r="BA57" s="38"/>
      <c r="BB57" s="38"/>
      <c r="BC57" s="39" t="str">
        <f aca="false">IFERROR(IF(AND(AY57:BB57)="","",SUM(AY57:BB57)),"")</f>
        <v/>
      </c>
      <c r="BD57" s="40" t="str">
        <f aca="false">IFERROR(IF(BC57=0,"",ROUND((BC57/60)*50,0)),"")</f>
        <v/>
      </c>
      <c r="BE57" s="38"/>
      <c r="BF57" s="41" t="str">
        <f aca="false">IFERROR(IF(ISBLANK(BE57),"",ROUND((BE57/100)*50,0)),"")</f>
        <v/>
      </c>
      <c r="BG57" s="40" t="str">
        <f aca="false">IFERROR(IF(AND(BD57,BF57)="","",SUM(BD57,BF57)),"")</f>
        <v/>
      </c>
      <c r="BH57" s="42" t="str">
        <f aca="false">IFERROR(IF(BG57="","",RANK(BG57,BG$10:BG$74)),"")</f>
        <v/>
      </c>
      <c r="BI57" s="44" t="str">
        <f aca="false">IFERROR(IF(BG57="","",IF(BG57&gt;=75,VALUE(1),IF(BG57&gt;=70,VALUE(2),IF(BG57&gt;=65,VALUE(3),IF(BG57&gt;=60,VALUE(4),IF(BG57&gt;=55,VALUE(5),IF(BG57&gt;=50,VALUE(6),IF(BG57&gt;=45,VALUE(7),IF(BG57&gt;=40,VALUE(8),VALUE(9)))))))))),"")</f>
        <v/>
      </c>
      <c r="BK57" s="38"/>
      <c r="BL57" s="38"/>
      <c r="BM57" s="38"/>
      <c r="BN57" s="38"/>
      <c r="BO57" s="39" t="str">
        <f aca="false">IFERROR(IF(AND(BK57:BN57)="","",SUM(BK57:BN57)),"")</f>
        <v/>
      </c>
      <c r="BP57" s="40" t="str">
        <f aca="false">IFERROR(IF(BO57=0,"",ROUND((BO57/60)*50,0)),"")</f>
        <v/>
      </c>
      <c r="BQ57" s="38"/>
      <c r="BR57" s="41" t="str">
        <f aca="false">IFERROR(IF(ISBLANK(BQ57),"",ROUND((BQ57/100)*50,0)),"")</f>
        <v/>
      </c>
      <c r="BS57" s="40" t="str">
        <f aca="false">IFERROR(IF(AND(BP57,BR57)="","",SUM(BP57,BR57)),"")</f>
        <v/>
      </c>
      <c r="BT57" s="42" t="str">
        <f aca="false">IFERROR(IF(BS57="","",RANK(BS57,BS$10:BS$74)),"")</f>
        <v/>
      </c>
      <c r="BU57" s="43" t="str">
        <f aca="false">IFERROR(IF(BS57="","",IF(BS57&gt;=75,VALUE(1),IF(BS57&gt;=70,VALUE(2),IF(BS57&gt;=65,VALUE(3),IF(BS57&gt;=60,VALUE(4),IF(BS57&gt;=55,VALUE(5),IF(BS57&gt;=50,VALUE(6),IF(BS57&gt;=45,VALUE(7),IF(BS57&gt;=40,VALUE(8),VALUE(9)))))))))),"")</f>
        <v/>
      </c>
      <c r="BW57" s="38"/>
      <c r="BX57" s="38"/>
      <c r="BY57" s="38"/>
      <c r="BZ57" s="38"/>
      <c r="CA57" s="39" t="str">
        <f aca="false">IFERROR(IF(AND(BW57:BZ57)="","",SUM(BW57:BZ57)),"")</f>
        <v/>
      </c>
      <c r="CB57" s="40" t="str">
        <f aca="false">IFERROR(IF(CA57=0,"",ROUND((CA57/60)*50,0)),"")</f>
        <v/>
      </c>
      <c r="CC57" s="38"/>
      <c r="CD57" s="41" t="str">
        <f aca="false">IFERROR(IF(ISBLANK(CC57),"",ROUND((CC57/100)*50,0)),"")</f>
        <v/>
      </c>
      <c r="CE57" s="40" t="str">
        <f aca="false">IFERROR(IF(AND(CB57,CD57)="","",SUM(CB57,CD57)),"")</f>
        <v/>
      </c>
      <c r="CF57" s="42" t="str">
        <f aca="false">IFERROR(IF(CE57="","",RANK(CE57,CE$10:CE$74)),"")</f>
        <v/>
      </c>
      <c r="CG57" s="43" t="str">
        <f aca="false">IFERROR(IF(CE57="","",IF(CE57&gt;=75,VALUE(1),IF(CE57&gt;=70,VALUE(2),IF(CE57&gt;=65,VALUE(3),IF(CE57&gt;=60,VALUE(4),IF(CE57&gt;=55,VALUE(5),IF(CE57&gt;=50,VALUE(6),IF(CE57&gt;=45,VALUE(7),IF(CE57&gt;=40,VALUE(8),VALUE(9)))))))))),"")</f>
        <v/>
      </c>
      <c r="CI57" s="38"/>
      <c r="CJ57" s="38"/>
      <c r="CK57" s="38"/>
      <c r="CL57" s="38"/>
      <c r="CM57" s="39" t="str">
        <f aca="false">IFERROR(IF(AND(CI57:CL57)="","",SUM(CI57:CL57)),"")</f>
        <v/>
      </c>
      <c r="CN57" s="40" t="str">
        <f aca="false">IFERROR(IF(CM57=0,"",ROUND((CM57/60)*50,0)),"")</f>
        <v/>
      </c>
      <c r="CO57" s="38"/>
      <c r="CP57" s="41" t="str">
        <f aca="false">IFERROR(IF(ISBLANK(CO57),"",ROUND((CO57/100)*50,0)),"")</f>
        <v/>
      </c>
      <c r="CQ57" s="40" t="str">
        <f aca="false">IFERROR(IF(AND(CN57,CP57)="","",SUM(CN57,CP57)),"")</f>
        <v/>
      </c>
      <c r="CR57" s="42" t="str">
        <f aca="false">IFERROR(IF(CQ57="","",RANK(CQ57,CQ$10:CQ$74)),"")</f>
        <v/>
      </c>
      <c r="CS57" s="43" t="str">
        <f aca="false">IFERROR(IF(CQ57="","",IF(CQ57&gt;=75,VALUE(1),IF(CQ57&gt;=70,VALUE(2),IF(CQ57&gt;=65,VALUE(3),IF(CQ57&gt;=60,VALUE(4),IF(CQ57&gt;=55,VALUE(5),IF(CQ57&gt;=50,VALUE(6),IF(CQ57&gt;=45,VALUE(7),IF(CQ57&gt;=40,VALUE(8),VALUE(9)))))))))),"")</f>
        <v/>
      </c>
      <c r="CU57" s="38"/>
      <c r="CV57" s="38"/>
      <c r="CW57" s="38"/>
      <c r="CX57" s="38"/>
      <c r="CY57" s="39" t="str">
        <f aca="false">IFERROR(IF(AND(CU57:CX57)="","",SUM(CU57:CX57)),"")</f>
        <v/>
      </c>
      <c r="CZ57" s="40" t="str">
        <f aca="false">IFERROR(IF(CY57=0,"",ROUND((CY57/60)*50,0)),"")</f>
        <v/>
      </c>
      <c r="DA57" s="38"/>
      <c r="DB57" s="41" t="str">
        <f aca="false">IFERROR(IF(ISBLANK(DA57),"",ROUND((DA57/100)*50,0)),"")</f>
        <v/>
      </c>
      <c r="DC57" s="40" t="str">
        <f aca="false">IFERROR(IF(AND(CZ57,DB57)="","",SUM(CZ57,DB57)),"")</f>
        <v/>
      </c>
      <c r="DD57" s="42" t="str">
        <f aca="false">IFERROR(IF(DC57="","",RANK(DC57,DC$10:DC$74)),"")</f>
        <v/>
      </c>
      <c r="DE57" s="43" t="str">
        <f aca="false">IFERROR(IF(DC57="","",IF(DC57&gt;=75,VALUE(1),IF(DC57&gt;=70,VALUE(2),IF(DC57&gt;=65,VALUE(3),IF(DC57&gt;=60,VALUE(4),IF(DC57&gt;=55,VALUE(5),IF(DC57&gt;=50,VALUE(6),IF(DC57&gt;=45,VALUE(7),IF(DC57&gt;=40,VALUE(8),VALUE(9)))))))))),"")</f>
        <v/>
      </c>
      <c r="DF57" s="34" t="str">
        <f aca="false">IFERROR(IF(AND(K57,W57,AI57,AU57,BG57,BS57,CE57,CQ57,DC57)="","",SUM(K57,W57,AI57,AU57,BG57,BS57,CE57,CQ57,DC57)),"")</f>
        <v/>
      </c>
      <c r="DG57" s="35" t="str">
        <f aca="false">IFERROR(SUM($K57,$W57,$AI57,$AU57,LARGE(($BG57~$BS57~$CE57~$CQ57~$DC57),{1}),LARGE(($BG57~$BS57~$CE57~$CQ57~$DC57),{2})),"")</f>
        <v/>
      </c>
      <c r="DH57" s="35" t="str">
        <f aca="false">IFERROR(SUM($M57,$Y57,$AK57,$AW57,SMALL(($BI57~$BU57~$CG57~$CS57~$DE57),{1}),SMALL(($BI57~$BU57~$CG57~$CS57~$DE57),{2})),"")</f>
        <v/>
      </c>
      <c r="DI57" s="23" t="str">
        <f aca="false">IFERROR(IF($DF57="","",RANK($DF57,$DF$10:$DF$74)),"")</f>
        <v/>
      </c>
      <c r="DJ57" s="0" t="n">
        <f aca="false">ROWS($B$10:$B57)</f>
        <v>48</v>
      </c>
      <c r="DK57" s="0" t="e">
        <f aca="false">IF($B57=#REF!,$DJ57,"")</f>
        <v>#REF!</v>
      </c>
    </row>
    <row r="58" customFormat="false" ht="19.5" hidden="false" customHeight="true" outlineLevel="0" collapsed="false">
      <c r="A58" s="23" t="n">
        <v>49</v>
      </c>
      <c r="B58" s="36" t="s">
        <v>80</v>
      </c>
      <c r="C58" s="37"/>
      <c r="D58" s="38"/>
      <c r="E58" s="38"/>
      <c r="F58" s="38"/>
      <c r="G58" s="39" t="str">
        <f aca="false">IFERROR(IF(AND(C58:F58)="","",SUM(C58:F58)),"")</f>
        <v/>
      </c>
      <c r="H58" s="40" t="str">
        <f aca="false">IFERROR(IF(G58=0,"",ROUND((G58/60)*50,0)),"")</f>
        <v/>
      </c>
      <c r="I58" s="38"/>
      <c r="J58" s="41" t="str">
        <f aca="false">IFERROR(IF(ISBLANK(I58),"",ROUND((I58/100)*50,0)),"")</f>
        <v/>
      </c>
      <c r="K58" s="40" t="str">
        <f aca="false">IFERROR(IF(AND(H58,J58)="","",SUM(H58,J58)),"")</f>
        <v/>
      </c>
      <c r="L58" s="42" t="str">
        <f aca="false">IFERROR(IF(K58="","",RANK(K58,K$10:K$74)),"")</f>
        <v/>
      </c>
      <c r="M58" s="43" t="str">
        <f aca="false">IFERROR(IF(K58="","",IF(K58&gt;=75,VALUE(1),IF(K58&gt;=70,VALUE(2),IF(K58&gt;=65,VALUE(3),IF(K58&gt;=60,VALUE(4),IF(K58&gt;=55,VALUE(5),IF(K58&gt;=50,VALUE(6),IF(K58&gt;=45,VALUE(7),IF(K58&gt;=40,VALUE(8),VALUE(9)))))))))),"")</f>
        <v/>
      </c>
      <c r="N58" s="32"/>
      <c r="O58" s="38"/>
      <c r="P58" s="38"/>
      <c r="Q58" s="38"/>
      <c r="R58" s="38"/>
      <c r="S58" s="39" t="str">
        <f aca="false">IFERROR(IF(AND(O58:R58)="","",SUM(O58:R58)),"")</f>
        <v/>
      </c>
      <c r="T58" s="40" t="str">
        <f aca="false">IFERROR(IF(S58=0,"",ROUND((S58/60)*50,0)),"")</f>
        <v/>
      </c>
      <c r="U58" s="38"/>
      <c r="V58" s="41" t="str">
        <f aca="false">IFERROR(IF(ISBLANK(U58),"",ROUND((U58/100)*50,0)),"")</f>
        <v/>
      </c>
      <c r="W58" s="40" t="str">
        <f aca="false">IFERROR(IF(AND(T58,V58)="","",SUM(T58,V58)),"")</f>
        <v/>
      </c>
      <c r="X58" s="42" t="str">
        <f aca="false">IFERROR(IF(W58="","",RANK(W58,W$10:W$74)),"")</f>
        <v/>
      </c>
      <c r="Y58" s="43" t="str">
        <f aca="false">IFERROR(IF(W58="","",IF(W58&gt;=75,VALUE(1),IF(W58&gt;=70,VALUE(2),IF(W58&gt;=65,VALUE(3),IF(W58&gt;=60,VALUE(4),IF(W58&gt;=55,VALUE(5),IF(W58&gt;=50,VALUE(6),IF(W58&gt;=45,VALUE(7),IF(W58&gt;=40,VALUE(8),VALUE(9)))))))))),"")</f>
        <v/>
      </c>
      <c r="Z58" s="0"/>
      <c r="AA58" s="38"/>
      <c r="AB58" s="38"/>
      <c r="AC58" s="38"/>
      <c r="AD58" s="38"/>
      <c r="AE58" s="39" t="str">
        <f aca="false">IFERROR(IF(AND(AA58:AD58)="","",SUM(AA58:AD58)),"")</f>
        <v/>
      </c>
      <c r="AF58" s="40" t="str">
        <f aca="false">IFERROR(IF(AE58=0,"",ROUND((AE58/60)*50,0)),"")</f>
        <v/>
      </c>
      <c r="AG58" s="38"/>
      <c r="AH58" s="41" t="str">
        <f aca="false">IFERROR(IF(ISBLANK(AG58),"",ROUND((AG58/100)*50,0)),"")</f>
        <v/>
      </c>
      <c r="AI58" s="40" t="str">
        <f aca="false">IFERROR(IF(AND(AF58,AH58)="","",SUM(AF58,AH58)),"")</f>
        <v/>
      </c>
      <c r="AJ58" s="42" t="str">
        <f aca="false">IFERROR(IF(AI58="","",RANK(AI58,AI$10:AI$74)),"")</f>
        <v/>
      </c>
      <c r="AK58" s="44" t="str">
        <f aca="false">IFERROR(IF(AI58="","",IF(AI58&gt;=75,VALUE(1),IF(AI58&gt;=70,VALUE(2),IF(AI58&gt;=65,VALUE(3),IF(AI58&gt;=60,VALUE(4),IF(AI58&gt;=55,VALUE(5),IF(AI58&gt;=50,VALUE(6),IF(AI58&gt;=45,VALUE(7),IF(AI58&gt;=40,VALUE(8),VALUE(9)))))))))),"")</f>
        <v/>
      </c>
      <c r="AL58" s="0"/>
      <c r="AM58" s="38"/>
      <c r="AN58" s="38"/>
      <c r="AO58" s="38"/>
      <c r="AP58" s="38"/>
      <c r="AQ58" s="39" t="str">
        <f aca="false">IFERROR(IF(AND(AM58:AP58)="","",SUM(AM58:AP58)),"")</f>
        <v/>
      </c>
      <c r="AR58" s="40" t="str">
        <f aca="false">IFERROR(IF(AQ58=0,"",ROUND((AQ58/60)*50,0)),"")</f>
        <v/>
      </c>
      <c r="AS58" s="38"/>
      <c r="AT58" s="41" t="str">
        <f aca="false">IFERROR(IF(ISBLANK(AS58),"",ROUND((AS58/100)*50,0)),"")</f>
        <v/>
      </c>
      <c r="AU58" s="40" t="str">
        <f aca="false">IFERROR(IF(AND(AR58,AT58)="","",SUM(AR58,AT58)),"")</f>
        <v/>
      </c>
      <c r="AV58" s="42" t="str">
        <f aca="false">IFERROR(IF(AU58="","",RANK(AU58,AU$10:AU$74)),"")</f>
        <v/>
      </c>
      <c r="AW58" s="43" t="str">
        <f aca="false">IFERROR(IF(AU58="","",IF(AU58&gt;=75,VALUE(1),IF(AU58&gt;=70,VALUE(2),IF(AU58&gt;=65,VALUE(3),IF(AU58&gt;=60,VALUE(4),IF(AU58&gt;=55,VALUE(5),IF(AU58&gt;=50,VALUE(6),IF(AU58&gt;=45,VALUE(7),IF(AU58&gt;=40,VALUE(8),VALUE(9)))))))))),"")</f>
        <v/>
      </c>
      <c r="AY58" s="38"/>
      <c r="AZ58" s="38"/>
      <c r="BA58" s="38"/>
      <c r="BB58" s="38"/>
      <c r="BC58" s="39" t="str">
        <f aca="false">IFERROR(IF(AND(AY58:BB58)="","",SUM(AY58:BB58)),"")</f>
        <v/>
      </c>
      <c r="BD58" s="40" t="str">
        <f aca="false">IFERROR(IF(BC58=0,"",ROUND((BC58/60)*50,0)),"")</f>
        <v/>
      </c>
      <c r="BE58" s="38"/>
      <c r="BF58" s="41" t="str">
        <f aca="false">IFERROR(IF(ISBLANK(BE58),"",ROUND((BE58/100)*50,0)),"")</f>
        <v/>
      </c>
      <c r="BG58" s="40" t="str">
        <f aca="false">IFERROR(IF(AND(BD58,BF58)="","",SUM(BD58,BF58)),"")</f>
        <v/>
      </c>
      <c r="BH58" s="42" t="str">
        <f aca="false">IFERROR(IF(BG58="","",RANK(BG58,BG$10:BG$74)),"")</f>
        <v/>
      </c>
      <c r="BI58" s="44" t="str">
        <f aca="false">IFERROR(IF(BG58="","",IF(BG58&gt;=75,VALUE(1),IF(BG58&gt;=70,VALUE(2),IF(BG58&gt;=65,VALUE(3),IF(BG58&gt;=60,VALUE(4),IF(BG58&gt;=55,VALUE(5),IF(BG58&gt;=50,VALUE(6),IF(BG58&gt;=45,VALUE(7),IF(BG58&gt;=40,VALUE(8),VALUE(9)))))))))),"")</f>
        <v/>
      </c>
      <c r="BK58" s="38"/>
      <c r="BL58" s="38"/>
      <c r="BM58" s="38"/>
      <c r="BN58" s="38"/>
      <c r="BO58" s="39" t="str">
        <f aca="false">IFERROR(IF(AND(BK58:BN58)="","",SUM(BK58:BN58)),"")</f>
        <v/>
      </c>
      <c r="BP58" s="40" t="str">
        <f aca="false">IFERROR(IF(BO58=0,"",ROUND((BO58/60)*50,0)),"")</f>
        <v/>
      </c>
      <c r="BQ58" s="38"/>
      <c r="BR58" s="41" t="str">
        <f aca="false">IFERROR(IF(ISBLANK(BQ58),"",ROUND((BQ58/100)*50,0)),"")</f>
        <v/>
      </c>
      <c r="BS58" s="40" t="str">
        <f aca="false">IFERROR(IF(AND(BP58,BR58)="","",SUM(BP58,BR58)),"")</f>
        <v/>
      </c>
      <c r="BT58" s="42" t="str">
        <f aca="false">IFERROR(IF(BS58="","",RANK(BS58,BS$10:BS$74)),"")</f>
        <v/>
      </c>
      <c r="BU58" s="43" t="str">
        <f aca="false">IFERROR(IF(BS58="","",IF(BS58&gt;=75,VALUE(1),IF(BS58&gt;=70,VALUE(2),IF(BS58&gt;=65,VALUE(3),IF(BS58&gt;=60,VALUE(4),IF(BS58&gt;=55,VALUE(5),IF(BS58&gt;=50,VALUE(6),IF(BS58&gt;=45,VALUE(7),IF(BS58&gt;=40,VALUE(8),VALUE(9)))))))))),"")</f>
        <v/>
      </c>
      <c r="BW58" s="38"/>
      <c r="BX58" s="38"/>
      <c r="BY58" s="38"/>
      <c r="BZ58" s="38"/>
      <c r="CA58" s="39" t="str">
        <f aca="false">IFERROR(IF(AND(BW58:BZ58)="","",SUM(BW58:BZ58)),"")</f>
        <v/>
      </c>
      <c r="CB58" s="40" t="str">
        <f aca="false">IFERROR(IF(CA58=0,"",ROUND((CA58/60)*50,0)),"")</f>
        <v/>
      </c>
      <c r="CC58" s="38"/>
      <c r="CD58" s="41" t="str">
        <f aca="false">IFERROR(IF(ISBLANK(CC58),"",ROUND((CC58/100)*50,0)),"")</f>
        <v/>
      </c>
      <c r="CE58" s="40" t="str">
        <f aca="false">IFERROR(IF(AND(CB58,CD58)="","",SUM(CB58,CD58)),"")</f>
        <v/>
      </c>
      <c r="CF58" s="42" t="str">
        <f aca="false">IFERROR(IF(CE58="","",RANK(CE58,CE$10:CE$74)),"")</f>
        <v/>
      </c>
      <c r="CG58" s="43" t="str">
        <f aca="false">IFERROR(IF(CE58="","",IF(CE58&gt;=75,VALUE(1),IF(CE58&gt;=70,VALUE(2),IF(CE58&gt;=65,VALUE(3),IF(CE58&gt;=60,VALUE(4),IF(CE58&gt;=55,VALUE(5),IF(CE58&gt;=50,VALUE(6),IF(CE58&gt;=45,VALUE(7),IF(CE58&gt;=40,VALUE(8),VALUE(9)))))))))),"")</f>
        <v/>
      </c>
      <c r="CI58" s="38"/>
      <c r="CJ58" s="38"/>
      <c r="CK58" s="38"/>
      <c r="CL58" s="38"/>
      <c r="CM58" s="39" t="str">
        <f aca="false">IFERROR(IF(AND(CI58:CL58)="","",SUM(CI58:CL58)),"")</f>
        <v/>
      </c>
      <c r="CN58" s="40" t="str">
        <f aca="false">IFERROR(IF(CM58=0,"",ROUND((CM58/60)*50,0)),"")</f>
        <v/>
      </c>
      <c r="CO58" s="38"/>
      <c r="CP58" s="41" t="str">
        <f aca="false">IFERROR(IF(ISBLANK(CO58),"",ROUND((CO58/100)*50,0)),"")</f>
        <v/>
      </c>
      <c r="CQ58" s="40" t="str">
        <f aca="false">IFERROR(IF(AND(CN58,CP58)="","",SUM(CN58,CP58)),"")</f>
        <v/>
      </c>
      <c r="CR58" s="42" t="str">
        <f aca="false">IFERROR(IF(CQ58="","",RANK(CQ58,CQ$10:CQ$74)),"")</f>
        <v/>
      </c>
      <c r="CS58" s="43" t="str">
        <f aca="false">IFERROR(IF(CQ58="","",IF(CQ58&gt;=75,VALUE(1),IF(CQ58&gt;=70,VALUE(2),IF(CQ58&gt;=65,VALUE(3),IF(CQ58&gt;=60,VALUE(4),IF(CQ58&gt;=55,VALUE(5),IF(CQ58&gt;=50,VALUE(6),IF(CQ58&gt;=45,VALUE(7),IF(CQ58&gt;=40,VALUE(8),VALUE(9)))))))))),"")</f>
        <v/>
      </c>
      <c r="CU58" s="38"/>
      <c r="CV58" s="38"/>
      <c r="CW58" s="38"/>
      <c r="CX58" s="38"/>
      <c r="CY58" s="39" t="str">
        <f aca="false">IFERROR(IF(AND(CU58:CX58)="","",SUM(CU58:CX58)),"")</f>
        <v/>
      </c>
      <c r="CZ58" s="40" t="str">
        <f aca="false">IFERROR(IF(CY58=0,"",ROUND((CY58/60)*50,0)),"")</f>
        <v/>
      </c>
      <c r="DA58" s="38"/>
      <c r="DB58" s="41" t="str">
        <f aca="false">IFERROR(IF(ISBLANK(DA58),"",ROUND((DA58/100)*50,0)),"")</f>
        <v/>
      </c>
      <c r="DC58" s="40" t="str">
        <f aca="false">IFERROR(IF(AND(CZ58,DB58)="","",SUM(CZ58,DB58)),"")</f>
        <v/>
      </c>
      <c r="DD58" s="42" t="str">
        <f aca="false">IFERROR(IF(DC58="","",RANK(DC58,DC$10:DC$74)),"")</f>
        <v/>
      </c>
      <c r="DE58" s="43" t="str">
        <f aca="false">IFERROR(IF(DC58="","",IF(DC58&gt;=75,VALUE(1),IF(DC58&gt;=70,VALUE(2),IF(DC58&gt;=65,VALUE(3),IF(DC58&gt;=60,VALUE(4),IF(DC58&gt;=55,VALUE(5),IF(DC58&gt;=50,VALUE(6),IF(DC58&gt;=45,VALUE(7),IF(DC58&gt;=40,VALUE(8),VALUE(9)))))))))),"")</f>
        <v/>
      </c>
      <c r="DF58" s="34" t="str">
        <f aca="false">IFERROR(IF(AND(K58,W58,AI58,AU58,BG58,BS58,CE58,CQ58,DC58)="","",SUM(K58,W58,AI58,AU58,BG58,BS58,CE58,CQ58,DC58)),"")</f>
        <v/>
      </c>
      <c r="DG58" s="35" t="str">
        <f aca="false">IFERROR(SUM($K58,$W58,$AI58,$AU58,LARGE(($BG58~$BS58~$CE58~$CQ58~$DC58),{1}),LARGE(($BG58~$BS58~$CE58~$CQ58~$DC58),{2})),"")</f>
        <v/>
      </c>
      <c r="DH58" s="35" t="str">
        <f aca="false">IFERROR(SUM($M58,$Y58,$AK58,$AW58,SMALL(($BI58~$BU58~$CG58~$CS58~$DE58),{1}),SMALL(($BI58~$BU58~$CG58~$CS58~$DE58),{2})),"")</f>
        <v/>
      </c>
      <c r="DI58" s="23" t="str">
        <f aca="false">IFERROR(IF($DF58="","",RANK($DF58,$DF$10:$DF$74)),"")</f>
        <v/>
      </c>
      <c r="DJ58" s="0" t="n">
        <f aca="false">ROWS($B$10:$B58)</f>
        <v>49</v>
      </c>
      <c r="DK58" s="0" t="e">
        <f aca="false">IF($B58=#REF!,$DJ58,"")</f>
        <v>#REF!</v>
      </c>
    </row>
    <row r="59" customFormat="false" ht="19.5" hidden="false" customHeight="true" outlineLevel="0" collapsed="false">
      <c r="A59" s="23" t="n">
        <v>50</v>
      </c>
      <c r="B59" s="36" t="s">
        <v>81</v>
      </c>
      <c r="C59" s="37"/>
      <c r="D59" s="38"/>
      <c r="E59" s="38"/>
      <c r="F59" s="38"/>
      <c r="G59" s="39" t="str">
        <f aca="false">IFERROR(IF(AND(C59:F59)="","",SUM(C59:F59)),"")</f>
        <v/>
      </c>
      <c r="H59" s="40" t="str">
        <f aca="false">IFERROR(IF(G59=0,"",ROUND((G59/60)*50,0)),"")</f>
        <v/>
      </c>
      <c r="I59" s="38"/>
      <c r="J59" s="41" t="str">
        <f aca="false">IFERROR(IF(ISBLANK(I59),"",ROUND((I59/100)*50,0)),"")</f>
        <v/>
      </c>
      <c r="K59" s="40" t="str">
        <f aca="false">IFERROR(IF(AND(H59,J59)="","",SUM(H59,J59)),"")</f>
        <v/>
      </c>
      <c r="L59" s="42" t="str">
        <f aca="false">IFERROR(IF(K59="","",RANK(K59,K$10:K$74)),"")</f>
        <v/>
      </c>
      <c r="M59" s="43" t="str">
        <f aca="false">IFERROR(IF(K59="","",IF(K59&gt;=75,VALUE(1),IF(K59&gt;=70,VALUE(2),IF(K59&gt;=65,VALUE(3),IF(K59&gt;=60,VALUE(4),IF(K59&gt;=55,VALUE(5),IF(K59&gt;=50,VALUE(6),IF(K59&gt;=45,VALUE(7),IF(K59&gt;=40,VALUE(8),VALUE(9)))))))))),"")</f>
        <v/>
      </c>
      <c r="N59" s="32"/>
      <c r="O59" s="38"/>
      <c r="P59" s="38"/>
      <c r="Q59" s="38"/>
      <c r="R59" s="38"/>
      <c r="S59" s="39" t="str">
        <f aca="false">IFERROR(IF(AND(O59:R59)="","",SUM(O59:R59)),"")</f>
        <v/>
      </c>
      <c r="T59" s="40" t="str">
        <f aca="false">IFERROR(IF(S59=0,"",ROUND((S59/60)*50,0)),"")</f>
        <v/>
      </c>
      <c r="U59" s="38"/>
      <c r="V59" s="41" t="str">
        <f aca="false">IFERROR(IF(ISBLANK(U59),"",ROUND((U59/100)*50,0)),"")</f>
        <v/>
      </c>
      <c r="W59" s="40" t="str">
        <f aca="false">IFERROR(IF(AND(T59,V59)="","",SUM(T59,V59)),"")</f>
        <v/>
      </c>
      <c r="X59" s="42" t="str">
        <f aca="false">IFERROR(IF(W59="","",RANK(W59,W$10:W$74)),"")</f>
        <v/>
      </c>
      <c r="Y59" s="43" t="str">
        <f aca="false">IFERROR(IF(W59="","",IF(W59&gt;=75,VALUE(1),IF(W59&gt;=70,VALUE(2),IF(W59&gt;=65,VALUE(3),IF(W59&gt;=60,VALUE(4),IF(W59&gt;=55,VALUE(5),IF(W59&gt;=50,VALUE(6),IF(W59&gt;=45,VALUE(7),IF(W59&gt;=40,VALUE(8),VALUE(9)))))))))),"")</f>
        <v/>
      </c>
      <c r="Z59" s="0"/>
      <c r="AA59" s="38"/>
      <c r="AB59" s="38"/>
      <c r="AC59" s="38"/>
      <c r="AD59" s="38"/>
      <c r="AE59" s="39" t="str">
        <f aca="false">IFERROR(IF(AND(AA59:AD59)="","",SUM(AA59:AD59)),"")</f>
        <v/>
      </c>
      <c r="AF59" s="40" t="str">
        <f aca="false">IFERROR(IF(AE59=0,"",ROUND((AE59/60)*50,0)),"")</f>
        <v/>
      </c>
      <c r="AG59" s="38"/>
      <c r="AH59" s="41" t="str">
        <f aca="false">IFERROR(IF(ISBLANK(AG59),"",ROUND((AG59/100)*50,0)),"")</f>
        <v/>
      </c>
      <c r="AI59" s="40" t="str">
        <f aca="false">IFERROR(IF(AND(AF59,AH59)="","",SUM(AF59,AH59)),"")</f>
        <v/>
      </c>
      <c r="AJ59" s="42" t="str">
        <f aca="false">IFERROR(IF(AI59="","",RANK(AI59,AI$10:AI$74)),"")</f>
        <v/>
      </c>
      <c r="AK59" s="44" t="str">
        <f aca="false">IFERROR(IF(AI59="","",IF(AI59&gt;=75,VALUE(1),IF(AI59&gt;=70,VALUE(2),IF(AI59&gt;=65,VALUE(3),IF(AI59&gt;=60,VALUE(4),IF(AI59&gt;=55,VALUE(5),IF(AI59&gt;=50,VALUE(6),IF(AI59&gt;=45,VALUE(7),IF(AI59&gt;=40,VALUE(8),VALUE(9)))))))))),"")</f>
        <v/>
      </c>
      <c r="AL59" s="0"/>
      <c r="AM59" s="38"/>
      <c r="AN59" s="38"/>
      <c r="AO59" s="38"/>
      <c r="AP59" s="38"/>
      <c r="AQ59" s="39" t="str">
        <f aca="false">IFERROR(IF(AND(AM59:AP59)="","",SUM(AM59:AP59)),"")</f>
        <v/>
      </c>
      <c r="AR59" s="40" t="str">
        <f aca="false">IFERROR(IF(AQ59=0,"",ROUND((AQ59/60)*50,0)),"")</f>
        <v/>
      </c>
      <c r="AS59" s="38"/>
      <c r="AT59" s="41" t="str">
        <f aca="false">IFERROR(IF(ISBLANK(AS59),"",ROUND((AS59/100)*50,0)),"")</f>
        <v/>
      </c>
      <c r="AU59" s="40" t="str">
        <f aca="false">IFERROR(IF(AND(AR59,AT59)="","",SUM(AR59,AT59)),"")</f>
        <v/>
      </c>
      <c r="AV59" s="42" t="str">
        <f aca="false">IFERROR(IF(AU59="","",RANK(AU59,AU$10:AU$74)),"")</f>
        <v/>
      </c>
      <c r="AW59" s="43" t="str">
        <f aca="false">IFERROR(IF(AU59="","",IF(AU59&gt;=75,VALUE(1),IF(AU59&gt;=70,VALUE(2),IF(AU59&gt;=65,VALUE(3),IF(AU59&gt;=60,VALUE(4),IF(AU59&gt;=55,VALUE(5),IF(AU59&gt;=50,VALUE(6),IF(AU59&gt;=45,VALUE(7),IF(AU59&gt;=40,VALUE(8),VALUE(9)))))))))),"")</f>
        <v/>
      </c>
      <c r="AY59" s="38"/>
      <c r="AZ59" s="38"/>
      <c r="BA59" s="38"/>
      <c r="BB59" s="38"/>
      <c r="BC59" s="39" t="str">
        <f aca="false">IFERROR(IF(AND(AY59:BB59)="","",SUM(AY59:BB59)),"")</f>
        <v/>
      </c>
      <c r="BD59" s="40" t="str">
        <f aca="false">IFERROR(IF(BC59=0,"",ROUND((BC59/60)*50,0)),"")</f>
        <v/>
      </c>
      <c r="BE59" s="38"/>
      <c r="BF59" s="41" t="str">
        <f aca="false">IFERROR(IF(ISBLANK(BE59),"",ROUND((BE59/100)*50,0)),"")</f>
        <v/>
      </c>
      <c r="BG59" s="40" t="str">
        <f aca="false">IFERROR(IF(AND(BD59,BF59)="","",SUM(BD59,BF59)),"")</f>
        <v/>
      </c>
      <c r="BH59" s="42" t="str">
        <f aca="false">IFERROR(IF(BG59="","",RANK(BG59,BG$10:BG$74)),"")</f>
        <v/>
      </c>
      <c r="BI59" s="44" t="str">
        <f aca="false">IFERROR(IF(BG59="","",IF(BG59&gt;=75,VALUE(1),IF(BG59&gt;=70,VALUE(2),IF(BG59&gt;=65,VALUE(3),IF(BG59&gt;=60,VALUE(4),IF(BG59&gt;=55,VALUE(5),IF(BG59&gt;=50,VALUE(6),IF(BG59&gt;=45,VALUE(7),IF(BG59&gt;=40,VALUE(8),VALUE(9)))))))))),"")</f>
        <v/>
      </c>
      <c r="BK59" s="38"/>
      <c r="BL59" s="38"/>
      <c r="BM59" s="38"/>
      <c r="BN59" s="38"/>
      <c r="BO59" s="39" t="str">
        <f aca="false">IFERROR(IF(AND(BK59:BN59)="","",SUM(BK59:BN59)),"")</f>
        <v/>
      </c>
      <c r="BP59" s="40" t="str">
        <f aca="false">IFERROR(IF(BO59=0,"",ROUND((BO59/60)*50,0)),"")</f>
        <v/>
      </c>
      <c r="BQ59" s="38"/>
      <c r="BR59" s="41" t="str">
        <f aca="false">IFERROR(IF(ISBLANK(BQ59),"",ROUND((BQ59/100)*50,0)),"")</f>
        <v/>
      </c>
      <c r="BS59" s="40" t="str">
        <f aca="false">IFERROR(IF(AND(BP59,BR59)="","",SUM(BP59,BR59)),"")</f>
        <v/>
      </c>
      <c r="BT59" s="42" t="str">
        <f aca="false">IFERROR(IF(BS59="","",RANK(BS59,BS$10:BS$74)),"")</f>
        <v/>
      </c>
      <c r="BU59" s="43" t="str">
        <f aca="false">IFERROR(IF(BS59="","",IF(BS59&gt;=75,VALUE(1),IF(BS59&gt;=70,VALUE(2),IF(BS59&gt;=65,VALUE(3),IF(BS59&gt;=60,VALUE(4),IF(BS59&gt;=55,VALUE(5),IF(BS59&gt;=50,VALUE(6),IF(BS59&gt;=45,VALUE(7),IF(BS59&gt;=40,VALUE(8),VALUE(9)))))))))),"")</f>
        <v/>
      </c>
      <c r="BW59" s="38"/>
      <c r="BX59" s="38"/>
      <c r="BY59" s="38"/>
      <c r="BZ59" s="38"/>
      <c r="CA59" s="39" t="str">
        <f aca="false">IFERROR(IF(AND(BW59:BZ59)="","",SUM(BW59:BZ59)),"")</f>
        <v/>
      </c>
      <c r="CB59" s="40" t="str">
        <f aca="false">IFERROR(IF(CA59=0,"",ROUND((CA59/60)*50,0)),"")</f>
        <v/>
      </c>
      <c r="CC59" s="38"/>
      <c r="CD59" s="41" t="str">
        <f aca="false">IFERROR(IF(ISBLANK(CC59),"",ROUND((CC59/100)*50,0)),"")</f>
        <v/>
      </c>
      <c r="CE59" s="40" t="str">
        <f aca="false">IFERROR(IF(AND(CB59,CD59)="","",SUM(CB59,CD59)),"")</f>
        <v/>
      </c>
      <c r="CF59" s="42" t="str">
        <f aca="false">IFERROR(IF(CE59="","",RANK(CE59,CE$10:CE$74)),"")</f>
        <v/>
      </c>
      <c r="CG59" s="43" t="str">
        <f aca="false">IFERROR(IF(CE59="","",IF(CE59&gt;=75,VALUE(1),IF(CE59&gt;=70,VALUE(2),IF(CE59&gt;=65,VALUE(3),IF(CE59&gt;=60,VALUE(4),IF(CE59&gt;=55,VALUE(5),IF(CE59&gt;=50,VALUE(6),IF(CE59&gt;=45,VALUE(7),IF(CE59&gt;=40,VALUE(8),VALUE(9)))))))))),"")</f>
        <v/>
      </c>
      <c r="CI59" s="38"/>
      <c r="CJ59" s="38"/>
      <c r="CK59" s="38"/>
      <c r="CL59" s="38"/>
      <c r="CM59" s="39" t="str">
        <f aca="false">IFERROR(IF(AND(CI59:CL59)="","",SUM(CI59:CL59)),"")</f>
        <v/>
      </c>
      <c r="CN59" s="40" t="str">
        <f aca="false">IFERROR(IF(CM59=0,"",ROUND((CM59/60)*50,0)),"")</f>
        <v/>
      </c>
      <c r="CO59" s="38"/>
      <c r="CP59" s="41" t="str">
        <f aca="false">IFERROR(IF(ISBLANK(CO59),"",ROUND((CO59/100)*50,0)),"")</f>
        <v/>
      </c>
      <c r="CQ59" s="40" t="str">
        <f aca="false">IFERROR(IF(AND(CN59,CP59)="","",SUM(CN59,CP59)),"")</f>
        <v/>
      </c>
      <c r="CR59" s="42" t="str">
        <f aca="false">IFERROR(IF(CQ59="","",RANK(CQ59,CQ$10:CQ$74)),"")</f>
        <v/>
      </c>
      <c r="CS59" s="43" t="str">
        <f aca="false">IFERROR(IF(CQ59="","",IF(CQ59&gt;=75,VALUE(1),IF(CQ59&gt;=70,VALUE(2),IF(CQ59&gt;=65,VALUE(3),IF(CQ59&gt;=60,VALUE(4),IF(CQ59&gt;=55,VALUE(5),IF(CQ59&gt;=50,VALUE(6),IF(CQ59&gt;=45,VALUE(7),IF(CQ59&gt;=40,VALUE(8),VALUE(9)))))))))),"")</f>
        <v/>
      </c>
      <c r="CU59" s="38"/>
      <c r="CV59" s="38"/>
      <c r="CW59" s="38"/>
      <c r="CX59" s="38"/>
      <c r="CY59" s="39" t="str">
        <f aca="false">IFERROR(IF(AND(CU59:CX59)="","",SUM(CU59:CX59)),"")</f>
        <v/>
      </c>
      <c r="CZ59" s="40" t="str">
        <f aca="false">IFERROR(IF(CY59=0,"",ROUND((CY59/60)*50,0)),"")</f>
        <v/>
      </c>
      <c r="DA59" s="38"/>
      <c r="DB59" s="41" t="str">
        <f aca="false">IFERROR(IF(ISBLANK(DA59),"",ROUND((DA59/100)*50,0)),"")</f>
        <v/>
      </c>
      <c r="DC59" s="40" t="str">
        <f aca="false">IFERROR(IF(AND(CZ59,DB59)="","",SUM(CZ59,DB59)),"")</f>
        <v/>
      </c>
      <c r="DD59" s="42" t="str">
        <f aca="false">IFERROR(IF(DC59="","",RANK(DC59,DC$10:DC$74)),"")</f>
        <v/>
      </c>
      <c r="DE59" s="43" t="str">
        <f aca="false">IFERROR(IF(DC59="","",IF(DC59&gt;=75,VALUE(1),IF(DC59&gt;=70,VALUE(2),IF(DC59&gt;=65,VALUE(3),IF(DC59&gt;=60,VALUE(4),IF(DC59&gt;=55,VALUE(5),IF(DC59&gt;=50,VALUE(6),IF(DC59&gt;=45,VALUE(7),IF(DC59&gt;=40,VALUE(8),VALUE(9)))))))))),"")</f>
        <v/>
      </c>
      <c r="DF59" s="34" t="str">
        <f aca="false">IFERROR(IF(AND(K59,W59,AI59,AU59,BG59,BS59,CE59,CQ59,DC59)="","",SUM(K59,W59,AI59,AU59,BG59,BS59,CE59,CQ59,DC59)),"")</f>
        <v/>
      </c>
      <c r="DG59" s="35" t="str">
        <f aca="false">IFERROR(SUM($K59,$W59,$AI59,$AU59,LARGE(($BG59~$BS59~$CE59~$CQ59~$DC59),{1}),LARGE(($BG59~$BS59~$CE59~$CQ59~$DC59),{2})),"")</f>
        <v/>
      </c>
      <c r="DH59" s="35" t="str">
        <f aca="false">IFERROR(SUM($M59,$Y59,$AK59,$AW59,SMALL(($BI59~$BU59~$CG59~$CS59~$DE59),{1}),SMALL(($BI59~$BU59~$CG59~$CS59~$DE59),{2})),"")</f>
        <v/>
      </c>
      <c r="DI59" s="23" t="str">
        <f aca="false">IFERROR(IF($DF59="","",RANK($DF59,$DF$10:$DF$74)),"")</f>
        <v/>
      </c>
      <c r="DJ59" s="0" t="n">
        <f aca="false">ROWS($B$10:$B59)</f>
        <v>50</v>
      </c>
      <c r="DK59" s="0" t="e">
        <f aca="false">IF($B59=#REF!,$DJ59,"")</f>
        <v>#REF!</v>
      </c>
    </row>
    <row r="60" customFormat="false" ht="19.5" hidden="false" customHeight="true" outlineLevel="0" collapsed="false">
      <c r="A60" s="23" t="n">
        <v>51</v>
      </c>
      <c r="B60" s="36" t="s">
        <v>82</v>
      </c>
      <c r="C60" s="37"/>
      <c r="D60" s="38"/>
      <c r="E60" s="38"/>
      <c r="F60" s="38"/>
      <c r="G60" s="39" t="str">
        <f aca="false">IFERROR(IF(AND(C60:F60)="","",SUM(C60:F60)),"")</f>
        <v/>
      </c>
      <c r="H60" s="40" t="str">
        <f aca="false">IFERROR(IF(G60=0,"",ROUND((G60/60)*50,0)),"")</f>
        <v/>
      </c>
      <c r="I60" s="38"/>
      <c r="J60" s="41" t="str">
        <f aca="false">IFERROR(IF(ISBLANK(I60),"",ROUND((I60/100)*50,0)),"")</f>
        <v/>
      </c>
      <c r="K60" s="40" t="str">
        <f aca="false">IFERROR(IF(AND(H60,J60)="","",SUM(H60,J60)),"")</f>
        <v/>
      </c>
      <c r="L60" s="42" t="str">
        <f aca="false">IFERROR(IF(K60="","",RANK(K60,K$10:K$74)),"")</f>
        <v/>
      </c>
      <c r="M60" s="43" t="str">
        <f aca="false">IFERROR(IF(K60="","",IF(K60&gt;=75,VALUE(1),IF(K60&gt;=70,VALUE(2),IF(K60&gt;=65,VALUE(3),IF(K60&gt;=60,VALUE(4),IF(K60&gt;=55,VALUE(5),IF(K60&gt;=50,VALUE(6),IF(K60&gt;=45,VALUE(7),IF(K60&gt;=40,VALUE(8),VALUE(9)))))))))),"")</f>
        <v/>
      </c>
      <c r="N60" s="32"/>
      <c r="O60" s="38"/>
      <c r="P60" s="38"/>
      <c r="Q60" s="38"/>
      <c r="R60" s="38"/>
      <c r="S60" s="39" t="str">
        <f aca="false">IFERROR(IF(AND(O60:R60)="","",SUM(O60:R60)),"")</f>
        <v/>
      </c>
      <c r="T60" s="40" t="str">
        <f aca="false">IFERROR(IF(S60=0,"",ROUND((S60/60)*50,0)),"")</f>
        <v/>
      </c>
      <c r="U60" s="38"/>
      <c r="V60" s="41" t="str">
        <f aca="false">IFERROR(IF(ISBLANK(U60),"",ROUND((U60/100)*50,0)),"")</f>
        <v/>
      </c>
      <c r="W60" s="40" t="str">
        <f aca="false">IFERROR(IF(AND(T60,V60)="","",SUM(T60,V60)),"")</f>
        <v/>
      </c>
      <c r="X60" s="42" t="str">
        <f aca="false">IFERROR(IF(W60="","",RANK(W60,W$10:W$74)),"")</f>
        <v/>
      </c>
      <c r="Y60" s="43" t="str">
        <f aca="false">IFERROR(IF(W60="","",IF(W60&gt;=75,VALUE(1),IF(W60&gt;=70,VALUE(2),IF(W60&gt;=65,VALUE(3),IF(W60&gt;=60,VALUE(4),IF(W60&gt;=55,VALUE(5),IF(W60&gt;=50,VALUE(6),IF(W60&gt;=45,VALUE(7),IF(W60&gt;=40,VALUE(8),VALUE(9)))))))))),"")</f>
        <v/>
      </c>
      <c r="Z60" s="0"/>
      <c r="AA60" s="38"/>
      <c r="AB60" s="38"/>
      <c r="AC60" s="38"/>
      <c r="AD60" s="38"/>
      <c r="AE60" s="39" t="str">
        <f aca="false">IFERROR(IF(AND(AA60:AD60)="","",SUM(AA60:AD60)),"")</f>
        <v/>
      </c>
      <c r="AF60" s="40" t="str">
        <f aca="false">IFERROR(IF(AE60=0,"",ROUND((AE60/60)*50,0)),"")</f>
        <v/>
      </c>
      <c r="AG60" s="38"/>
      <c r="AH60" s="41" t="str">
        <f aca="false">IFERROR(IF(ISBLANK(AG60),"",ROUND((AG60/100)*50,0)),"")</f>
        <v/>
      </c>
      <c r="AI60" s="40" t="str">
        <f aca="false">IFERROR(IF(AND(AF60,AH60)="","",SUM(AF60,AH60)),"")</f>
        <v/>
      </c>
      <c r="AJ60" s="42" t="str">
        <f aca="false">IFERROR(IF(AI60="","",RANK(AI60,AI$10:AI$74)),"")</f>
        <v/>
      </c>
      <c r="AK60" s="44" t="str">
        <f aca="false">IFERROR(IF(AI60="","",IF(AI60&gt;=75,VALUE(1),IF(AI60&gt;=70,VALUE(2),IF(AI60&gt;=65,VALUE(3),IF(AI60&gt;=60,VALUE(4),IF(AI60&gt;=55,VALUE(5),IF(AI60&gt;=50,VALUE(6),IF(AI60&gt;=45,VALUE(7),IF(AI60&gt;=40,VALUE(8),VALUE(9)))))))))),"")</f>
        <v/>
      </c>
      <c r="AL60" s="0"/>
      <c r="AM60" s="38"/>
      <c r="AN60" s="38"/>
      <c r="AO60" s="38"/>
      <c r="AP60" s="38"/>
      <c r="AQ60" s="39" t="str">
        <f aca="false">IFERROR(IF(AND(AM60:AP60)="","",SUM(AM60:AP60)),"")</f>
        <v/>
      </c>
      <c r="AR60" s="40" t="str">
        <f aca="false">IFERROR(IF(AQ60=0,"",ROUND((AQ60/60)*50,0)),"")</f>
        <v/>
      </c>
      <c r="AS60" s="38"/>
      <c r="AT60" s="41" t="str">
        <f aca="false">IFERROR(IF(ISBLANK(AS60),"",ROUND((AS60/100)*50,0)),"")</f>
        <v/>
      </c>
      <c r="AU60" s="40" t="str">
        <f aca="false">IFERROR(IF(AND(AR60,AT60)="","",SUM(AR60,AT60)),"")</f>
        <v/>
      </c>
      <c r="AV60" s="42" t="str">
        <f aca="false">IFERROR(IF(AU60="","",RANK(AU60,AU$10:AU$74)),"")</f>
        <v/>
      </c>
      <c r="AW60" s="43" t="str">
        <f aca="false">IFERROR(IF(AU60="","",IF(AU60&gt;=75,VALUE(1),IF(AU60&gt;=70,VALUE(2),IF(AU60&gt;=65,VALUE(3),IF(AU60&gt;=60,VALUE(4),IF(AU60&gt;=55,VALUE(5),IF(AU60&gt;=50,VALUE(6),IF(AU60&gt;=45,VALUE(7),IF(AU60&gt;=40,VALUE(8),VALUE(9)))))))))),"")</f>
        <v/>
      </c>
      <c r="AY60" s="38"/>
      <c r="AZ60" s="38"/>
      <c r="BA60" s="38"/>
      <c r="BB60" s="38"/>
      <c r="BC60" s="39" t="str">
        <f aca="false">IFERROR(IF(AND(AY60:BB60)="","",SUM(AY60:BB60)),"")</f>
        <v/>
      </c>
      <c r="BD60" s="40" t="str">
        <f aca="false">IFERROR(IF(BC60=0,"",ROUND((BC60/60)*50,0)),"")</f>
        <v/>
      </c>
      <c r="BE60" s="38"/>
      <c r="BF60" s="41" t="str">
        <f aca="false">IFERROR(IF(ISBLANK(BE60),"",ROUND((BE60/100)*50,0)),"")</f>
        <v/>
      </c>
      <c r="BG60" s="40" t="str">
        <f aca="false">IFERROR(IF(AND(BD60,BF60)="","",SUM(BD60,BF60)),"")</f>
        <v/>
      </c>
      <c r="BH60" s="42" t="str">
        <f aca="false">IFERROR(IF(BG60="","",RANK(BG60,BG$10:BG$74)),"")</f>
        <v/>
      </c>
      <c r="BI60" s="44" t="str">
        <f aca="false">IFERROR(IF(BG60="","",IF(BG60&gt;=75,VALUE(1),IF(BG60&gt;=70,VALUE(2),IF(BG60&gt;=65,VALUE(3),IF(BG60&gt;=60,VALUE(4),IF(BG60&gt;=55,VALUE(5),IF(BG60&gt;=50,VALUE(6),IF(BG60&gt;=45,VALUE(7),IF(BG60&gt;=40,VALUE(8),VALUE(9)))))))))),"")</f>
        <v/>
      </c>
      <c r="BK60" s="38"/>
      <c r="BL60" s="38"/>
      <c r="BM60" s="38"/>
      <c r="BN60" s="38"/>
      <c r="BO60" s="39" t="str">
        <f aca="false">IFERROR(IF(AND(BK60:BN60)="","",SUM(BK60:BN60)),"")</f>
        <v/>
      </c>
      <c r="BP60" s="40" t="str">
        <f aca="false">IFERROR(IF(BO60=0,"",ROUND((BO60/60)*50,0)),"")</f>
        <v/>
      </c>
      <c r="BQ60" s="38"/>
      <c r="BR60" s="41" t="str">
        <f aca="false">IFERROR(IF(ISBLANK(BQ60),"",ROUND((BQ60/100)*50,0)),"")</f>
        <v/>
      </c>
      <c r="BS60" s="40" t="str">
        <f aca="false">IFERROR(IF(AND(BP60,BR60)="","",SUM(BP60,BR60)),"")</f>
        <v/>
      </c>
      <c r="BT60" s="42" t="str">
        <f aca="false">IFERROR(IF(BS60="","",RANK(BS60,BS$10:BS$74)),"")</f>
        <v/>
      </c>
      <c r="BU60" s="43" t="str">
        <f aca="false">IFERROR(IF(BS60="","",IF(BS60&gt;=75,VALUE(1),IF(BS60&gt;=70,VALUE(2),IF(BS60&gt;=65,VALUE(3),IF(BS60&gt;=60,VALUE(4),IF(BS60&gt;=55,VALUE(5),IF(BS60&gt;=50,VALUE(6),IF(BS60&gt;=45,VALUE(7),IF(BS60&gt;=40,VALUE(8),VALUE(9)))))))))),"")</f>
        <v/>
      </c>
      <c r="BW60" s="38"/>
      <c r="BX60" s="38"/>
      <c r="BY60" s="38"/>
      <c r="BZ60" s="38"/>
      <c r="CA60" s="39" t="str">
        <f aca="false">IFERROR(IF(AND(BW60:BZ60)="","",SUM(BW60:BZ60)),"")</f>
        <v/>
      </c>
      <c r="CB60" s="40" t="str">
        <f aca="false">IFERROR(IF(CA60=0,"",ROUND((CA60/60)*50,0)),"")</f>
        <v/>
      </c>
      <c r="CC60" s="38"/>
      <c r="CD60" s="41" t="str">
        <f aca="false">IFERROR(IF(ISBLANK(CC60),"",ROUND((CC60/100)*50,0)),"")</f>
        <v/>
      </c>
      <c r="CE60" s="40" t="str">
        <f aca="false">IFERROR(IF(AND(CB60,CD60)="","",SUM(CB60,CD60)),"")</f>
        <v/>
      </c>
      <c r="CF60" s="42" t="str">
        <f aca="false">IFERROR(IF(CE60="","",RANK(CE60,CE$10:CE$74)),"")</f>
        <v/>
      </c>
      <c r="CG60" s="43" t="str">
        <f aca="false">IFERROR(IF(CE60="","",IF(CE60&gt;=75,VALUE(1),IF(CE60&gt;=70,VALUE(2),IF(CE60&gt;=65,VALUE(3),IF(CE60&gt;=60,VALUE(4),IF(CE60&gt;=55,VALUE(5),IF(CE60&gt;=50,VALUE(6),IF(CE60&gt;=45,VALUE(7),IF(CE60&gt;=40,VALUE(8),VALUE(9)))))))))),"")</f>
        <v/>
      </c>
      <c r="CI60" s="38"/>
      <c r="CJ60" s="38"/>
      <c r="CK60" s="38"/>
      <c r="CL60" s="38"/>
      <c r="CM60" s="39" t="str">
        <f aca="false">IFERROR(IF(AND(CI60:CL60)="","",SUM(CI60:CL60)),"")</f>
        <v/>
      </c>
      <c r="CN60" s="40" t="str">
        <f aca="false">IFERROR(IF(CM60=0,"",ROUND((CM60/60)*50,0)),"")</f>
        <v/>
      </c>
      <c r="CO60" s="38"/>
      <c r="CP60" s="41" t="str">
        <f aca="false">IFERROR(IF(ISBLANK(CO60),"",ROUND((CO60/100)*50,0)),"")</f>
        <v/>
      </c>
      <c r="CQ60" s="40" t="str">
        <f aca="false">IFERROR(IF(AND(CN60,CP60)="","",SUM(CN60,CP60)),"")</f>
        <v/>
      </c>
      <c r="CR60" s="42" t="str">
        <f aca="false">IFERROR(IF(CQ60="","",RANK(CQ60,CQ$10:CQ$74)),"")</f>
        <v/>
      </c>
      <c r="CS60" s="43" t="str">
        <f aca="false">IFERROR(IF(CQ60="","",IF(CQ60&gt;=75,VALUE(1),IF(CQ60&gt;=70,VALUE(2),IF(CQ60&gt;=65,VALUE(3),IF(CQ60&gt;=60,VALUE(4),IF(CQ60&gt;=55,VALUE(5),IF(CQ60&gt;=50,VALUE(6),IF(CQ60&gt;=45,VALUE(7),IF(CQ60&gt;=40,VALUE(8),VALUE(9)))))))))),"")</f>
        <v/>
      </c>
      <c r="CU60" s="38"/>
      <c r="CV60" s="38"/>
      <c r="CW60" s="38"/>
      <c r="CX60" s="38"/>
      <c r="CY60" s="39" t="str">
        <f aca="false">IFERROR(IF(AND(CU60:CX60)="","",SUM(CU60:CX60)),"")</f>
        <v/>
      </c>
      <c r="CZ60" s="40" t="str">
        <f aca="false">IFERROR(IF(CY60=0,"",ROUND((CY60/60)*50,0)),"")</f>
        <v/>
      </c>
      <c r="DA60" s="38"/>
      <c r="DB60" s="41" t="str">
        <f aca="false">IFERROR(IF(ISBLANK(DA60),"",ROUND((DA60/100)*50,0)),"")</f>
        <v/>
      </c>
      <c r="DC60" s="40" t="str">
        <f aca="false">IFERROR(IF(AND(CZ60,DB60)="","",SUM(CZ60,DB60)),"")</f>
        <v/>
      </c>
      <c r="DD60" s="42" t="str">
        <f aca="false">IFERROR(IF(DC60="","",RANK(DC60,DC$10:DC$74)),"")</f>
        <v/>
      </c>
      <c r="DE60" s="43" t="str">
        <f aca="false">IFERROR(IF(DC60="","",IF(DC60&gt;=75,VALUE(1),IF(DC60&gt;=70,VALUE(2),IF(DC60&gt;=65,VALUE(3),IF(DC60&gt;=60,VALUE(4),IF(DC60&gt;=55,VALUE(5),IF(DC60&gt;=50,VALUE(6),IF(DC60&gt;=45,VALUE(7),IF(DC60&gt;=40,VALUE(8),VALUE(9)))))))))),"")</f>
        <v/>
      </c>
      <c r="DF60" s="34" t="str">
        <f aca="false">IFERROR(IF(AND(K60,W60,AI60,AU60,BG60,BS60,CE60,CQ60,DC60)="","",SUM(K60,W60,AI60,AU60,BG60,BS60,CE60,CQ60,DC60)),"")</f>
        <v/>
      </c>
      <c r="DG60" s="35" t="str">
        <f aca="false">IFERROR(SUM($K60,$W60,$AI60,$AU60,LARGE(($BG60~$BS60~$CE60~$CQ60~$DC60),{1}),LARGE(($BG60~$BS60~$CE60~$CQ60~$DC60),{2})),"")</f>
        <v/>
      </c>
      <c r="DH60" s="35" t="str">
        <f aca="false">IFERROR(SUM($M60,$Y60,$AK60,$AW60,SMALL(($BI60~$BU60~$CG60~$CS60~$DE60),{1}),SMALL(($BI60~$BU60~$CG60~$CS60~$DE60),{2})),"")</f>
        <v/>
      </c>
      <c r="DI60" s="23" t="str">
        <f aca="false">IFERROR(IF($DF60="","",RANK($DF60,$DF$10:$DF$74)),"")</f>
        <v/>
      </c>
      <c r="DJ60" s="0" t="n">
        <f aca="false">ROWS($B$10:$B60)</f>
        <v>51</v>
      </c>
      <c r="DK60" s="0" t="e">
        <f aca="false">IF($B60=#REF!,$DJ60,"")</f>
        <v>#REF!</v>
      </c>
    </row>
    <row r="61" customFormat="false" ht="19.5" hidden="false" customHeight="true" outlineLevel="0" collapsed="false">
      <c r="A61" s="23" t="n">
        <v>52</v>
      </c>
      <c r="B61" s="36" t="s">
        <v>83</v>
      </c>
      <c r="C61" s="37"/>
      <c r="D61" s="38"/>
      <c r="E61" s="38"/>
      <c r="F61" s="38"/>
      <c r="G61" s="39" t="str">
        <f aca="false">IFERROR(IF(AND(C61:F61)="","",SUM(C61:F61)),"")</f>
        <v/>
      </c>
      <c r="H61" s="40" t="str">
        <f aca="false">IFERROR(IF(G61=0,"",ROUND((G61/60)*50,0)),"")</f>
        <v/>
      </c>
      <c r="I61" s="38"/>
      <c r="J61" s="41" t="str">
        <f aca="false">IFERROR(IF(ISBLANK(I61),"",ROUND((I61/100)*50,0)),"")</f>
        <v/>
      </c>
      <c r="K61" s="40" t="str">
        <f aca="false">IFERROR(IF(AND(H61,J61)="","",SUM(H61,J61)),"")</f>
        <v/>
      </c>
      <c r="L61" s="42" t="str">
        <f aca="false">IFERROR(IF(K61="","",RANK(K61,K$10:K$74)),"")</f>
        <v/>
      </c>
      <c r="M61" s="43" t="str">
        <f aca="false">IFERROR(IF(K61="","",IF(K61&gt;=75,VALUE(1),IF(K61&gt;=70,VALUE(2),IF(K61&gt;=65,VALUE(3),IF(K61&gt;=60,VALUE(4),IF(K61&gt;=55,VALUE(5),IF(K61&gt;=50,VALUE(6),IF(K61&gt;=45,VALUE(7),IF(K61&gt;=40,VALUE(8),VALUE(9)))))))))),"")</f>
        <v/>
      </c>
      <c r="N61" s="32"/>
      <c r="O61" s="38"/>
      <c r="P61" s="38"/>
      <c r="Q61" s="38"/>
      <c r="R61" s="38"/>
      <c r="S61" s="39" t="str">
        <f aca="false">IFERROR(IF(AND(O61:R61)="","",SUM(O61:R61)),"")</f>
        <v/>
      </c>
      <c r="T61" s="40" t="str">
        <f aca="false">IFERROR(IF(S61=0,"",ROUND((S61/60)*50,0)),"")</f>
        <v/>
      </c>
      <c r="U61" s="38"/>
      <c r="V61" s="41" t="str">
        <f aca="false">IFERROR(IF(ISBLANK(U61),"",ROUND((U61/100)*50,0)),"")</f>
        <v/>
      </c>
      <c r="W61" s="40" t="str">
        <f aca="false">IFERROR(IF(AND(T61,V61)="","",SUM(T61,V61)),"")</f>
        <v/>
      </c>
      <c r="X61" s="42" t="str">
        <f aca="false">IFERROR(IF(W61="","",RANK(W61,W$10:W$74)),"")</f>
        <v/>
      </c>
      <c r="Y61" s="43" t="str">
        <f aca="false">IFERROR(IF(W61="","",IF(W61&gt;=75,VALUE(1),IF(W61&gt;=70,VALUE(2),IF(W61&gt;=65,VALUE(3),IF(W61&gt;=60,VALUE(4),IF(W61&gt;=55,VALUE(5),IF(W61&gt;=50,VALUE(6),IF(W61&gt;=45,VALUE(7),IF(W61&gt;=40,VALUE(8),VALUE(9)))))))))),"")</f>
        <v/>
      </c>
      <c r="Z61" s="0"/>
      <c r="AA61" s="38"/>
      <c r="AB61" s="38"/>
      <c r="AC61" s="38"/>
      <c r="AD61" s="38"/>
      <c r="AE61" s="39" t="str">
        <f aca="false">IFERROR(IF(AND(AA61:AD61)="","",SUM(AA61:AD61)),"")</f>
        <v/>
      </c>
      <c r="AF61" s="40" t="str">
        <f aca="false">IFERROR(IF(AE61=0,"",ROUND((AE61/60)*50,0)),"")</f>
        <v/>
      </c>
      <c r="AG61" s="38"/>
      <c r="AH61" s="41" t="str">
        <f aca="false">IFERROR(IF(ISBLANK(AG61),"",ROUND((AG61/100)*50,0)),"")</f>
        <v/>
      </c>
      <c r="AI61" s="40" t="str">
        <f aca="false">IFERROR(IF(AND(AF61,AH61)="","",SUM(AF61,AH61)),"")</f>
        <v/>
      </c>
      <c r="AJ61" s="42" t="str">
        <f aca="false">IFERROR(IF(AI61="","",RANK(AI61,AI$10:AI$74)),"")</f>
        <v/>
      </c>
      <c r="AK61" s="44" t="str">
        <f aca="false">IFERROR(IF(AI61="","",IF(AI61&gt;=75,VALUE(1),IF(AI61&gt;=70,VALUE(2),IF(AI61&gt;=65,VALUE(3),IF(AI61&gt;=60,VALUE(4),IF(AI61&gt;=55,VALUE(5),IF(AI61&gt;=50,VALUE(6),IF(AI61&gt;=45,VALUE(7),IF(AI61&gt;=40,VALUE(8),VALUE(9)))))))))),"")</f>
        <v/>
      </c>
      <c r="AL61" s="0"/>
      <c r="AM61" s="38"/>
      <c r="AN61" s="38"/>
      <c r="AO61" s="38"/>
      <c r="AP61" s="38"/>
      <c r="AQ61" s="39" t="str">
        <f aca="false">IFERROR(IF(AND(AM61:AP61)="","",SUM(AM61:AP61)),"")</f>
        <v/>
      </c>
      <c r="AR61" s="40" t="str">
        <f aca="false">IFERROR(IF(AQ61=0,"",ROUND((AQ61/60)*50,0)),"")</f>
        <v/>
      </c>
      <c r="AS61" s="38"/>
      <c r="AT61" s="41" t="str">
        <f aca="false">IFERROR(IF(ISBLANK(AS61),"",ROUND((AS61/100)*50,0)),"")</f>
        <v/>
      </c>
      <c r="AU61" s="40" t="str">
        <f aca="false">IFERROR(IF(AND(AR61,AT61)="","",SUM(AR61,AT61)),"")</f>
        <v/>
      </c>
      <c r="AV61" s="42" t="str">
        <f aca="false">IFERROR(IF(AU61="","",RANK(AU61,AU$10:AU$74)),"")</f>
        <v/>
      </c>
      <c r="AW61" s="43" t="str">
        <f aca="false">IFERROR(IF(AU61="","",IF(AU61&gt;=75,VALUE(1),IF(AU61&gt;=70,VALUE(2),IF(AU61&gt;=65,VALUE(3),IF(AU61&gt;=60,VALUE(4),IF(AU61&gt;=55,VALUE(5),IF(AU61&gt;=50,VALUE(6),IF(AU61&gt;=45,VALUE(7),IF(AU61&gt;=40,VALUE(8),VALUE(9)))))))))),"")</f>
        <v/>
      </c>
      <c r="AY61" s="38"/>
      <c r="AZ61" s="38"/>
      <c r="BA61" s="38"/>
      <c r="BB61" s="38"/>
      <c r="BC61" s="39" t="str">
        <f aca="false">IFERROR(IF(AND(AY61:BB61)="","",SUM(AY61:BB61)),"")</f>
        <v/>
      </c>
      <c r="BD61" s="40" t="str">
        <f aca="false">IFERROR(IF(BC61=0,"",ROUND((BC61/60)*50,0)),"")</f>
        <v/>
      </c>
      <c r="BE61" s="38"/>
      <c r="BF61" s="41" t="str">
        <f aca="false">IFERROR(IF(ISBLANK(BE61),"",ROUND((BE61/100)*50,0)),"")</f>
        <v/>
      </c>
      <c r="BG61" s="40" t="str">
        <f aca="false">IFERROR(IF(AND(BD61,BF61)="","",SUM(BD61,BF61)),"")</f>
        <v/>
      </c>
      <c r="BH61" s="42" t="str">
        <f aca="false">IFERROR(IF(BG61="","",RANK(BG61,BG$10:BG$74)),"")</f>
        <v/>
      </c>
      <c r="BI61" s="44" t="str">
        <f aca="false">IFERROR(IF(BG61="","",IF(BG61&gt;=75,VALUE(1),IF(BG61&gt;=70,VALUE(2),IF(BG61&gt;=65,VALUE(3),IF(BG61&gt;=60,VALUE(4),IF(BG61&gt;=55,VALUE(5),IF(BG61&gt;=50,VALUE(6),IF(BG61&gt;=45,VALUE(7),IF(BG61&gt;=40,VALUE(8),VALUE(9)))))))))),"")</f>
        <v/>
      </c>
      <c r="BK61" s="38"/>
      <c r="BL61" s="38"/>
      <c r="BM61" s="38"/>
      <c r="BN61" s="38"/>
      <c r="BO61" s="39" t="str">
        <f aca="false">IFERROR(IF(AND(BK61:BN61)="","",SUM(BK61:BN61)),"")</f>
        <v/>
      </c>
      <c r="BP61" s="40" t="str">
        <f aca="false">IFERROR(IF(BO61=0,"",ROUND((BO61/60)*50,0)),"")</f>
        <v/>
      </c>
      <c r="BQ61" s="38"/>
      <c r="BR61" s="41" t="str">
        <f aca="false">IFERROR(IF(ISBLANK(BQ61),"",ROUND((BQ61/100)*50,0)),"")</f>
        <v/>
      </c>
      <c r="BS61" s="40" t="str">
        <f aca="false">IFERROR(IF(AND(BP61,BR61)="","",SUM(BP61,BR61)),"")</f>
        <v/>
      </c>
      <c r="BT61" s="42" t="str">
        <f aca="false">IFERROR(IF(BS61="","",RANK(BS61,BS$10:BS$74)),"")</f>
        <v/>
      </c>
      <c r="BU61" s="43" t="str">
        <f aca="false">IFERROR(IF(BS61="","",IF(BS61&gt;=75,VALUE(1),IF(BS61&gt;=70,VALUE(2),IF(BS61&gt;=65,VALUE(3),IF(BS61&gt;=60,VALUE(4),IF(BS61&gt;=55,VALUE(5),IF(BS61&gt;=50,VALUE(6),IF(BS61&gt;=45,VALUE(7),IF(BS61&gt;=40,VALUE(8),VALUE(9)))))))))),"")</f>
        <v/>
      </c>
      <c r="BW61" s="38"/>
      <c r="BX61" s="38"/>
      <c r="BY61" s="38"/>
      <c r="BZ61" s="38"/>
      <c r="CA61" s="39" t="str">
        <f aca="false">IFERROR(IF(AND(BW61:BZ61)="","",SUM(BW61:BZ61)),"")</f>
        <v/>
      </c>
      <c r="CB61" s="40" t="str">
        <f aca="false">IFERROR(IF(CA61=0,"",ROUND((CA61/60)*50,0)),"")</f>
        <v/>
      </c>
      <c r="CC61" s="38"/>
      <c r="CD61" s="41" t="str">
        <f aca="false">IFERROR(IF(ISBLANK(CC61),"",ROUND((CC61/100)*50,0)),"")</f>
        <v/>
      </c>
      <c r="CE61" s="40" t="str">
        <f aca="false">IFERROR(IF(AND(CB61,CD61)="","",SUM(CB61,CD61)),"")</f>
        <v/>
      </c>
      <c r="CF61" s="42" t="str">
        <f aca="false">IFERROR(IF(CE61="","",RANK(CE61,CE$10:CE$74)),"")</f>
        <v/>
      </c>
      <c r="CG61" s="43" t="str">
        <f aca="false">IFERROR(IF(CE61="","",IF(CE61&gt;=75,VALUE(1),IF(CE61&gt;=70,VALUE(2),IF(CE61&gt;=65,VALUE(3),IF(CE61&gt;=60,VALUE(4),IF(CE61&gt;=55,VALUE(5),IF(CE61&gt;=50,VALUE(6),IF(CE61&gt;=45,VALUE(7),IF(CE61&gt;=40,VALUE(8),VALUE(9)))))))))),"")</f>
        <v/>
      </c>
      <c r="CI61" s="38"/>
      <c r="CJ61" s="38"/>
      <c r="CK61" s="38"/>
      <c r="CL61" s="38"/>
      <c r="CM61" s="39" t="str">
        <f aca="false">IFERROR(IF(AND(CI61:CL61)="","",SUM(CI61:CL61)),"")</f>
        <v/>
      </c>
      <c r="CN61" s="40" t="str">
        <f aca="false">IFERROR(IF(CM61=0,"",ROUND((CM61/60)*50,0)),"")</f>
        <v/>
      </c>
      <c r="CO61" s="38"/>
      <c r="CP61" s="41" t="str">
        <f aca="false">IFERROR(IF(ISBLANK(CO61),"",ROUND((CO61/100)*50,0)),"")</f>
        <v/>
      </c>
      <c r="CQ61" s="40" t="str">
        <f aca="false">IFERROR(IF(AND(CN61,CP61)="","",SUM(CN61,CP61)),"")</f>
        <v/>
      </c>
      <c r="CR61" s="42" t="str">
        <f aca="false">IFERROR(IF(CQ61="","",RANK(CQ61,CQ$10:CQ$74)),"")</f>
        <v/>
      </c>
      <c r="CS61" s="43" t="str">
        <f aca="false">IFERROR(IF(CQ61="","",IF(CQ61&gt;=75,VALUE(1),IF(CQ61&gt;=70,VALUE(2),IF(CQ61&gt;=65,VALUE(3),IF(CQ61&gt;=60,VALUE(4),IF(CQ61&gt;=55,VALUE(5),IF(CQ61&gt;=50,VALUE(6),IF(CQ61&gt;=45,VALUE(7),IF(CQ61&gt;=40,VALUE(8),VALUE(9)))))))))),"")</f>
        <v/>
      </c>
      <c r="CU61" s="38"/>
      <c r="CV61" s="38"/>
      <c r="CW61" s="38"/>
      <c r="CX61" s="38"/>
      <c r="CY61" s="39" t="str">
        <f aca="false">IFERROR(IF(AND(CU61:CX61)="","",SUM(CU61:CX61)),"")</f>
        <v/>
      </c>
      <c r="CZ61" s="40" t="str">
        <f aca="false">IFERROR(IF(CY61=0,"",ROUND((CY61/60)*50,0)),"")</f>
        <v/>
      </c>
      <c r="DA61" s="38"/>
      <c r="DB61" s="41" t="str">
        <f aca="false">IFERROR(IF(ISBLANK(DA61),"",ROUND((DA61/100)*50,0)),"")</f>
        <v/>
      </c>
      <c r="DC61" s="40" t="str">
        <f aca="false">IFERROR(IF(AND(CZ61,DB61)="","",SUM(CZ61,DB61)),"")</f>
        <v/>
      </c>
      <c r="DD61" s="42" t="str">
        <f aca="false">IFERROR(IF(DC61="","",RANK(DC61,DC$10:DC$74)),"")</f>
        <v/>
      </c>
      <c r="DE61" s="43" t="str">
        <f aca="false">IFERROR(IF(DC61="","",IF(DC61&gt;=75,VALUE(1),IF(DC61&gt;=70,VALUE(2),IF(DC61&gt;=65,VALUE(3),IF(DC61&gt;=60,VALUE(4),IF(DC61&gt;=55,VALUE(5),IF(DC61&gt;=50,VALUE(6),IF(DC61&gt;=45,VALUE(7),IF(DC61&gt;=40,VALUE(8),VALUE(9)))))))))),"")</f>
        <v/>
      </c>
      <c r="DF61" s="34" t="str">
        <f aca="false">IFERROR(IF(AND(K61,W61,AI61,AU61,BG61,BS61,CE61,CQ61,DC61)="","",SUM(K61,W61,AI61,AU61,BG61,BS61,CE61,CQ61,DC61)),"")</f>
        <v/>
      </c>
      <c r="DG61" s="35" t="str">
        <f aca="false">IFERROR(SUM($K61,$W61,$AI61,$AU61,LARGE(($BG61~$BS61~$CE61~$CQ61~$DC61),{1}),LARGE(($BG61~$BS61~$CE61~$CQ61~$DC61),{2})),"")</f>
        <v/>
      </c>
      <c r="DH61" s="35" t="str">
        <f aca="false">IFERROR(SUM($M61,$Y61,$AK61,$AW61,SMALL(($BI61~$BU61~$CG61~$CS61~$DE61),{1}),SMALL(($BI61~$BU61~$CG61~$CS61~$DE61),{2})),"")</f>
        <v/>
      </c>
      <c r="DI61" s="23" t="str">
        <f aca="false">IFERROR(IF($DF61="","",RANK($DF61,$DF$10:$DF$74)),"")</f>
        <v/>
      </c>
      <c r="DJ61" s="0" t="n">
        <f aca="false">ROWS($B$10:$B61)</f>
        <v>52</v>
      </c>
      <c r="DK61" s="0" t="e">
        <f aca="false">IF($B61=#REF!,$DJ61,"")</f>
        <v>#REF!</v>
      </c>
    </row>
    <row r="62" customFormat="false" ht="19.5" hidden="false" customHeight="true" outlineLevel="0" collapsed="false">
      <c r="A62" s="23" t="n">
        <v>53</v>
      </c>
      <c r="B62" s="36" t="s">
        <v>84</v>
      </c>
      <c r="C62" s="37"/>
      <c r="D62" s="38"/>
      <c r="E62" s="38"/>
      <c r="F62" s="38"/>
      <c r="G62" s="39" t="str">
        <f aca="false">IFERROR(IF(AND(C62:F62)="","",SUM(C62:F62)),"")</f>
        <v/>
      </c>
      <c r="H62" s="40" t="str">
        <f aca="false">IFERROR(IF(G62=0,"",ROUND((G62/60)*50,0)),"")</f>
        <v/>
      </c>
      <c r="I62" s="38"/>
      <c r="J62" s="41" t="str">
        <f aca="false">IFERROR(IF(ISBLANK(I62),"",ROUND((I62/100)*50,0)),"")</f>
        <v/>
      </c>
      <c r="K62" s="40" t="str">
        <f aca="false">IFERROR(IF(AND(H62,J62)="","",SUM(H62,J62)),"")</f>
        <v/>
      </c>
      <c r="L62" s="42" t="str">
        <f aca="false">IFERROR(IF(K62="","",RANK(K62,K$10:K$74)),"")</f>
        <v/>
      </c>
      <c r="M62" s="43" t="str">
        <f aca="false">IFERROR(IF(K62="","",IF(K62&gt;=75,VALUE(1),IF(K62&gt;=70,VALUE(2),IF(K62&gt;=65,VALUE(3),IF(K62&gt;=60,VALUE(4),IF(K62&gt;=55,VALUE(5),IF(K62&gt;=50,VALUE(6),IF(K62&gt;=45,VALUE(7),IF(K62&gt;=40,VALUE(8),VALUE(9)))))))))),"")</f>
        <v/>
      </c>
      <c r="N62" s="32"/>
      <c r="O62" s="38"/>
      <c r="P62" s="38"/>
      <c r="Q62" s="38"/>
      <c r="R62" s="38"/>
      <c r="S62" s="39" t="str">
        <f aca="false">IFERROR(IF(AND(O62:R62)="","",SUM(O62:R62)),"")</f>
        <v/>
      </c>
      <c r="T62" s="40" t="str">
        <f aca="false">IFERROR(IF(S62=0,"",ROUND((S62/60)*50,0)),"")</f>
        <v/>
      </c>
      <c r="U62" s="38"/>
      <c r="V62" s="41" t="str">
        <f aca="false">IFERROR(IF(ISBLANK(U62),"",ROUND((U62/100)*50,0)),"")</f>
        <v/>
      </c>
      <c r="W62" s="40" t="str">
        <f aca="false">IFERROR(IF(AND(T62,V62)="","",SUM(T62,V62)),"")</f>
        <v/>
      </c>
      <c r="X62" s="42" t="str">
        <f aca="false">IFERROR(IF(W62="","",RANK(W62,W$10:W$74)),"")</f>
        <v/>
      </c>
      <c r="Y62" s="43" t="str">
        <f aca="false">IFERROR(IF(W62="","",IF(W62&gt;=75,VALUE(1),IF(W62&gt;=70,VALUE(2),IF(W62&gt;=65,VALUE(3),IF(W62&gt;=60,VALUE(4),IF(W62&gt;=55,VALUE(5),IF(W62&gt;=50,VALUE(6),IF(W62&gt;=45,VALUE(7),IF(W62&gt;=40,VALUE(8),VALUE(9)))))))))),"")</f>
        <v/>
      </c>
      <c r="Z62" s="0"/>
      <c r="AA62" s="38"/>
      <c r="AB62" s="38"/>
      <c r="AC62" s="38"/>
      <c r="AD62" s="38"/>
      <c r="AE62" s="39" t="str">
        <f aca="false">IFERROR(IF(AND(AA62:AD62)="","",SUM(AA62:AD62)),"")</f>
        <v/>
      </c>
      <c r="AF62" s="40" t="str">
        <f aca="false">IFERROR(IF(AE62=0,"",ROUND((AE62/60)*50,0)),"")</f>
        <v/>
      </c>
      <c r="AG62" s="38"/>
      <c r="AH62" s="41" t="str">
        <f aca="false">IFERROR(IF(ISBLANK(AG62),"",ROUND((AG62/100)*50,0)),"")</f>
        <v/>
      </c>
      <c r="AI62" s="40" t="str">
        <f aca="false">IFERROR(IF(AND(AF62,AH62)="","",SUM(AF62,AH62)),"")</f>
        <v/>
      </c>
      <c r="AJ62" s="42" t="str">
        <f aca="false">IFERROR(IF(AI62="","",RANK(AI62,AI$10:AI$74)),"")</f>
        <v/>
      </c>
      <c r="AK62" s="44" t="str">
        <f aca="false">IFERROR(IF(AI62="","",IF(AI62&gt;=75,VALUE(1),IF(AI62&gt;=70,VALUE(2),IF(AI62&gt;=65,VALUE(3),IF(AI62&gt;=60,VALUE(4),IF(AI62&gt;=55,VALUE(5),IF(AI62&gt;=50,VALUE(6),IF(AI62&gt;=45,VALUE(7),IF(AI62&gt;=40,VALUE(8),VALUE(9)))))))))),"")</f>
        <v/>
      </c>
      <c r="AL62" s="0"/>
      <c r="AM62" s="38"/>
      <c r="AN62" s="38"/>
      <c r="AO62" s="38"/>
      <c r="AP62" s="38"/>
      <c r="AQ62" s="39" t="str">
        <f aca="false">IFERROR(IF(AND(AM62:AP62)="","",SUM(AM62:AP62)),"")</f>
        <v/>
      </c>
      <c r="AR62" s="40" t="str">
        <f aca="false">IFERROR(IF(AQ62=0,"",ROUND((AQ62/60)*50,0)),"")</f>
        <v/>
      </c>
      <c r="AS62" s="38"/>
      <c r="AT62" s="41" t="str">
        <f aca="false">IFERROR(IF(ISBLANK(AS62),"",ROUND((AS62/100)*50,0)),"")</f>
        <v/>
      </c>
      <c r="AU62" s="40" t="str">
        <f aca="false">IFERROR(IF(AND(AR62,AT62)="","",SUM(AR62,AT62)),"")</f>
        <v/>
      </c>
      <c r="AV62" s="42" t="str">
        <f aca="false">IFERROR(IF(AU62="","",RANK(AU62,AU$10:AU$74)),"")</f>
        <v/>
      </c>
      <c r="AW62" s="43" t="str">
        <f aca="false">IFERROR(IF(AU62="","",IF(AU62&gt;=75,VALUE(1),IF(AU62&gt;=70,VALUE(2),IF(AU62&gt;=65,VALUE(3),IF(AU62&gt;=60,VALUE(4),IF(AU62&gt;=55,VALUE(5),IF(AU62&gt;=50,VALUE(6),IF(AU62&gt;=45,VALUE(7),IF(AU62&gt;=40,VALUE(8),VALUE(9)))))))))),"")</f>
        <v/>
      </c>
      <c r="AY62" s="38"/>
      <c r="AZ62" s="38"/>
      <c r="BA62" s="38"/>
      <c r="BB62" s="38"/>
      <c r="BC62" s="39" t="str">
        <f aca="false">IFERROR(IF(AND(AY62:BB62)="","",SUM(AY62:BB62)),"")</f>
        <v/>
      </c>
      <c r="BD62" s="40" t="str">
        <f aca="false">IFERROR(IF(BC62=0,"",ROUND((BC62/60)*50,0)),"")</f>
        <v/>
      </c>
      <c r="BE62" s="38"/>
      <c r="BF62" s="41" t="str">
        <f aca="false">IFERROR(IF(ISBLANK(BE62),"",ROUND((BE62/100)*50,0)),"")</f>
        <v/>
      </c>
      <c r="BG62" s="40" t="str">
        <f aca="false">IFERROR(IF(AND(BD62,BF62)="","",SUM(BD62,BF62)),"")</f>
        <v/>
      </c>
      <c r="BH62" s="42" t="str">
        <f aca="false">IFERROR(IF(BG62="","",RANK(BG62,BG$10:BG$74)),"")</f>
        <v/>
      </c>
      <c r="BI62" s="44" t="str">
        <f aca="false">IFERROR(IF(BG62="","",IF(BG62&gt;=75,VALUE(1),IF(BG62&gt;=70,VALUE(2),IF(BG62&gt;=65,VALUE(3),IF(BG62&gt;=60,VALUE(4),IF(BG62&gt;=55,VALUE(5),IF(BG62&gt;=50,VALUE(6),IF(BG62&gt;=45,VALUE(7),IF(BG62&gt;=40,VALUE(8),VALUE(9)))))))))),"")</f>
        <v/>
      </c>
      <c r="BK62" s="38"/>
      <c r="BL62" s="38"/>
      <c r="BM62" s="38"/>
      <c r="BN62" s="38"/>
      <c r="BO62" s="39" t="str">
        <f aca="false">IFERROR(IF(AND(BK62:BN62)="","",SUM(BK62:BN62)),"")</f>
        <v/>
      </c>
      <c r="BP62" s="40" t="str">
        <f aca="false">IFERROR(IF(BO62=0,"",ROUND((BO62/60)*50,0)),"")</f>
        <v/>
      </c>
      <c r="BQ62" s="38"/>
      <c r="BR62" s="41" t="str">
        <f aca="false">IFERROR(IF(ISBLANK(BQ62),"",ROUND((BQ62/100)*50,0)),"")</f>
        <v/>
      </c>
      <c r="BS62" s="40" t="str">
        <f aca="false">IFERROR(IF(AND(BP62,BR62)="","",SUM(BP62,BR62)),"")</f>
        <v/>
      </c>
      <c r="BT62" s="42" t="str">
        <f aca="false">IFERROR(IF(BS62="","",RANK(BS62,BS$10:BS$74)),"")</f>
        <v/>
      </c>
      <c r="BU62" s="43" t="str">
        <f aca="false">IFERROR(IF(BS62="","",IF(BS62&gt;=75,VALUE(1),IF(BS62&gt;=70,VALUE(2),IF(BS62&gt;=65,VALUE(3),IF(BS62&gt;=60,VALUE(4),IF(BS62&gt;=55,VALUE(5),IF(BS62&gt;=50,VALUE(6),IF(BS62&gt;=45,VALUE(7),IF(BS62&gt;=40,VALUE(8),VALUE(9)))))))))),"")</f>
        <v/>
      </c>
      <c r="BW62" s="38"/>
      <c r="BX62" s="38"/>
      <c r="BY62" s="38"/>
      <c r="BZ62" s="38"/>
      <c r="CA62" s="39" t="str">
        <f aca="false">IFERROR(IF(AND(BW62:BZ62)="","",SUM(BW62:BZ62)),"")</f>
        <v/>
      </c>
      <c r="CB62" s="40" t="str">
        <f aca="false">IFERROR(IF(CA62=0,"",ROUND((CA62/60)*50,0)),"")</f>
        <v/>
      </c>
      <c r="CC62" s="38"/>
      <c r="CD62" s="41" t="str">
        <f aca="false">IFERROR(IF(ISBLANK(CC62),"",ROUND((CC62/100)*50,0)),"")</f>
        <v/>
      </c>
      <c r="CE62" s="40" t="str">
        <f aca="false">IFERROR(IF(AND(CB62,CD62)="","",SUM(CB62,CD62)),"")</f>
        <v/>
      </c>
      <c r="CF62" s="42" t="str">
        <f aca="false">IFERROR(IF(CE62="","",RANK(CE62,CE$10:CE$74)),"")</f>
        <v/>
      </c>
      <c r="CG62" s="43" t="str">
        <f aca="false">IFERROR(IF(CE62="","",IF(CE62&gt;=75,VALUE(1),IF(CE62&gt;=70,VALUE(2),IF(CE62&gt;=65,VALUE(3),IF(CE62&gt;=60,VALUE(4),IF(CE62&gt;=55,VALUE(5),IF(CE62&gt;=50,VALUE(6),IF(CE62&gt;=45,VALUE(7),IF(CE62&gt;=40,VALUE(8),VALUE(9)))))))))),"")</f>
        <v/>
      </c>
      <c r="CI62" s="38"/>
      <c r="CJ62" s="38"/>
      <c r="CK62" s="38"/>
      <c r="CL62" s="38"/>
      <c r="CM62" s="39" t="str">
        <f aca="false">IFERROR(IF(AND(CI62:CL62)="","",SUM(CI62:CL62)),"")</f>
        <v/>
      </c>
      <c r="CN62" s="40" t="str">
        <f aca="false">IFERROR(IF(CM62=0,"",ROUND((CM62/60)*50,0)),"")</f>
        <v/>
      </c>
      <c r="CO62" s="38"/>
      <c r="CP62" s="41" t="str">
        <f aca="false">IFERROR(IF(ISBLANK(CO62),"",ROUND((CO62/100)*50,0)),"")</f>
        <v/>
      </c>
      <c r="CQ62" s="40" t="str">
        <f aca="false">IFERROR(IF(AND(CN62,CP62)="","",SUM(CN62,CP62)),"")</f>
        <v/>
      </c>
      <c r="CR62" s="42" t="str">
        <f aca="false">IFERROR(IF(CQ62="","",RANK(CQ62,CQ$10:CQ$74)),"")</f>
        <v/>
      </c>
      <c r="CS62" s="43" t="str">
        <f aca="false">IFERROR(IF(CQ62="","",IF(CQ62&gt;=75,VALUE(1),IF(CQ62&gt;=70,VALUE(2),IF(CQ62&gt;=65,VALUE(3),IF(CQ62&gt;=60,VALUE(4),IF(CQ62&gt;=55,VALUE(5),IF(CQ62&gt;=50,VALUE(6),IF(CQ62&gt;=45,VALUE(7),IF(CQ62&gt;=40,VALUE(8),VALUE(9)))))))))),"")</f>
        <v/>
      </c>
      <c r="CU62" s="38"/>
      <c r="CV62" s="38"/>
      <c r="CW62" s="38"/>
      <c r="CX62" s="38"/>
      <c r="CY62" s="39" t="str">
        <f aca="false">IFERROR(IF(AND(CU62:CX62)="","",SUM(CU62:CX62)),"")</f>
        <v/>
      </c>
      <c r="CZ62" s="40" t="str">
        <f aca="false">IFERROR(IF(CY62=0,"",ROUND((CY62/60)*50,0)),"")</f>
        <v/>
      </c>
      <c r="DA62" s="38"/>
      <c r="DB62" s="41" t="str">
        <f aca="false">IFERROR(IF(ISBLANK(DA62),"",ROUND((DA62/100)*50,0)),"")</f>
        <v/>
      </c>
      <c r="DC62" s="40" t="str">
        <f aca="false">IFERROR(IF(AND(CZ62,DB62)="","",SUM(CZ62,DB62)),"")</f>
        <v/>
      </c>
      <c r="DD62" s="42" t="str">
        <f aca="false">IFERROR(IF(DC62="","",RANK(DC62,DC$10:DC$74)),"")</f>
        <v/>
      </c>
      <c r="DE62" s="43" t="str">
        <f aca="false">IFERROR(IF(DC62="","",IF(DC62&gt;=75,VALUE(1),IF(DC62&gt;=70,VALUE(2),IF(DC62&gt;=65,VALUE(3),IF(DC62&gt;=60,VALUE(4),IF(DC62&gt;=55,VALUE(5),IF(DC62&gt;=50,VALUE(6),IF(DC62&gt;=45,VALUE(7),IF(DC62&gt;=40,VALUE(8),VALUE(9)))))))))),"")</f>
        <v/>
      </c>
      <c r="DF62" s="34" t="str">
        <f aca="false">IFERROR(IF(AND(K62,W62,AI62,AU62,BG62,BS62,CE62,CQ62,DC62)="","",SUM(K62,W62,AI62,AU62,BG62,BS62,CE62,CQ62,DC62)),"")</f>
        <v/>
      </c>
      <c r="DG62" s="35" t="str">
        <f aca="false">IFERROR(SUM($K62,$W62,$AI62,$AU62,LARGE(($BG62~$BS62~$CE62~$CQ62~$DC62),{1}),LARGE(($BG62~$BS62~$CE62~$CQ62~$DC62),{2})),"")</f>
        <v/>
      </c>
      <c r="DH62" s="35" t="str">
        <f aca="false">IFERROR(SUM($M62,$Y62,$AK62,$AW62,SMALL(($BI62~$BU62~$CG62~$CS62~$DE62),{1}),SMALL(($BI62~$BU62~$CG62~$CS62~$DE62),{2})),"")</f>
        <v/>
      </c>
      <c r="DI62" s="23" t="str">
        <f aca="false">IFERROR(IF($DF62="","",RANK($DF62,$DF$10:$DF$74)),"")</f>
        <v/>
      </c>
      <c r="DJ62" s="0" t="n">
        <f aca="false">ROWS($B$10:$B62)</f>
        <v>53</v>
      </c>
      <c r="DK62" s="0" t="e">
        <f aca="false">IF($B62=#REF!,$DJ62,"")</f>
        <v>#REF!</v>
      </c>
    </row>
    <row r="63" customFormat="false" ht="19.5" hidden="false" customHeight="true" outlineLevel="0" collapsed="false">
      <c r="A63" s="23" t="n">
        <v>54</v>
      </c>
      <c r="B63" s="36" t="s">
        <v>85</v>
      </c>
      <c r="C63" s="37"/>
      <c r="D63" s="38"/>
      <c r="E63" s="38"/>
      <c r="F63" s="38"/>
      <c r="G63" s="39" t="str">
        <f aca="false">IFERROR(IF(AND(C63:F63)="","",SUM(C63:F63)),"")</f>
        <v/>
      </c>
      <c r="H63" s="40" t="str">
        <f aca="false">IFERROR(IF(G63=0,"",ROUND((G63/60)*50,0)),"")</f>
        <v/>
      </c>
      <c r="I63" s="38"/>
      <c r="J63" s="41" t="str">
        <f aca="false">IFERROR(IF(ISBLANK(I63),"",ROUND((I63/100)*50,0)),"")</f>
        <v/>
      </c>
      <c r="K63" s="40" t="str">
        <f aca="false">IFERROR(IF(AND(H63,J63)="","",SUM(H63,J63)),"")</f>
        <v/>
      </c>
      <c r="L63" s="42" t="str">
        <f aca="false">IFERROR(IF(K63="","",RANK(K63,K$10:K$74)),"")</f>
        <v/>
      </c>
      <c r="M63" s="43" t="str">
        <f aca="false">IFERROR(IF(K63="","",IF(K63&gt;=75,VALUE(1),IF(K63&gt;=70,VALUE(2),IF(K63&gt;=65,VALUE(3),IF(K63&gt;=60,VALUE(4),IF(K63&gt;=55,VALUE(5),IF(K63&gt;=50,VALUE(6),IF(K63&gt;=45,VALUE(7),IF(K63&gt;=40,VALUE(8),VALUE(9)))))))))),"")</f>
        <v/>
      </c>
      <c r="N63" s="32"/>
      <c r="O63" s="38"/>
      <c r="P63" s="38"/>
      <c r="Q63" s="38"/>
      <c r="R63" s="38"/>
      <c r="S63" s="39" t="str">
        <f aca="false">IFERROR(IF(AND(O63:R63)="","",SUM(O63:R63)),"")</f>
        <v/>
      </c>
      <c r="T63" s="40" t="str">
        <f aca="false">IFERROR(IF(S63=0,"",ROUND((S63/60)*50,0)),"")</f>
        <v/>
      </c>
      <c r="U63" s="38"/>
      <c r="V63" s="41" t="str">
        <f aca="false">IFERROR(IF(ISBLANK(U63),"",ROUND((U63/100)*50,0)),"")</f>
        <v/>
      </c>
      <c r="W63" s="40" t="str">
        <f aca="false">IFERROR(IF(AND(T63,V63)="","",SUM(T63,V63)),"")</f>
        <v/>
      </c>
      <c r="X63" s="42" t="str">
        <f aca="false">IFERROR(IF(W63="","",RANK(W63,W$10:W$74)),"")</f>
        <v/>
      </c>
      <c r="Y63" s="43" t="str">
        <f aca="false">IFERROR(IF(W63="","",IF(W63&gt;=75,VALUE(1),IF(W63&gt;=70,VALUE(2),IF(W63&gt;=65,VALUE(3),IF(W63&gt;=60,VALUE(4),IF(W63&gt;=55,VALUE(5),IF(W63&gt;=50,VALUE(6),IF(W63&gt;=45,VALUE(7),IF(W63&gt;=40,VALUE(8),VALUE(9)))))))))),"")</f>
        <v/>
      </c>
      <c r="Z63" s="0"/>
      <c r="AA63" s="38"/>
      <c r="AB63" s="38"/>
      <c r="AC63" s="38"/>
      <c r="AD63" s="38"/>
      <c r="AE63" s="39" t="str">
        <f aca="false">IFERROR(IF(AND(AA63:AD63)="","",SUM(AA63:AD63)),"")</f>
        <v/>
      </c>
      <c r="AF63" s="40" t="str">
        <f aca="false">IFERROR(IF(AE63=0,"",ROUND((AE63/60)*50,0)),"")</f>
        <v/>
      </c>
      <c r="AG63" s="38"/>
      <c r="AH63" s="41" t="str">
        <f aca="false">IFERROR(IF(ISBLANK(AG63),"",ROUND((AG63/100)*50,0)),"")</f>
        <v/>
      </c>
      <c r="AI63" s="40" t="str">
        <f aca="false">IFERROR(IF(AND(AF63,AH63)="","",SUM(AF63,AH63)),"")</f>
        <v/>
      </c>
      <c r="AJ63" s="42" t="str">
        <f aca="false">IFERROR(IF(AI63="","",RANK(AI63,AI$10:AI$74)),"")</f>
        <v/>
      </c>
      <c r="AK63" s="44" t="str">
        <f aca="false">IFERROR(IF(AI63="","",IF(AI63&gt;=75,VALUE(1),IF(AI63&gt;=70,VALUE(2),IF(AI63&gt;=65,VALUE(3),IF(AI63&gt;=60,VALUE(4),IF(AI63&gt;=55,VALUE(5),IF(AI63&gt;=50,VALUE(6),IF(AI63&gt;=45,VALUE(7),IF(AI63&gt;=40,VALUE(8),VALUE(9)))))))))),"")</f>
        <v/>
      </c>
      <c r="AL63" s="0"/>
      <c r="AM63" s="38"/>
      <c r="AN63" s="38"/>
      <c r="AO63" s="38"/>
      <c r="AP63" s="38"/>
      <c r="AQ63" s="39" t="str">
        <f aca="false">IFERROR(IF(AND(AM63:AP63)="","",SUM(AM63:AP63)),"")</f>
        <v/>
      </c>
      <c r="AR63" s="40" t="str">
        <f aca="false">IFERROR(IF(AQ63=0,"",ROUND((AQ63/60)*50,0)),"")</f>
        <v/>
      </c>
      <c r="AS63" s="38"/>
      <c r="AT63" s="41" t="str">
        <f aca="false">IFERROR(IF(ISBLANK(AS63),"",ROUND((AS63/100)*50,0)),"")</f>
        <v/>
      </c>
      <c r="AU63" s="40" t="str">
        <f aca="false">IFERROR(IF(AND(AR63,AT63)="","",SUM(AR63,AT63)),"")</f>
        <v/>
      </c>
      <c r="AV63" s="42" t="str">
        <f aca="false">IFERROR(IF(AU63="","",RANK(AU63,AU$10:AU$74)),"")</f>
        <v/>
      </c>
      <c r="AW63" s="43" t="str">
        <f aca="false">IFERROR(IF(AU63="","",IF(AU63&gt;=75,VALUE(1),IF(AU63&gt;=70,VALUE(2),IF(AU63&gt;=65,VALUE(3),IF(AU63&gt;=60,VALUE(4),IF(AU63&gt;=55,VALUE(5),IF(AU63&gt;=50,VALUE(6),IF(AU63&gt;=45,VALUE(7),IF(AU63&gt;=40,VALUE(8),VALUE(9)))))))))),"")</f>
        <v/>
      </c>
      <c r="AY63" s="38"/>
      <c r="AZ63" s="38"/>
      <c r="BA63" s="38"/>
      <c r="BB63" s="38"/>
      <c r="BC63" s="39" t="str">
        <f aca="false">IFERROR(IF(AND(AY63:BB63)="","",SUM(AY63:BB63)),"")</f>
        <v/>
      </c>
      <c r="BD63" s="40" t="str">
        <f aca="false">IFERROR(IF(BC63=0,"",ROUND((BC63/60)*50,0)),"")</f>
        <v/>
      </c>
      <c r="BE63" s="38"/>
      <c r="BF63" s="41" t="str">
        <f aca="false">IFERROR(IF(ISBLANK(BE63),"",ROUND((BE63/100)*50,0)),"")</f>
        <v/>
      </c>
      <c r="BG63" s="40" t="str">
        <f aca="false">IFERROR(IF(AND(BD63,BF63)="","",SUM(BD63,BF63)),"")</f>
        <v/>
      </c>
      <c r="BH63" s="42" t="str">
        <f aca="false">IFERROR(IF(BG63="","",RANK(BG63,BG$10:BG$74)),"")</f>
        <v/>
      </c>
      <c r="BI63" s="44" t="str">
        <f aca="false">IFERROR(IF(BG63="","",IF(BG63&gt;=75,VALUE(1),IF(BG63&gt;=70,VALUE(2),IF(BG63&gt;=65,VALUE(3),IF(BG63&gt;=60,VALUE(4),IF(BG63&gt;=55,VALUE(5),IF(BG63&gt;=50,VALUE(6),IF(BG63&gt;=45,VALUE(7),IF(BG63&gt;=40,VALUE(8),VALUE(9)))))))))),"")</f>
        <v/>
      </c>
      <c r="BK63" s="38"/>
      <c r="BL63" s="38"/>
      <c r="BM63" s="38"/>
      <c r="BN63" s="38"/>
      <c r="BO63" s="39" t="str">
        <f aca="false">IFERROR(IF(AND(BK63:BN63)="","",SUM(BK63:BN63)),"")</f>
        <v/>
      </c>
      <c r="BP63" s="40" t="str">
        <f aca="false">IFERROR(IF(BO63=0,"",ROUND((BO63/60)*50,0)),"")</f>
        <v/>
      </c>
      <c r="BQ63" s="38"/>
      <c r="BR63" s="41" t="str">
        <f aca="false">IFERROR(IF(ISBLANK(BQ63),"",ROUND((BQ63/100)*50,0)),"")</f>
        <v/>
      </c>
      <c r="BS63" s="40" t="str">
        <f aca="false">IFERROR(IF(AND(BP63,BR63)="","",SUM(BP63,BR63)),"")</f>
        <v/>
      </c>
      <c r="BT63" s="42" t="str">
        <f aca="false">IFERROR(IF(BS63="","",RANK(BS63,BS$10:BS$74)),"")</f>
        <v/>
      </c>
      <c r="BU63" s="43" t="str">
        <f aca="false">IFERROR(IF(BS63="","",IF(BS63&gt;=75,VALUE(1),IF(BS63&gt;=70,VALUE(2),IF(BS63&gt;=65,VALUE(3),IF(BS63&gt;=60,VALUE(4),IF(BS63&gt;=55,VALUE(5),IF(BS63&gt;=50,VALUE(6),IF(BS63&gt;=45,VALUE(7),IF(BS63&gt;=40,VALUE(8),VALUE(9)))))))))),"")</f>
        <v/>
      </c>
      <c r="BW63" s="38"/>
      <c r="BX63" s="38"/>
      <c r="BY63" s="38"/>
      <c r="BZ63" s="38"/>
      <c r="CA63" s="39" t="str">
        <f aca="false">IFERROR(IF(AND(BW63:BZ63)="","",SUM(BW63:BZ63)),"")</f>
        <v/>
      </c>
      <c r="CB63" s="40" t="str">
        <f aca="false">IFERROR(IF(CA63=0,"",ROUND((CA63/60)*50,0)),"")</f>
        <v/>
      </c>
      <c r="CC63" s="38"/>
      <c r="CD63" s="41" t="str">
        <f aca="false">IFERROR(IF(ISBLANK(CC63),"",ROUND((CC63/100)*50,0)),"")</f>
        <v/>
      </c>
      <c r="CE63" s="40" t="str">
        <f aca="false">IFERROR(IF(AND(CB63,CD63)="","",SUM(CB63,CD63)),"")</f>
        <v/>
      </c>
      <c r="CF63" s="42" t="str">
        <f aca="false">IFERROR(IF(CE63="","",RANK(CE63,CE$10:CE$74)),"")</f>
        <v/>
      </c>
      <c r="CG63" s="43" t="str">
        <f aca="false">IFERROR(IF(CE63="","",IF(CE63&gt;=75,VALUE(1),IF(CE63&gt;=70,VALUE(2),IF(CE63&gt;=65,VALUE(3),IF(CE63&gt;=60,VALUE(4),IF(CE63&gt;=55,VALUE(5),IF(CE63&gt;=50,VALUE(6),IF(CE63&gt;=45,VALUE(7),IF(CE63&gt;=40,VALUE(8),VALUE(9)))))))))),"")</f>
        <v/>
      </c>
      <c r="CI63" s="38"/>
      <c r="CJ63" s="38"/>
      <c r="CK63" s="38"/>
      <c r="CL63" s="38"/>
      <c r="CM63" s="39" t="str">
        <f aca="false">IFERROR(IF(AND(CI63:CL63)="","",SUM(CI63:CL63)),"")</f>
        <v/>
      </c>
      <c r="CN63" s="40" t="str">
        <f aca="false">IFERROR(IF(CM63=0,"",ROUND((CM63/60)*50,0)),"")</f>
        <v/>
      </c>
      <c r="CO63" s="38"/>
      <c r="CP63" s="41" t="str">
        <f aca="false">IFERROR(IF(ISBLANK(CO63),"",ROUND((CO63/100)*50,0)),"")</f>
        <v/>
      </c>
      <c r="CQ63" s="40" t="str">
        <f aca="false">IFERROR(IF(AND(CN63,CP63)="","",SUM(CN63,CP63)),"")</f>
        <v/>
      </c>
      <c r="CR63" s="42" t="str">
        <f aca="false">IFERROR(IF(CQ63="","",RANK(CQ63,CQ$10:CQ$74)),"")</f>
        <v/>
      </c>
      <c r="CS63" s="43" t="str">
        <f aca="false">IFERROR(IF(CQ63="","",IF(CQ63&gt;=75,VALUE(1),IF(CQ63&gt;=70,VALUE(2),IF(CQ63&gt;=65,VALUE(3),IF(CQ63&gt;=60,VALUE(4),IF(CQ63&gt;=55,VALUE(5),IF(CQ63&gt;=50,VALUE(6),IF(CQ63&gt;=45,VALUE(7),IF(CQ63&gt;=40,VALUE(8),VALUE(9)))))))))),"")</f>
        <v/>
      </c>
      <c r="CU63" s="38"/>
      <c r="CV63" s="38"/>
      <c r="CW63" s="38"/>
      <c r="CX63" s="38"/>
      <c r="CY63" s="39" t="str">
        <f aca="false">IFERROR(IF(AND(CU63:CX63)="","",SUM(CU63:CX63)),"")</f>
        <v/>
      </c>
      <c r="CZ63" s="40" t="str">
        <f aca="false">IFERROR(IF(CY63=0,"",ROUND((CY63/60)*50,0)),"")</f>
        <v/>
      </c>
      <c r="DA63" s="38"/>
      <c r="DB63" s="41" t="str">
        <f aca="false">IFERROR(IF(ISBLANK(DA63),"",ROUND((DA63/100)*50,0)),"")</f>
        <v/>
      </c>
      <c r="DC63" s="40" t="str">
        <f aca="false">IFERROR(IF(AND(CZ63,DB63)="","",SUM(CZ63,DB63)),"")</f>
        <v/>
      </c>
      <c r="DD63" s="42" t="str">
        <f aca="false">IFERROR(IF(DC63="","",RANK(DC63,DC$10:DC$74)),"")</f>
        <v/>
      </c>
      <c r="DE63" s="43" t="str">
        <f aca="false">IFERROR(IF(DC63="","",IF(DC63&gt;=75,VALUE(1),IF(DC63&gt;=70,VALUE(2),IF(DC63&gt;=65,VALUE(3),IF(DC63&gt;=60,VALUE(4),IF(DC63&gt;=55,VALUE(5),IF(DC63&gt;=50,VALUE(6),IF(DC63&gt;=45,VALUE(7),IF(DC63&gt;=40,VALUE(8),VALUE(9)))))))))),"")</f>
        <v/>
      </c>
      <c r="DF63" s="34" t="str">
        <f aca="false">IFERROR(IF(AND(K63,W63,AI63,AU63,BG63,BS63,CE63,CQ63,DC63)="","",SUM(K63,W63,AI63,AU63,BG63,BS63,CE63,CQ63,DC63)),"")</f>
        <v/>
      </c>
      <c r="DG63" s="35" t="str">
        <f aca="false">IFERROR(SUM($K63,$W63,$AI63,$AU63,LARGE(($BG63~$BS63~$CE63~$CQ63~$DC63),{1}),LARGE(($BG63~$BS63~$CE63~$CQ63~$DC63),{2})),"")</f>
        <v/>
      </c>
      <c r="DH63" s="35" t="str">
        <f aca="false">IFERROR(SUM($M63,$Y63,$AK63,$AW63,SMALL(($BI63~$BU63~$CG63~$CS63~$DE63),{1}),SMALL(($BI63~$BU63~$CG63~$CS63~$DE63),{2})),"")</f>
        <v/>
      </c>
      <c r="DI63" s="23" t="str">
        <f aca="false">IFERROR(IF($DF63="","",RANK($DF63,$DF$10:$DF$74)),"")</f>
        <v/>
      </c>
      <c r="DJ63" s="0" t="n">
        <f aca="false">ROWS($B$10:$B63)</f>
        <v>54</v>
      </c>
      <c r="DK63" s="0" t="e">
        <f aca="false">IF($B63=#REF!,$DJ63,"")</f>
        <v>#REF!</v>
      </c>
    </row>
    <row r="64" customFormat="false" ht="19.5" hidden="false" customHeight="true" outlineLevel="0" collapsed="false">
      <c r="A64" s="23" t="n">
        <v>55</v>
      </c>
      <c r="B64" s="36" t="s">
        <v>86</v>
      </c>
      <c r="C64" s="37"/>
      <c r="D64" s="38"/>
      <c r="E64" s="38"/>
      <c r="F64" s="38"/>
      <c r="G64" s="39" t="str">
        <f aca="false">IFERROR(IF(AND(C64:F64)="","",SUM(C64:F64)),"")</f>
        <v/>
      </c>
      <c r="H64" s="40" t="str">
        <f aca="false">IFERROR(IF(G64=0,"",ROUND((G64/60)*50,0)),"")</f>
        <v/>
      </c>
      <c r="I64" s="38"/>
      <c r="J64" s="41" t="str">
        <f aca="false">IFERROR(IF(ISBLANK(I64),"",ROUND((I64/100)*50,0)),"")</f>
        <v/>
      </c>
      <c r="K64" s="40" t="str">
        <f aca="false">IFERROR(IF(AND(H64,J64)="","",SUM(H64,J64)),"")</f>
        <v/>
      </c>
      <c r="L64" s="42" t="str">
        <f aca="false">IFERROR(IF(K64="","",RANK(K64,K$10:K$74)),"")</f>
        <v/>
      </c>
      <c r="M64" s="43" t="str">
        <f aca="false">IFERROR(IF(K64="","",IF(K64&gt;=75,VALUE(1),IF(K64&gt;=70,VALUE(2),IF(K64&gt;=65,VALUE(3),IF(K64&gt;=60,VALUE(4),IF(K64&gt;=55,VALUE(5),IF(K64&gt;=50,VALUE(6),IF(K64&gt;=45,VALUE(7),IF(K64&gt;=40,VALUE(8),VALUE(9)))))))))),"")</f>
        <v/>
      </c>
      <c r="N64" s="32"/>
      <c r="O64" s="38"/>
      <c r="P64" s="38"/>
      <c r="Q64" s="38"/>
      <c r="R64" s="38"/>
      <c r="S64" s="39" t="str">
        <f aca="false">IFERROR(IF(AND(O64:R64)="","",SUM(O64:R64)),"")</f>
        <v/>
      </c>
      <c r="T64" s="40" t="str">
        <f aca="false">IFERROR(IF(S64=0,"",ROUND((S64/60)*50,0)),"")</f>
        <v/>
      </c>
      <c r="U64" s="38"/>
      <c r="V64" s="41" t="str">
        <f aca="false">IFERROR(IF(ISBLANK(U64),"",ROUND((U64/100)*50,0)),"")</f>
        <v/>
      </c>
      <c r="W64" s="40" t="str">
        <f aca="false">IFERROR(IF(AND(T64,V64)="","",SUM(T64,V64)),"")</f>
        <v/>
      </c>
      <c r="X64" s="42" t="str">
        <f aca="false">IFERROR(IF(W64="","",RANK(W64,W$10:W$74)),"")</f>
        <v/>
      </c>
      <c r="Y64" s="43" t="str">
        <f aca="false">IFERROR(IF(W64="","",IF(W64&gt;=75,VALUE(1),IF(W64&gt;=70,VALUE(2),IF(W64&gt;=65,VALUE(3),IF(W64&gt;=60,VALUE(4),IF(W64&gt;=55,VALUE(5),IF(W64&gt;=50,VALUE(6),IF(W64&gt;=45,VALUE(7),IF(W64&gt;=40,VALUE(8),VALUE(9)))))))))),"")</f>
        <v/>
      </c>
      <c r="Z64" s="0"/>
      <c r="AA64" s="38"/>
      <c r="AB64" s="38"/>
      <c r="AC64" s="38"/>
      <c r="AD64" s="38"/>
      <c r="AE64" s="39" t="str">
        <f aca="false">IFERROR(IF(AND(AA64:AD64)="","",SUM(AA64:AD64)),"")</f>
        <v/>
      </c>
      <c r="AF64" s="40" t="str">
        <f aca="false">IFERROR(IF(AE64=0,"",ROUND((AE64/60)*50,0)),"")</f>
        <v/>
      </c>
      <c r="AG64" s="38"/>
      <c r="AH64" s="41" t="str">
        <f aca="false">IFERROR(IF(ISBLANK(AG64),"",ROUND((AG64/100)*50,0)),"")</f>
        <v/>
      </c>
      <c r="AI64" s="40" t="str">
        <f aca="false">IFERROR(IF(AND(AF64,AH64)="","",SUM(AF64,AH64)),"")</f>
        <v/>
      </c>
      <c r="AJ64" s="42" t="str">
        <f aca="false">IFERROR(IF(AI64="","",RANK(AI64,AI$10:AI$74)),"")</f>
        <v/>
      </c>
      <c r="AK64" s="44" t="str">
        <f aca="false">IFERROR(IF(AI64="","",IF(AI64&gt;=75,VALUE(1),IF(AI64&gt;=70,VALUE(2),IF(AI64&gt;=65,VALUE(3),IF(AI64&gt;=60,VALUE(4),IF(AI64&gt;=55,VALUE(5),IF(AI64&gt;=50,VALUE(6),IF(AI64&gt;=45,VALUE(7),IF(AI64&gt;=40,VALUE(8),VALUE(9)))))))))),"")</f>
        <v/>
      </c>
      <c r="AL64" s="0"/>
      <c r="AM64" s="38"/>
      <c r="AN64" s="38"/>
      <c r="AO64" s="38"/>
      <c r="AP64" s="38"/>
      <c r="AQ64" s="39" t="str">
        <f aca="false">IFERROR(IF(AND(AM64:AP64)="","",SUM(AM64:AP64)),"")</f>
        <v/>
      </c>
      <c r="AR64" s="40" t="str">
        <f aca="false">IFERROR(IF(AQ64=0,"",ROUND((AQ64/60)*50,0)),"")</f>
        <v/>
      </c>
      <c r="AS64" s="38"/>
      <c r="AT64" s="41" t="str">
        <f aca="false">IFERROR(IF(ISBLANK(AS64),"",ROUND((AS64/100)*50,0)),"")</f>
        <v/>
      </c>
      <c r="AU64" s="40" t="str">
        <f aca="false">IFERROR(IF(AND(AR64,AT64)="","",SUM(AR64,AT64)),"")</f>
        <v/>
      </c>
      <c r="AV64" s="42" t="str">
        <f aca="false">IFERROR(IF(AU64="","",RANK(AU64,AU$10:AU$74)),"")</f>
        <v/>
      </c>
      <c r="AW64" s="43" t="str">
        <f aca="false">IFERROR(IF(AU64="","",IF(AU64&gt;=75,VALUE(1),IF(AU64&gt;=70,VALUE(2),IF(AU64&gt;=65,VALUE(3),IF(AU64&gt;=60,VALUE(4),IF(AU64&gt;=55,VALUE(5),IF(AU64&gt;=50,VALUE(6),IF(AU64&gt;=45,VALUE(7),IF(AU64&gt;=40,VALUE(8),VALUE(9)))))))))),"")</f>
        <v/>
      </c>
      <c r="AY64" s="38"/>
      <c r="AZ64" s="38"/>
      <c r="BA64" s="38"/>
      <c r="BB64" s="38"/>
      <c r="BC64" s="39" t="str">
        <f aca="false">IFERROR(IF(AND(AY64:BB64)="","",SUM(AY64:BB64)),"")</f>
        <v/>
      </c>
      <c r="BD64" s="40" t="str">
        <f aca="false">IFERROR(IF(BC64=0,"",ROUND((BC64/60)*50,0)),"")</f>
        <v/>
      </c>
      <c r="BE64" s="38"/>
      <c r="BF64" s="41" t="str">
        <f aca="false">IFERROR(IF(ISBLANK(BE64),"",ROUND((BE64/100)*50,0)),"")</f>
        <v/>
      </c>
      <c r="BG64" s="40" t="str">
        <f aca="false">IFERROR(IF(AND(BD64,BF64)="","",SUM(BD64,BF64)),"")</f>
        <v/>
      </c>
      <c r="BH64" s="42" t="str">
        <f aca="false">IFERROR(IF(BG64="","",RANK(BG64,BG$10:BG$74)),"")</f>
        <v/>
      </c>
      <c r="BI64" s="44" t="str">
        <f aca="false">IFERROR(IF(BG64="","",IF(BG64&gt;=75,VALUE(1),IF(BG64&gt;=70,VALUE(2),IF(BG64&gt;=65,VALUE(3),IF(BG64&gt;=60,VALUE(4),IF(BG64&gt;=55,VALUE(5),IF(BG64&gt;=50,VALUE(6),IF(BG64&gt;=45,VALUE(7),IF(BG64&gt;=40,VALUE(8),VALUE(9)))))))))),"")</f>
        <v/>
      </c>
      <c r="BK64" s="38"/>
      <c r="BL64" s="38"/>
      <c r="BM64" s="38"/>
      <c r="BN64" s="38"/>
      <c r="BO64" s="39" t="str">
        <f aca="false">IFERROR(IF(AND(BK64:BN64)="","",SUM(BK64:BN64)),"")</f>
        <v/>
      </c>
      <c r="BP64" s="40" t="str">
        <f aca="false">IFERROR(IF(BO64=0,"",ROUND((BO64/60)*50,0)),"")</f>
        <v/>
      </c>
      <c r="BQ64" s="38"/>
      <c r="BR64" s="41" t="str">
        <f aca="false">IFERROR(IF(ISBLANK(BQ64),"",ROUND((BQ64/100)*50,0)),"")</f>
        <v/>
      </c>
      <c r="BS64" s="40" t="str">
        <f aca="false">IFERROR(IF(AND(BP64,BR64)="","",SUM(BP64,BR64)),"")</f>
        <v/>
      </c>
      <c r="BT64" s="42" t="str">
        <f aca="false">IFERROR(IF(BS64="","",RANK(BS64,BS$10:BS$74)),"")</f>
        <v/>
      </c>
      <c r="BU64" s="43" t="str">
        <f aca="false">IFERROR(IF(BS64="","",IF(BS64&gt;=75,VALUE(1),IF(BS64&gt;=70,VALUE(2),IF(BS64&gt;=65,VALUE(3),IF(BS64&gt;=60,VALUE(4),IF(BS64&gt;=55,VALUE(5),IF(BS64&gt;=50,VALUE(6),IF(BS64&gt;=45,VALUE(7),IF(BS64&gt;=40,VALUE(8),VALUE(9)))))))))),"")</f>
        <v/>
      </c>
      <c r="BW64" s="38"/>
      <c r="BX64" s="38"/>
      <c r="BY64" s="38"/>
      <c r="BZ64" s="38"/>
      <c r="CA64" s="39" t="str">
        <f aca="false">IFERROR(IF(AND(BW64:BZ64)="","",SUM(BW64:BZ64)),"")</f>
        <v/>
      </c>
      <c r="CB64" s="40" t="str">
        <f aca="false">IFERROR(IF(CA64=0,"",ROUND((CA64/60)*50,0)),"")</f>
        <v/>
      </c>
      <c r="CC64" s="38"/>
      <c r="CD64" s="41" t="str">
        <f aca="false">IFERROR(IF(ISBLANK(CC64),"",ROUND((CC64/100)*50,0)),"")</f>
        <v/>
      </c>
      <c r="CE64" s="40" t="str">
        <f aca="false">IFERROR(IF(AND(CB64,CD64)="","",SUM(CB64,CD64)),"")</f>
        <v/>
      </c>
      <c r="CF64" s="42" t="str">
        <f aca="false">IFERROR(IF(CE64="","",RANK(CE64,CE$10:CE$74)),"")</f>
        <v/>
      </c>
      <c r="CG64" s="43" t="str">
        <f aca="false">IFERROR(IF(CE64="","",IF(CE64&gt;=75,VALUE(1),IF(CE64&gt;=70,VALUE(2),IF(CE64&gt;=65,VALUE(3),IF(CE64&gt;=60,VALUE(4),IF(CE64&gt;=55,VALUE(5),IF(CE64&gt;=50,VALUE(6),IF(CE64&gt;=45,VALUE(7),IF(CE64&gt;=40,VALUE(8),VALUE(9)))))))))),"")</f>
        <v/>
      </c>
      <c r="CI64" s="38"/>
      <c r="CJ64" s="38"/>
      <c r="CK64" s="38"/>
      <c r="CL64" s="38"/>
      <c r="CM64" s="39" t="str">
        <f aca="false">IFERROR(IF(AND(CI64:CL64)="","",SUM(CI64:CL64)),"")</f>
        <v/>
      </c>
      <c r="CN64" s="40" t="str">
        <f aca="false">IFERROR(IF(CM64=0,"",ROUND((CM64/60)*50,0)),"")</f>
        <v/>
      </c>
      <c r="CO64" s="38"/>
      <c r="CP64" s="41" t="str">
        <f aca="false">IFERROR(IF(ISBLANK(CO64),"",ROUND((CO64/100)*50,0)),"")</f>
        <v/>
      </c>
      <c r="CQ64" s="40" t="str">
        <f aca="false">IFERROR(IF(AND(CN64,CP64)="","",SUM(CN64,CP64)),"")</f>
        <v/>
      </c>
      <c r="CR64" s="42" t="str">
        <f aca="false">IFERROR(IF(CQ64="","",RANK(CQ64,CQ$10:CQ$74)),"")</f>
        <v/>
      </c>
      <c r="CS64" s="43" t="str">
        <f aca="false">IFERROR(IF(CQ64="","",IF(CQ64&gt;=75,VALUE(1),IF(CQ64&gt;=70,VALUE(2),IF(CQ64&gt;=65,VALUE(3),IF(CQ64&gt;=60,VALUE(4),IF(CQ64&gt;=55,VALUE(5),IF(CQ64&gt;=50,VALUE(6),IF(CQ64&gt;=45,VALUE(7),IF(CQ64&gt;=40,VALUE(8),VALUE(9)))))))))),"")</f>
        <v/>
      </c>
      <c r="CU64" s="38"/>
      <c r="CV64" s="38"/>
      <c r="CW64" s="38"/>
      <c r="CX64" s="38"/>
      <c r="CY64" s="39" t="str">
        <f aca="false">IFERROR(IF(AND(CU64:CX64)="","",SUM(CU64:CX64)),"")</f>
        <v/>
      </c>
      <c r="CZ64" s="40" t="str">
        <f aca="false">IFERROR(IF(CY64=0,"",ROUND((CY64/60)*50,0)),"")</f>
        <v/>
      </c>
      <c r="DA64" s="38"/>
      <c r="DB64" s="41" t="str">
        <f aca="false">IFERROR(IF(ISBLANK(DA64),"",ROUND((DA64/100)*50,0)),"")</f>
        <v/>
      </c>
      <c r="DC64" s="40" t="str">
        <f aca="false">IFERROR(IF(AND(CZ64,DB64)="","",SUM(CZ64,DB64)),"")</f>
        <v/>
      </c>
      <c r="DD64" s="42" t="str">
        <f aca="false">IFERROR(IF(DC64="","",RANK(DC64,DC$10:DC$74)),"")</f>
        <v/>
      </c>
      <c r="DE64" s="43" t="str">
        <f aca="false">IFERROR(IF(DC64="","",IF(DC64&gt;=75,VALUE(1),IF(DC64&gt;=70,VALUE(2),IF(DC64&gt;=65,VALUE(3),IF(DC64&gt;=60,VALUE(4),IF(DC64&gt;=55,VALUE(5),IF(DC64&gt;=50,VALUE(6),IF(DC64&gt;=45,VALUE(7),IF(DC64&gt;=40,VALUE(8),VALUE(9)))))))))),"")</f>
        <v/>
      </c>
      <c r="DF64" s="34" t="str">
        <f aca="false">IFERROR(IF(AND(K64,W64,AI64,AU64,BG64,BS64,CE64,CQ64,DC64)="","",SUM(K64,W64,AI64,AU64,BG64,BS64,CE64,CQ64,DC64)),"")</f>
        <v/>
      </c>
      <c r="DG64" s="35" t="str">
        <f aca="false">IFERROR(SUM($K64,$W64,$AI64,$AU64,LARGE(($BG64~$BS64~$CE64~$CQ64~$DC64),{1}),LARGE(($BG64~$BS64~$CE64~$CQ64~$DC64),{2})),"")</f>
        <v/>
      </c>
      <c r="DH64" s="35" t="str">
        <f aca="false">IFERROR(SUM($M64,$Y64,$AK64,$AW64,SMALL(($BI64~$BU64~$CG64~$CS64~$DE64),{1}),SMALL(($BI64~$BU64~$CG64~$CS64~$DE64),{2})),"")</f>
        <v/>
      </c>
      <c r="DI64" s="23" t="str">
        <f aca="false">IFERROR(IF($DF64="","",RANK($DF64,$DF$10:$DF$74)),"")</f>
        <v/>
      </c>
      <c r="DJ64" s="0" t="n">
        <f aca="false">ROWS($B$10:$B64)</f>
        <v>55</v>
      </c>
      <c r="DK64" s="0" t="e">
        <f aca="false">IF($B64=#REF!,$DJ64,"")</f>
        <v>#REF!</v>
      </c>
    </row>
    <row r="65" customFormat="false" ht="19.5" hidden="false" customHeight="true" outlineLevel="0" collapsed="false">
      <c r="A65" s="23" t="n">
        <v>56</v>
      </c>
      <c r="B65" s="36" t="s">
        <v>87</v>
      </c>
      <c r="C65" s="37"/>
      <c r="D65" s="38"/>
      <c r="E65" s="38"/>
      <c r="F65" s="38"/>
      <c r="G65" s="39" t="str">
        <f aca="false">IFERROR(IF(AND(C65:F65)="","",SUM(C65:F65)),"")</f>
        <v/>
      </c>
      <c r="H65" s="40" t="str">
        <f aca="false">IFERROR(IF(G65=0,"",ROUND((G65/60)*50,0)),"")</f>
        <v/>
      </c>
      <c r="I65" s="38"/>
      <c r="J65" s="41" t="str">
        <f aca="false">IFERROR(IF(ISBLANK(I65),"",ROUND((I65/100)*50,0)),"")</f>
        <v/>
      </c>
      <c r="K65" s="40" t="str">
        <f aca="false">IFERROR(IF(AND(H65,J65)="","",SUM(H65,J65)),"")</f>
        <v/>
      </c>
      <c r="L65" s="42" t="str">
        <f aca="false">IFERROR(IF(K65="","",RANK(K65,K$10:K$74)),"")</f>
        <v/>
      </c>
      <c r="M65" s="43" t="str">
        <f aca="false">IFERROR(IF(K65="","",IF(K65&gt;=75,VALUE(1),IF(K65&gt;=70,VALUE(2),IF(K65&gt;=65,VALUE(3),IF(K65&gt;=60,VALUE(4),IF(K65&gt;=55,VALUE(5),IF(K65&gt;=50,VALUE(6),IF(K65&gt;=45,VALUE(7),IF(K65&gt;=40,VALUE(8),VALUE(9)))))))))),"")</f>
        <v/>
      </c>
      <c r="N65" s="32"/>
      <c r="O65" s="38"/>
      <c r="P65" s="38"/>
      <c r="Q65" s="38"/>
      <c r="R65" s="38"/>
      <c r="S65" s="39" t="str">
        <f aca="false">IFERROR(IF(AND(O65:R65)="","",SUM(O65:R65)),"")</f>
        <v/>
      </c>
      <c r="T65" s="40" t="str">
        <f aca="false">IFERROR(IF(S65=0,"",ROUND((S65/60)*50,0)),"")</f>
        <v/>
      </c>
      <c r="U65" s="38"/>
      <c r="V65" s="41" t="str">
        <f aca="false">IFERROR(IF(ISBLANK(U65),"",ROUND((U65/100)*50,0)),"")</f>
        <v/>
      </c>
      <c r="W65" s="40" t="str">
        <f aca="false">IFERROR(IF(AND(T65,V65)="","",SUM(T65,V65)),"")</f>
        <v/>
      </c>
      <c r="X65" s="42" t="str">
        <f aca="false">IFERROR(IF(W65="","",RANK(W65,W$10:W$74)),"")</f>
        <v/>
      </c>
      <c r="Y65" s="43" t="str">
        <f aca="false">IFERROR(IF(W65="","",IF(W65&gt;=75,VALUE(1),IF(W65&gt;=70,VALUE(2),IF(W65&gt;=65,VALUE(3),IF(W65&gt;=60,VALUE(4),IF(W65&gt;=55,VALUE(5),IF(W65&gt;=50,VALUE(6),IF(W65&gt;=45,VALUE(7),IF(W65&gt;=40,VALUE(8),VALUE(9)))))))))),"")</f>
        <v/>
      </c>
      <c r="Z65" s="0"/>
      <c r="AA65" s="38"/>
      <c r="AB65" s="38"/>
      <c r="AC65" s="38"/>
      <c r="AD65" s="38"/>
      <c r="AE65" s="39" t="str">
        <f aca="false">IFERROR(IF(AND(AA65:AD65)="","",SUM(AA65:AD65)),"")</f>
        <v/>
      </c>
      <c r="AF65" s="40" t="str">
        <f aca="false">IFERROR(IF(AE65=0,"",ROUND((AE65/60)*50,0)),"")</f>
        <v/>
      </c>
      <c r="AG65" s="38"/>
      <c r="AH65" s="41" t="str">
        <f aca="false">IFERROR(IF(ISBLANK(AG65),"",ROUND((AG65/100)*50,0)),"")</f>
        <v/>
      </c>
      <c r="AI65" s="40" t="str">
        <f aca="false">IFERROR(IF(AND(AF65,AH65)="","",SUM(AF65,AH65)),"")</f>
        <v/>
      </c>
      <c r="AJ65" s="42" t="str">
        <f aca="false">IFERROR(IF(AI65="","",RANK(AI65,AI$10:AI$74)),"")</f>
        <v/>
      </c>
      <c r="AK65" s="44" t="str">
        <f aca="false">IFERROR(IF(AI65="","",IF(AI65&gt;=75,VALUE(1),IF(AI65&gt;=70,VALUE(2),IF(AI65&gt;=65,VALUE(3),IF(AI65&gt;=60,VALUE(4),IF(AI65&gt;=55,VALUE(5),IF(AI65&gt;=50,VALUE(6),IF(AI65&gt;=45,VALUE(7),IF(AI65&gt;=40,VALUE(8),VALUE(9)))))))))),"")</f>
        <v/>
      </c>
      <c r="AL65" s="0"/>
      <c r="AM65" s="38"/>
      <c r="AN65" s="38"/>
      <c r="AO65" s="38"/>
      <c r="AP65" s="38"/>
      <c r="AQ65" s="39" t="str">
        <f aca="false">IFERROR(IF(AND(AM65:AP65)="","",SUM(AM65:AP65)),"")</f>
        <v/>
      </c>
      <c r="AR65" s="40" t="str">
        <f aca="false">IFERROR(IF(AQ65=0,"",ROUND((AQ65/60)*50,0)),"")</f>
        <v/>
      </c>
      <c r="AS65" s="38"/>
      <c r="AT65" s="41" t="str">
        <f aca="false">IFERROR(IF(ISBLANK(AS65),"",ROUND((AS65/100)*50,0)),"")</f>
        <v/>
      </c>
      <c r="AU65" s="40" t="str">
        <f aca="false">IFERROR(IF(AND(AR65,AT65)="","",SUM(AR65,AT65)),"")</f>
        <v/>
      </c>
      <c r="AV65" s="42" t="str">
        <f aca="false">IFERROR(IF(AU65="","",RANK(AU65,AU$10:AU$74)),"")</f>
        <v/>
      </c>
      <c r="AW65" s="43" t="str">
        <f aca="false">IFERROR(IF(AU65="","",IF(AU65&gt;=75,VALUE(1),IF(AU65&gt;=70,VALUE(2),IF(AU65&gt;=65,VALUE(3),IF(AU65&gt;=60,VALUE(4),IF(AU65&gt;=55,VALUE(5),IF(AU65&gt;=50,VALUE(6),IF(AU65&gt;=45,VALUE(7),IF(AU65&gt;=40,VALUE(8),VALUE(9)))))))))),"")</f>
        <v/>
      </c>
      <c r="AY65" s="38"/>
      <c r="AZ65" s="38"/>
      <c r="BA65" s="38"/>
      <c r="BB65" s="38"/>
      <c r="BC65" s="39" t="str">
        <f aca="false">IFERROR(IF(AND(AY65:BB65)="","",SUM(AY65:BB65)),"")</f>
        <v/>
      </c>
      <c r="BD65" s="40" t="str">
        <f aca="false">IFERROR(IF(BC65=0,"",ROUND((BC65/60)*50,0)),"")</f>
        <v/>
      </c>
      <c r="BE65" s="38"/>
      <c r="BF65" s="41" t="str">
        <f aca="false">IFERROR(IF(ISBLANK(BE65),"",ROUND((BE65/100)*50,0)),"")</f>
        <v/>
      </c>
      <c r="BG65" s="40" t="str">
        <f aca="false">IFERROR(IF(AND(BD65,BF65)="","",SUM(BD65,BF65)),"")</f>
        <v/>
      </c>
      <c r="BH65" s="42" t="str">
        <f aca="false">IFERROR(IF(BG65="","",RANK(BG65,BG$10:BG$74)),"")</f>
        <v/>
      </c>
      <c r="BI65" s="44" t="str">
        <f aca="false">IFERROR(IF(BG65="","",IF(BG65&gt;=75,VALUE(1),IF(BG65&gt;=70,VALUE(2),IF(BG65&gt;=65,VALUE(3),IF(BG65&gt;=60,VALUE(4),IF(BG65&gt;=55,VALUE(5),IF(BG65&gt;=50,VALUE(6),IF(BG65&gt;=45,VALUE(7),IF(BG65&gt;=40,VALUE(8),VALUE(9)))))))))),"")</f>
        <v/>
      </c>
      <c r="BK65" s="38"/>
      <c r="BL65" s="38"/>
      <c r="BM65" s="38"/>
      <c r="BN65" s="38"/>
      <c r="BO65" s="39" t="str">
        <f aca="false">IFERROR(IF(AND(BK65:BN65)="","",SUM(BK65:BN65)),"")</f>
        <v/>
      </c>
      <c r="BP65" s="40" t="str">
        <f aca="false">IFERROR(IF(BO65=0,"",ROUND((BO65/60)*50,0)),"")</f>
        <v/>
      </c>
      <c r="BQ65" s="38"/>
      <c r="BR65" s="41" t="str">
        <f aca="false">IFERROR(IF(ISBLANK(BQ65),"",ROUND((BQ65/100)*50,0)),"")</f>
        <v/>
      </c>
      <c r="BS65" s="40" t="str">
        <f aca="false">IFERROR(IF(AND(BP65,BR65)="","",SUM(BP65,BR65)),"")</f>
        <v/>
      </c>
      <c r="BT65" s="42" t="str">
        <f aca="false">IFERROR(IF(BS65="","",RANK(BS65,BS$10:BS$74)),"")</f>
        <v/>
      </c>
      <c r="BU65" s="43" t="str">
        <f aca="false">IFERROR(IF(BS65="","",IF(BS65&gt;=75,VALUE(1),IF(BS65&gt;=70,VALUE(2),IF(BS65&gt;=65,VALUE(3),IF(BS65&gt;=60,VALUE(4),IF(BS65&gt;=55,VALUE(5),IF(BS65&gt;=50,VALUE(6),IF(BS65&gt;=45,VALUE(7),IF(BS65&gt;=40,VALUE(8),VALUE(9)))))))))),"")</f>
        <v/>
      </c>
      <c r="BW65" s="38"/>
      <c r="BX65" s="38"/>
      <c r="BY65" s="38"/>
      <c r="BZ65" s="38"/>
      <c r="CA65" s="39" t="str">
        <f aca="false">IFERROR(IF(AND(BW65:BZ65)="","",SUM(BW65:BZ65)),"")</f>
        <v/>
      </c>
      <c r="CB65" s="40" t="str">
        <f aca="false">IFERROR(IF(CA65=0,"",ROUND((CA65/60)*50,0)),"")</f>
        <v/>
      </c>
      <c r="CC65" s="38"/>
      <c r="CD65" s="41" t="str">
        <f aca="false">IFERROR(IF(ISBLANK(CC65),"",ROUND((CC65/100)*50,0)),"")</f>
        <v/>
      </c>
      <c r="CE65" s="40" t="str">
        <f aca="false">IFERROR(IF(AND(CB65,CD65)="","",SUM(CB65,CD65)),"")</f>
        <v/>
      </c>
      <c r="CF65" s="42" t="str">
        <f aca="false">IFERROR(IF(CE65="","",RANK(CE65,CE$10:CE$74)),"")</f>
        <v/>
      </c>
      <c r="CG65" s="43" t="str">
        <f aca="false">IFERROR(IF(CE65="","",IF(CE65&gt;=75,VALUE(1),IF(CE65&gt;=70,VALUE(2),IF(CE65&gt;=65,VALUE(3),IF(CE65&gt;=60,VALUE(4),IF(CE65&gt;=55,VALUE(5),IF(CE65&gt;=50,VALUE(6),IF(CE65&gt;=45,VALUE(7),IF(CE65&gt;=40,VALUE(8),VALUE(9)))))))))),"")</f>
        <v/>
      </c>
      <c r="CI65" s="38"/>
      <c r="CJ65" s="38"/>
      <c r="CK65" s="38"/>
      <c r="CL65" s="38"/>
      <c r="CM65" s="39" t="str">
        <f aca="false">IFERROR(IF(AND(CI65:CL65)="","",SUM(CI65:CL65)),"")</f>
        <v/>
      </c>
      <c r="CN65" s="40" t="str">
        <f aca="false">IFERROR(IF(CM65=0,"",ROUND((CM65/60)*50,0)),"")</f>
        <v/>
      </c>
      <c r="CO65" s="38"/>
      <c r="CP65" s="41" t="str">
        <f aca="false">IFERROR(IF(ISBLANK(CO65),"",ROUND((CO65/100)*50,0)),"")</f>
        <v/>
      </c>
      <c r="CQ65" s="40" t="str">
        <f aca="false">IFERROR(IF(AND(CN65,CP65)="","",SUM(CN65,CP65)),"")</f>
        <v/>
      </c>
      <c r="CR65" s="42" t="str">
        <f aca="false">IFERROR(IF(CQ65="","",RANK(CQ65,CQ$10:CQ$74)),"")</f>
        <v/>
      </c>
      <c r="CS65" s="43" t="str">
        <f aca="false">IFERROR(IF(CQ65="","",IF(CQ65&gt;=75,VALUE(1),IF(CQ65&gt;=70,VALUE(2),IF(CQ65&gt;=65,VALUE(3),IF(CQ65&gt;=60,VALUE(4),IF(CQ65&gt;=55,VALUE(5),IF(CQ65&gt;=50,VALUE(6),IF(CQ65&gt;=45,VALUE(7),IF(CQ65&gt;=40,VALUE(8),VALUE(9)))))))))),"")</f>
        <v/>
      </c>
      <c r="CU65" s="38"/>
      <c r="CV65" s="38"/>
      <c r="CW65" s="38"/>
      <c r="CX65" s="38"/>
      <c r="CY65" s="39" t="str">
        <f aca="false">IFERROR(IF(AND(CU65:CX65)="","",SUM(CU65:CX65)),"")</f>
        <v/>
      </c>
      <c r="CZ65" s="40" t="str">
        <f aca="false">IFERROR(IF(CY65=0,"",ROUND((CY65/60)*50,0)),"")</f>
        <v/>
      </c>
      <c r="DA65" s="38"/>
      <c r="DB65" s="41" t="str">
        <f aca="false">IFERROR(IF(ISBLANK(DA65),"",ROUND((DA65/100)*50,0)),"")</f>
        <v/>
      </c>
      <c r="DC65" s="40" t="str">
        <f aca="false">IFERROR(IF(AND(CZ65,DB65)="","",SUM(CZ65,DB65)),"")</f>
        <v/>
      </c>
      <c r="DD65" s="42" t="str">
        <f aca="false">IFERROR(IF(DC65="","",RANK(DC65,DC$10:DC$74)),"")</f>
        <v/>
      </c>
      <c r="DE65" s="43" t="str">
        <f aca="false">IFERROR(IF(DC65="","",IF(DC65&gt;=75,VALUE(1),IF(DC65&gt;=70,VALUE(2),IF(DC65&gt;=65,VALUE(3),IF(DC65&gt;=60,VALUE(4),IF(DC65&gt;=55,VALUE(5),IF(DC65&gt;=50,VALUE(6),IF(DC65&gt;=45,VALUE(7),IF(DC65&gt;=40,VALUE(8),VALUE(9)))))))))),"")</f>
        <v/>
      </c>
      <c r="DF65" s="34" t="str">
        <f aca="false">IFERROR(IF(AND(K65,W65,AI65,AU65,BG65,BS65,CE65,CQ65,DC65)="","",SUM(K65,W65,AI65,AU65,BG65,BS65,CE65,CQ65,DC65)),"")</f>
        <v/>
      </c>
      <c r="DG65" s="35" t="str">
        <f aca="false">IFERROR(SUM($K65,$W65,$AI65,$AU65,LARGE(($BG65~$BS65~$CE65~$CQ65~$DC65),{1}),LARGE(($BG65~$BS65~$CE65~$CQ65~$DC65),{2})),"")</f>
        <v/>
      </c>
      <c r="DH65" s="35" t="str">
        <f aca="false">IFERROR(SUM($M65,$Y65,$AK65,$AW65,SMALL(($BI65~$BU65~$CG65~$CS65~$DE65),{1}),SMALL(($BI65~$BU65~$CG65~$CS65~$DE65),{2})),"")</f>
        <v/>
      </c>
      <c r="DI65" s="23" t="str">
        <f aca="false">IFERROR(IF($DF65="","",RANK($DF65,$DF$10:$DF$74)),"")</f>
        <v/>
      </c>
      <c r="DJ65" s="0" t="n">
        <f aca="false">ROWS($B$10:$B65)</f>
        <v>56</v>
      </c>
      <c r="DK65" s="0" t="e">
        <f aca="false">IF($B65=#REF!,$DJ65,"")</f>
        <v>#REF!</v>
      </c>
    </row>
    <row r="66" customFormat="false" ht="19.5" hidden="false" customHeight="true" outlineLevel="0" collapsed="false">
      <c r="A66" s="23" t="n">
        <v>57</v>
      </c>
      <c r="B66" s="36" t="s">
        <v>88</v>
      </c>
      <c r="C66" s="45"/>
      <c r="D66" s="46"/>
      <c r="E66" s="46"/>
      <c r="F66" s="46"/>
      <c r="G66" s="39" t="str">
        <f aca="false">IFERROR(IF(AND(C66:F66)="","",SUM(C66:F66)),"")</f>
        <v/>
      </c>
      <c r="H66" s="40" t="str">
        <f aca="false">IFERROR(IF(G66=0,"",ROUND((G66/60)*50,0)),"")</f>
        <v/>
      </c>
      <c r="I66" s="38"/>
      <c r="J66" s="41" t="str">
        <f aca="false">IFERROR(IF(ISBLANK(I66),"",ROUND((I66/100)*50,0)),"")</f>
        <v/>
      </c>
      <c r="K66" s="40" t="str">
        <f aca="false">IFERROR(IF(AND(H66,J66)="","",SUM(H66,J66)),"")</f>
        <v/>
      </c>
      <c r="L66" s="42" t="str">
        <f aca="false">IFERROR(IF(K66="","",RANK(K66,K$10:K$74)),"")</f>
        <v/>
      </c>
      <c r="M66" s="43" t="str">
        <f aca="false">IFERROR(IF(K66="","",IF(K66&gt;=75,VALUE(1),IF(K66&gt;=70,VALUE(2),IF(K66&gt;=65,VALUE(3),IF(K66&gt;=60,VALUE(4),IF(K66&gt;=55,VALUE(5),IF(K66&gt;=50,VALUE(6),IF(K66&gt;=45,VALUE(7),IF(K66&gt;=40,VALUE(8),VALUE(9)))))))))),"")</f>
        <v/>
      </c>
      <c r="N66" s="32"/>
      <c r="O66" s="46"/>
      <c r="P66" s="46"/>
      <c r="Q66" s="46"/>
      <c r="R66" s="46"/>
      <c r="S66" s="39" t="str">
        <f aca="false">IFERROR(IF(AND(O66:R66)="","",SUM(O66:R66)),"")</f>
        <v/>
      </c>
      <c r="T66" s="40" t="str">
        <f aca="false">IFERROR(IF(S66=0,"",ROUND((S66/60)*50,0)),"")</f>
        <v/>
      </c>
      <c r="U66" s="38"/>
      <c r="V66" s="41" t="str">
        <f aca="false">IFERROR(IF(ISBLANK(U66),"",ROUND((U66/100)*50,0)),"")</f>
        <v/>
      </c>
      <c r="W66" s="40" t="str">
        <f aca="false">IFERROR(IF(AND(T66,V66)="","",SUM(T66,V66)),"")</f>
        <v/>
      </c>
      <c r="X66" s="42" t="str">
        <f aca="false">IFERROR(IF(W66="","",RANK(W66,W$10:W$74)),"")</f>
        <v/>
      </c>
      <c r="Y66" s="43" t="str">
        <f aca="false">IFERROR(IF(W66="","",IF(W66&gt;=75,VALUE(1),IF(W66&gt;=70,VALUE(2),IF(W66&gt;=65,VALUE(3),IF(W66&gt;=60,VALUE(4),IF(W66&gt;=55,VALUE(5),IF(W66&gt;=50,VALUE(6),IF(W66&gt;=45,VALUE(7),IF(W66&gt;=40,VALUE(8),VALUE(9)))))))))),"")</f>
        <v/>
      </c>
      <c r="Z66" s="0"/>
      <c r="AA66" s="46"/>
      <c r="AB66" s="46"/>
      <c r="AC66" s="46"/>
      <c r="AD66" s="46"/>
      <c r="AE66" s="39" t="str">
        <f aca="false">IFERROR(IF(AND(AA66:AD66)="","",SUM(AA66:AD66)),"")</f>
        <v/>
      </c>
      <c r="AF66" s="40" t="str">
        <f aca="false">IFERROR(IF(AE66=0,"",ROUND((AE66/60)*50,0)),"")</f>
        <v/>
      </c>
      <c r="AG66" s="38"/>
      <c r="AH66" s="41" t="str">
        <f aca="false">IFERROR(IF(ISBLANK(AG66),"",ROUND((AG66/100)*50,0)),"")</f>
        <v/>
      </c>
      <c r="AI66" s="40" t="str">
        <f aca="false">IFERROR(IF(AND(AF66,AH66)="","",SUM(AF66,AH66)),"")</f>
        <v/>
      </c>
      <c r="AJ66" s="42" t="str">
        <f aca="false">IFERROR(IF(AI66="","",RANK(AI66,AI$10:AI$74)),"")</f>
        <v/>
      </c>
      <c r="AK66" s="44" t="str">
        <f aca="false">IFERROR(IF(AI66="","",IF(AI66&gt;=75,VALUE(1),IF(AI66&gt;=70,VALUE(2),IF(AI66&gt;=65,VALUE(3),IF(AI66&gt;=60,VALUE(4),IF(AI66&gt;=55,VALUE(5),IF(AI66&gt;=50,VALUE(6),IF(AI66&gt;=45,VALUE(7),IF(AI66&gt;=40,VALUE(8),VALUE(9)))))))))),"")</f>
        <v/>
      </c>
      <c r="AL66" s="0"/>
      <c r="AM66" s="46"/>
      <c r="AN66" s="46"/>
      <c r="AO66" s="46"/>
      <c r="AP66" s="46"/>
      <c r="AQ66" s="39" t="str">
        <f aca="false">IFERROR(IF(AND(AM66:AP66)="","",SUM(AM66:AP66)),"")</f>
        <v/>
      </c>
      <c r="AR66" s="40" t="str">
        <f aca="false">IFERROR(IF(AQ66=0,"",ROUND((AQ66/60)*50,0)),"")</f>
        <v/>
      </c>
      <c r="AS66" s="38"/>
      <c r="AT66" s="41" t="str">
        <f aca="false">IFERROR(IF(ISBLANK(AS66),"",ROUND((AS66/100)*50,0)),"")</f>
        <v/>
      </c>
      <c r="AU66" s="40" t="str">
        <f aca="false">IFERROR(IF(AND(AR66,AT66)="","",SUM(AR66,AT66)),"")</f>
        <v/>
      </c>
      <c r="AV66" s="42" t="str">
        <f aca="false">IFERROR(IF(AU66="","",RANK(AU66,AU$10:AU$74)),"")</f>
        <v/>
      </c>
      <c r="AW66" s="43" t="str">
        <f aca="false">IFERROR(IF(AU66="","",IF(AU66&gt;=75,VALUE(1),IF(AU66&gt;=70,VALUE(2),IF(AU66&gt;=65,VALUE(3),IF(AU66&gt;=60,VALUE(4),IF(AU66&gt;=55,VALUE(5),IF(AU66&gt;=50,VALUE(6),IF(AU66&gt;=45,VALUE(7),IF(AU66&gt;=40,VALUE(8),VALUE(9)))))))))),"")</f>
        <v/>
      </c>
      <c r="AY66" s="46"/>
      <c r="AZ66" s="46"/>
      <c r="BA66" s="46"/>
      <c r="BB66" s="46"/>
      <c r="BC66" s="39" t="str">
        <f aca="false">IFERROR(IF(AND(AY66:BB66)="","",SUM(AY66:BB66)),"")</f>
        <v/>
      </c>
      <c r="BD66" s="40" t="str">
        <f aca="false">IFERROR(IF(BC66=0,"",ROUND((BC66/60)*50,0)),"")</f>
        <v/>
      </c>
      <c r="BE66" s="38"/>
      <c r="BF66" s="41" t="str">
        <f aca="false">IFERROR(IF(ISBLANK(BE66),"",ROUND((BE66/100)*50,0)),"")</f>
        <v/>
      </c>
      <c r="BG66" s="40" t="str">
        <f aca="false">IFERROR(IF(AND(BD66,BF66)="","",SUM(BD66,BF66)),"")</f>
        <v/>
      </c>
      <c r="BH66" s="42" t="str">
        <f aca="false">IFERROR(IF(BG66="","",RANK(BG66,BG$10:BG$74)),"")</f>
        <v/>
      </c>
      <c r="BI66" s="44" t="str">
        <f aca="false">IFERROR(IF(BG66="","",IF(BG66&gt;=75,VALUE(1),IF(BG66&gt;=70,VALUE(2),IF(BG66&gt;=65,VALUE(3),IF(BG66&gt;=60,VALUE(4),IF(BG66&gt;=55,VALUE(5),IF(BG66&gt;=50,VALUE(6),IF(BG66&gt;=45,VALUE(7),IF(BG66&gt;=40,VALUE(8),VALUE(9)))))))))),"")</f>
        <v/>
      </c>
      <c r="BK66" s="46"/>
      <c r="BL66" s="46"/>
      <c r="BM66" s="46"/>
      <c r="BN66" s="46"/>
      <c r="BO66" s="39" t="str">
        <f aca="false">IFERROR(IF(AND(BK66:BN66)="","",SUM(BK66:BN66)),"")</f>
        <v/>
      </c>
      <c r="BP66" s="40" t="str">
        <f aca="false">IFERROR(IF(BO66=0,"",ROUND((BO66/60)*50,0)),"")</f>
        <v/>
      </c>
      <c r="BQ66" s="38"/>
      <c r="BR66" s="41" t="str">
        <f aca="false">IFERROR(IF(ISBLANK(BQ66),"",ROUND((BQ66/100)*50,0)),"")</f>
        <v/>
      </c>
      <c r="BS66" s="40" t="str">
        <f aca="false">IFERROR(IF(AND(BP66,BR66)="","",SUM(BP66,BR66)),"")</f>
        <v/>
      </c>
      <c r="BT66" s="42" t="str">
        <f aca="false">IFERROR(IF(BS66="","",RANK(BS66,BS$10:BS$74)),"")</f>
        <v/>
      </c>
      <c r="BU66" s="43" t="str">
        <f aca="false">IFERROR(IF(BS66="","",IF(BS66&gt;=75,VALUE(1),IF(BS66&gt;=70,VALUE(2),IF(BS66&gt;=65,VALUE(3),IF(BS66&gt;=60,VALUE(4),IF(BS66&gt;=55,VALUE(5),IF(BS66&gt;=50,VALUE(6),IF(BS66&gt;=45,VALUE(7),IF(BS66&gt;=40,VALUE(8),VALUE(9)))))))))),"")</f>
        <v/>
      </c>
      <c r="BW66" s="46"/>
      <c r="BX66" s="46"/>
      <c r="BY66" s="46"/>
      <c r="BZ66" s="46"/>
      <c r="CA66" s="39" t="str">
        <f aca="false">IFERROR(IF(AND(BW66:BZ66)="","",SUM(BW66:BZ66)),"")</f>
        <v/>
      </c>
      <c r="CB66" s="40" t="str">
        <f aca="false">IFERROR(IF(CA66=0,"",ROUND((CA66/60)*50,0)),"")</f>
        <v/>
      </c>
      <c r="CC66" s="38"/>
      <c r="CD66" s="41" t="str">
        <f aca="false">IFERROR(IF(ISBLANK(CC66),"",ROUND((CC66/100)*50,0)),"")</f>
        <v/>
      </c>
      <c r="CE66" s="40" t="str">
        <f aca="false">IFERROR(IF(AND(CB66,CD66)="","",SUM(CB66,CD66)),"")</f>
        <v/>
      </c>
      <c r="CF66" s="42" t="str">
        <f aca="false">IFERROR(IF(CE66="","",RANK(CE66,CE$10:CE$74)),"")</f>
        <v/>
      </c>
      <c r="CG66" s="43" t="str">
        <f aca="false">IFERROR(IF(CE66="","",IF(CE66&gt;=75,VALUE(1),IF(CE66&gt;=70,VALUE(2),IF(CE66&gt;=65,VALUE(3),IF(CE66&gt;=60,VALUE(4),IF(CE66&gt;=55,VALUE(5),IF(CE66&gt;=50,VALUE(6),IF(CE66&gt;=45,VALUE(7),IF(CE66&gt;=40,VALUE(8),VALUE(9)))))))))),"")</f>
        <v/>
      </c>
      <c r="CI66" s="46"/>
      <c r="CJ66" s="46"/>
      <c r="CK66" s="46"/>
      <c r="CL66" s="46"/>
      <c r="CM66" s="39" t="str">
        <f aca="false">IFERROR(IF(AND(CI66:CL66)="","",SUM(CI66:CL66)),"")</f>
        <v/>
      </c>
      <c r="CN66" s="40" t="str">
        <f aca="false">IFERROR(IF(CM66=0,"",ROUND((CM66/60)*50,0)),"")</f>
        <v/>
      </c>
      <c r="CO66" s="38"/>
      <c r="CP66" s="41" t="str">
        <f aca="false">IFERROR(IF(ISBLANK(CO66),"",ROUND((CO66/100)*50,0)),"")</f>
        <v/>
      </c>
      <c r="CQ66" s="40" t="str">
        <f aca="false">IFERROR(IF(AND(CN66,CP66)="","",SUM(CN66,CP66)),"")</f>
        <v/>
      </c>
      <c r="CR66" s="42" t="str">
        <f aca="false">IFERROR(IF(CQ66="","",RANK(CQ66,CQ$10:CQ$74)),"")</f>
        <v/>
      </c>
      <c r="CS66" s="43" t="str">
        <f aca="false">IFERROR(IF(CQ66="","",IF(CQ66&gt;=75,VALUE(1),IF(CQ66&gt;=70,VALUE(2),IF(CQ66&gt;=65,VALUE(3),IF(CQ66&gt;=60,VALUE(4),IF(CQ66&gt;=55,VALUE(5),IF(CQ66&gt;=50,VALUE(6),IF(CQ66&gt;=45,VALUE(7),IF(CQ66&gt;=40,VALUE(8),VALUE(9)))))))))),"")</f>
        <v/>
      </c>
      <c r="CU66" s="46"/>
      <c r="CV66" s="46"/>
      <c r="CW66" s="46"/>
      <c r="CX66" s="46"/>
      <c r="CY66" s="39" t="str">
        <f aca="false">IFERROR(IF(AND(CU66:CX66)="","",SUM(CU66:CX66)),"")</f>
        <v/>
      </c>
      <c r="CZ66" s="40" t="str">
        <f aca="false">IFERROR(IF(CY66=0,"",ROUND((CY66/60)*50,0)),"")</f>
        <v/>
      </c>
      <c r="DA66" s="38"/>
      <c r="DB66" s="41" t="str">
        <f aca="false">IFERROR(IF(ISBLANK(DA66),"",ROUND((DA66/100)*50,0)),"")</f>
        <v/>
      </c>
      <c r="DC66" s="40" t="str">
        <f aca="false">IFERROR(IF(AND(CZ66,DB66)="","",SUM(CZ66,DB66)),"")</f>
        <v/>
      </c>
      <c r="DD66" s="42" t="str">
        <f aca="false">IFERROR(IF(DC66="","",RANK(DC66,DC$10:DC$74)),"")</f>
        <v/>
      </c>
      <c r="DE66" s="43" t="str">
        <f aca="false">IFERROR(IF(DC66="","",IF(DC66&gt;=75,VALUE(1),IF(DC66&gt;=70,VALUE(2),IF(DC66&gt;=65,VALUE(3),IF(DC66&gt;=60,VALUE(4),IF(DC66&gt;=55,VALUE(5),IF(DC66&gt;=50,VALUE(6),IF(DC66&gt;=45,VALUE(7),IF(DC66&gt;=40,VALUE(8),VALUE(9)))))))))),"")</f>
        <v/>
      </c>
      <c r="DF66" s="34" t="str">
        <f aca="false">IFERROR(IF(AND(K66,W66,AI66,AU66,BG66,BS66,CE66,CQ66,DC66)="","",SUM(K66,W66,AI66,AU66,BG66,BS66,CE66,CQ66,DC66)),"")</f>
        <v/>
      </c>
      <c r="DG66" s="35" t="str">
        <f aca="false">IFERROR(SUM($K66,$W66,$AI66,$AU66,LARGE(($BG66~$BS66~$CE66~$CQ66~$DC66),{1}),LARGE(($BG66~$BS66~$CE66~$CQ66~$DC66),{2})),"")</f>
        <v/>
      </c>
      <c r="DH66" s="35" t="str">
        <f aca="false">IFERROR(SUM($M66,$Y66,$AK66,$AW66,SMALL(($BI66~$BU66~$CG66~$CS66~$DE66),{1}),SMALL(($BI66~$BU66~$CG66~$CS66~$DE66),{2})),"")</f>
        <v/>
      </c>
      <c r="DI66" s="23" t="str">
        <f aca="false">IFERROR(IF($DF66="","",RANK($DF66,$DF$10:$DF$74)),"")</f>
        <v/>
      </c>
      <c r="DJ66" s="0" t="n">
        <f aca="false">ROWS($B$10:$B66)</f>
        <v>57</v>
      </c>
      <c r="DK66" s="0" t="e">
        <f aca="false">IF($B66=#REF!,$DJ66,"")</f>
        <v>#REF!</v>
      </c>
    </row>
    <row r="67" customFormat="false" ht="19.5" hidden="false" customHeight="true" outlineLevel="0" collapsed="false">
      <c r="A67" s="23" t="n">
        <v>58</v>
      </c>
      <c r="B67" s="36" t="s">
        <v>89</v>
      </c>
      <c r="C67" s="45"/>
      <c r="D67" s="46"/>
      <c r="E67" s="46"/>
      <c r="F67" s="46"/>
      <c r="G67" s="39" t="str">
        <f aca="false">IFERROR(IF(AND(C67:F67)="","",SUM(C67:F67)),"")</f>
        <v/>
      </c>
      <c r="H67" s="40" t="str">
        <f aca="false">IFERROR(IF(G67=0,"",ROUND((G67/60)*50,0)),"")</f>
        <v/>
      </c>
      <c r="I67" s="38"/>
      <c r="J67" s="41" t="str">
        <f aca="false">IFERROR(IF(ISBLANK(I67),"",ROUND((I67/100)*50,0)),"")</f>
        <v/>
      </c>
      <c r="K67" s="40" t="str">
        <f aca="false">IFERROR(IF(AND(H67,J67)="","",SUM(H67,J67)),"")</f>
        <v/>
      </c>
      <c r="L67" s="42" t="str">
        <f aca="false">IFERROR(IF(K67="","",RANK(K67,K$10:K$74)),"")</f>
        <v/>
      </c>
      <c r="M67" s="43" t="str">
        <f aca="false">IFERROR(IF(K67="","",IF(K67&gt;=75,VALUE(1),IF(K67&gt;=70,VALUE(2),IF(K67&gt;=65,VALUE(3),IF(K67&gt;=60,VALUE(4),IF(K67&gt;=55,VALUE(5),IF(K67&gt;=50,VALUE(6),IF(K67&gt;=45,VALUE(7),IF(K67&gt;=40,VALUE(8),VALUE(9)))))))))),"")</f>
        <v/>
      </c>
      <c r="N67" s="32"/>
      <c r="O67" s="46"/>
      <c r="P67" s="46"/>
      <c r="Q67" s="46"/>
      <c r="R67" s="46"/>
      <c r="S67" s="39" t="str">
        <f aca="false">IFERROR(IF(AND(O67:R67)="","",SUM(O67:R67)),"")</f>
        <v/>
      </c>
      <c r="T67" s="40" t="str">
        <f aca="false">IFERROR(IF(S67=0,"",ROUND((S67/60)*50,0)),"")</f>
        <v/>
      </c>
      <c r="U67" s="38"/>
      <c r="V67" s="41" t="str">
        <f aca="false">IFERROR(IF(ISBLANK(U67),"",ROUND((U67/100)*50,0)),"")</f>
        <v/>
      </c>
      <c r="W67" s="40" t="str">
        <f aca="false">IFERROR(IF(AND(T67,V67)="","",SUM(T67,V67)),"")</f>
        <v/>
      </c>
      <c r="X67" s="42" t="str">
        <f aca="false">IFERROR(IF(W67="","",RANK(W67,W$10:W$74)),"")</f>
        <v/>
      </c>
      <c r="Y67" s="43" t="str">
        <f aca="false">IFERROR(IF(W67="","",IF(W67&gt;=75,VALUE(1),IF(W67&gt;=70,VALUE(2),IF(W67&gt;=65,VALUE(3),IF(W67&gt;=60,VALUE(4),IF(W67&gt;=55,VALUE(5),IF(W67&gt;=50,VALUE(6),IF(W67&gt;=45,VALUE(7),IF(W67&gt;=40,VALUE(8),VALUE(9)))))))))),"")</f>
        <v/>
      </c>
      <c r="Z67" s="0"/>
      <c r="AA67" s="46"/>
      <c r="AB67" s="46"/>
      <c r="AC67" s="46"/>
      <c r="AD67" s="46"/>
      <c r="AE67" s="39" t="str">
        <f aca="false">IFERROR(IF(AND(AA67:AD67)="","",SUM(AA67:AD67)),"")</f>
        <v/>
      </c>
      <c r="AF67" s="40" t="str">
        <f aca="false">IFERROR(IF(AE67=0,"",ROUND((AE67/60)*50,0)),"")</f>
        <v/>
      </c>
      <c r="AG67" s="38"/>
      <c r="AH67" s="41" t="str">
        <f aca="false">IFERROR(IF(ISBLANK(AG67),"",ROUND((AG67/100)*50,0)),"")</f>
        <v/>
      </c>
      <c r="AI67" s="40" t="str">
        <f aca="false">IFERROR(IF(AND(AF67,AH67)="","",SUM(AF67,AH67)),"")</f>
        <v/>
      </c>
      <c r="AJ67" s="42" t="str">
        <f aca="false">IFERROR(IF(AI67="","",RANK(AI67,AI$10:AI$74)),"")</f>
        <v/>
      </c>
      <c r="AK67" s="44" t="str">
        <f aca="false">IFERROR(IF(AI67="","",IF(AI67&gt;=75,VALUE(1),IF(AI67&gt;=70,VALUE(2),IF(AI67&gt;=65,VALUE(3),IF(AI67&gt;=60,VALUE(4),IF(AI67&gt;=55,VALUE(5),IF(AI67&gt;=50,VALUE(6),IF(AI67&gt;=45,VALUE(7),IF(AI67&gt;=40,VALUE(8),VALUE(9)))))))))),"")</f>
        <v/>
      </c>
      <c r="AL67" s="0"/>
      <c r="AM67" s="46"/>
      <c r="AN67" s="46"/>
      <c r="AO67" s="46"/>
      <c r="AP67" s="46"/>
      <c r="AQ67" s="39" t="str">
        <f aca="false">IFERROR(IF(AND(AM67:AP67)="","",SUM(AM67:AP67)),"")</f>
        <v/>
      </c>
      <c r="AR67" s="40" t="str">
        <f aca="false">IFERROR(IF(AQ67=0,"",ROUND((AQ67/60)*50,0)),"")</f>
        <v/>
      </c>
      <c r="AS67" s="38"/>
      <c r="AT67" s="41" t="str">
        <f aca="false">IFERROR(IF(ISBLANK(AS67),"",ROUND((AS67/100)*50,0)),"")</f>
        <v/>
      </c>
      <c r="AU67" s="40" t="str">
        <f aca="false">IFERROR(IF(AND(AR67,AT67)="","",SUM(AR67,AT67)),"")</f>
        <v/>
      </c>
      <c r="AV67" s="42" t="str">
        <f aca="false">IFERROR(IF(AU67="","",RANK(AU67,AU$10:AU$74)),"")</f>
        <v/>
      </c>
      <c r="AW67" s="43" t="str">
        <f aca="false">IFERROR(IF(AU67="","",IF(AU67&gt;=75,VALUE(1),IF(AU67&gt;=70,VALUE(2),IF(AU67&gt;=65,VALUE(3),IF(AU67&gt;=60,VALUE(4),IF(AU67&gt;=55,VALUE(5),IF(AU67&gt;=50,VALUE(6),IF(AU67&gt;=45,VALUE(7),IF(AU67&gt;=40,VALUE(8),VALUE(9)))))))))),"")</f>
        <v/>
      </c>
      <c r="AY67" s="46"/>
      <c r="AZ67" s="46"/>
      <c r="BA67" s="46"/>
      <c r="BB67" s="46"/>
      <c r="BC67" s="39" t="str">
        <f aca="false">IFERROR(IF(AND(AY67:BB67)="","",SUM(AY67:BB67)),"")</f>
        <v/>
      </c>
      <c r="BD67" s="40" t="str">
        <f aca="false">IFERROR(IF(BC67=0,"",ROUND((BC67/60)*50,0)),"")</f>
        <v/>
      </c>
      <c r="BE67" s="38"/>
      <c r="BF67" s="41" t="str">
        <f aca="false">IFERROR(IF(ISBLANK(BE67),"",ROUND((BE67/100)*50,0)),"")</f>
        <v/>
      </c>
      <c r="BG67" s="40" t="str">
        <f aca="false">IFERROR(IF(AND(BD67,BF67)="","",SUM(BD67,BF67)),"")</f>
        <v/>
      </c>
      <c r="BH67" s="42" t="str">
        <f aca="false">IFERROR(IF(BG67="","",RANK(BG67,BG$10:BG$74)),"")</f>
        <v/>
      </c>
      <c r="BI67" s="44" t="str">
        <f aca="false">IFERROR(IF(BG67="","",IF(BG67&gt;=75,VALUE(1),IF(BG67&gt;=70,VALUE(2),IF(BG67&gt;=65,VALUE(3),IF(BG67&gt;=60,VALUE(4),IF(BG67&gt;=55,VALUE(5),IF(BG67&gt;=50,VALUE(6),IF(BG67&gt;=45,VALUE(7),IF(BG67&gt;=40,VALUE(8),VALUE(9)))))))))),"")</f>
        <v/>
      </c>
      <c r="BK67" s="46"/>
      <c r="BL67" s="46"/>
      <c r="BM67" s="46"/>
      <c r="BN67" s="46"/>
      <c r="BO67" s="39" t="str">
        <f aca="false">IFERROR(IF(AND(BK67:BN67)="","",SUM(BK67:BN67)),"")</f>
        <v/>
      </c>
      <c r="BP67" s="40" t="str">
        <f aca="false">IFERROR(IF(BO67=0,"",ROUND((BO67/60)*50,0)),"")</f>
        <v/>
      </c>
      <c r="BQ67" s="38"/>
      <c r="BR67" s="41" t="str">
        <f aca="false">IFERROR(IF(ISBLANK(BQ67),"",ROUND((BQ67/100)*50,0)),"")</f>
        <v/>
      </c>
      <c r="BS67" s="40" t="str">
        <f aca="false">IFERROR(IF(AND(BP67,BR67)="","",SUM(BP67,BR67)),"")</f>
        <v/>
      </c>
      <c r="BT67" s="42" t="str">
        <f aca="false">IFERROR(IF(BS67="","",RANK(BS67,BS$10:BS$74)),"")</f>
        <v/>
      </c>
      <c r="BU67" s="43" t="str">
        <f aca="false">IFERROR(IF(BS67="","",IF(BS67&gt;=75,VALUE(1),IF(BS67&gt;=70,VALUE(2),IF(BS67&gt;=65,VALUE(3),IF(BS67&gt;=60,VALUE(4),IF(BS67&gt;=55,VALUE(5),IF(BS67&gt;=50,VALUE(6),IF(BS67&gt;=45,VALUE(7),IF(BS67&gt;=40,VALUE(8),VALUE(9)))))))))),"")</f>
        <v/>
      </c>
      <c r="BW67" s="46"/>
      <c r="BX67" s="46"/>
      <c r="BY67" s="46"/>
      <c r="BZ67" s="46"/>
      <c r="CA67" s="39" t="str">
        <f aca="false">IFERROR(IF(AND(BW67:BZ67)="","",SUM(BW67:BZ67)),"")</f>
        <v/>
      </c>
      <c r="CB67" s="40" t="str">
        <f aca="false">IFERROR(IF(CA67=0,"",ROUND((CA67/60)*50,0)),"")</f>
        <v/>
      </c>
      <c r="CC67" s="38"/>
      <c r="CD67" s="41" t="str">
        <f aca="false">IFERROR(IF(ISBLANK(CC67),"",ROUND((CC67/100)*50,0)),"")</f>
        <v/>
      </c>
      <c r="CE67" s="40" t="str">
        <f aca="false">IFERROR(IF(AND(CB67,CD67)="","",SUM(CB67,CD67)),"")</f>
        <v/>
      </c>
      <c r="CF67" s="42" t="str">
        <f aca="false">IFERROR(IF(CE67="","",RANK(CE67,CE$10:CE$74)),"")</f>
        <v/>
      </c>
      <c r="CG67" s="43" t="str">
        <f aca="false">IFERROR(IF(CE67="","",IF(CE67&gt;=75,VALUE(1),IF(CE67&gt;=70,VALUE(2),IF(CE67&gt;=65,VALUE(3),IF(CE67&gt;=60,VALUE(4),IF(CE67&gt;=55,VALUE(5),IF(CE67&gt;=50,VALUE(6),IF(CE67&gt;=45,VALUE(7),IF(CE67&gt;=40,VALUE(8),VALUE(9)))))))))),"")</f>
        <v/>
      </c>
      <c r="CI67" s="46"/>
      <c r="CJ67" s="46"/>
      <c r="CK67" s="46"/>
      <c r="CL67" s="46"/>
      <c r="CM67" s="39" t="str">
        <f aca="false">IFERROR(IF(AND(CI67:CL67)="","",SUM(CI67:CL67)),"")</f>
        <v/>
      </c>
      <c r="CN67" s="40" t="str">
        <f aca="false">IFERROR(IF(CM67=0,"",ROUND((CM67/60)*50,0)),"")</f>
        <v/>
      </c>
      <c r="CO67" s="38"/>
      <c r="CP67" s="41" t="str">
        <f aca="false">IFERROR(IF(ISBLANK(CO67),"",ROUND((CO67/100)*50,0)),"")</f>
        <v/>
      </c>
      <c r="CQ67" s="40" t="str">
        <f aca="false">IFERROR(IF(AND(CN67,CP67)="","",SUM(CN67,CP67)),"")</f>
        <v/>
      </c>
      <c r="CR67" s="42" t="str">
        <f aca="false">IFERROR(IF(CQ67="","",RANK(CQ67,CQ$10:CQ$74)),"")</f>
        <v/>
      </c>
      <c r="CS67" s="43" t="str">
        <f aca="false">IFERROR(IF(CQ67="","",IF(CQ67&gt;=75,VALUE(1),IF(CQ67&gt;=70,VALUE(2),IF(CQ67&gt;=65,VALUE(3),IF(CQ67&gt;=60,VALUE(4),IF(CQ67&gt;=55,VALUE(5),IF(CQ67&gt;=50,VALUE(6),IF(CQ67&gt;=45,VALUE(7),IF(CQ67&gt;=40,VALUE(8),VALUE(9)))))))))),"")</f>
        <v/>
      </c>
      <c r="CU67" s="46"/>
      <c r="CV67" s="46"/>
      <c r="CW67" s="46"/>
      <c r="CX67" s="46"/>
      <c r="CY67" s="39" t="str">
        <f aca="false">IFERROR(IF(AND(CU67:CX67)="","",SUM(CU67:CX67)),"")</f>
        <v/>
      </c>
      <c r="CZ67" s="40" t="str">
        <f aca="false">IFERROR(IF(CY67=0,"",ROUND((CY67/60)*50,0)),"")</f>
        <v/>
      </c>
      <c r="DA67" s="38"/>
      <c r="DB67" s="41" t="str">
        <f aca="false">IFERROR(IF(ISBLANK(DA67),"",ROUND((DA67/100)*50,0)),"")</f>
        <v/>
      </c>
      <c r="DC67" s="40" t="str">
        <f aca="false">IFERROR(IF(AND(CZ67,DB67)="","",SUM(CZ67,DB67)),"")</f>
        <v/>
      </c>
      <c r="DD67" s="42" t="str">
        <f aca="false">IFERROR(IF(DC67="","",RANK(DC67,DC$10:DC$74)),"")</f>
        <v/>
      </c>
      <c r="DE67" s="43" t="str">
        <f aca="false">IFERROR(IF(DC67="","",IF(DC67&gt;=75,VALUE(1),IF(DC67&gt;=70,VALUE(2),IF(DC67&gt;=65,VALUE(3),IF(DC67&gt;=60,VALUE(4),IF(DC67&gt;=55,VALUE(5),IF(DC67&gt;=50,VALUE(6),IF(DC67&gt;=45,VALUE(7),IF(DC67&gt;=40,VALUE(8),VALUE(9)))))))))),"")</f>
        <v/>
      </c>
      <c r="DF67" s="34" t="str">
        <f aca="false">IFERROR(IF(AND(K67,W67,AI67,AU67,BG67,BS67,CE67,CQ67,DC67)="","",SUM(K67,W67,AI67,AU67,BG67,BS67,CE67,CQ67,DC67)),"")</f>
        <v/>
      </c>
      <c r="DG67" s="35" t="str">
        <f aca="false">IFERROR(SUM($K67,$W67,$AI67,$AU67,LARGE(($BG67~$BS67~$CE67~$CQ67~$DC67),{1}),LARGE(($BG67~$BS67~$CE67~$CQ67~$DC67),{2})),"")</f>
        <v/>
      </c>
      <c r="DH67" s="35" t="str">
        <f aca="false">IFERROR(SUM($M67,$Y67,$AK67,$AW67,SMALL(($BI67~$BU67~$CG67~$CS67~$DE67),{1}),SMALL(($BI67~$BU67~$CG67~$CS67~$DE67),{2})),"")</f>
        <v/>
      </c>
      <c r="DI67" s="23" t="str">
        <f aca="false">IFERROR(IF($DF67="","",RANK($DF67,$DF$10:$DF$74)),"")</f>
        <v/>
      </c>
      <c r="DJ67" s="0" t="n">
        <f aca="false">ROWS($B$10:$B67)</f>
        <v>58</v>
      </c>
      <c r="DK67" s="0" t="e">
        <f aca="false">IF($B67=#REF!,$DJ67,"")</f>
        <v>#REF!</v>
      </c>
    </row>
    <row r="68" customFormat="false" ht="19.5" hidden="false" customHeight="true" outlineLevel="0" collapsed="false">
      <c r="A68" s="23" t="n">
        <v>59</v>
      </c>
      <c r="B68" s="36" t="s">
        <v>90</v>
      </c>
      <c r="C68" s="45"/>
      <c r="D68" s="46"/>
      <c r="E68" s="46"/>
      <c r="F68" s="46"/>
      <c r="G68" s="39" t="str">
        <f aca="false">IFERROR(IF(AND(C68:F68)="","",SUM(C68:F68)),"")</f>
        <v/>
      </c>
      <c r="H68" s="40" t="str">
        <f aca="false">IFERROR(IF(G68=0,"",ROUND((G68/60)*50,0)),"")</f>
        <v/>
      </c>
      <c r="I68" s="38"/>
      <c r="J68" s="41" t="str">
        <f aca="false">IFERROR(IF(ISBLANK(I68),"",ROUND((I68/100)*50,0)),"")</f>
        <v/>
      </c>
      <c r="K68" s="40" t="str">
        <f aca="false">IFERROR(IF(AND(H68,J68)="","",SUM(H68,J68)),"")</f>
        <v/>
      </c>
      <c r="L68" s="42" t="str">
        <f aca="false">IFERROR(IF(K68="","",RANK(K68,K$10:K$74)),"")</f>
        <v/>
      </c>
      <c r="M68" s="43" t="str">
        <f aca="false">IFERROR(IF(K68="","",IF(K68&gt;=75,VALUE(1),IF(K68&gt;=70,VALUE(2),IF(K68&gt;=65,VALUE(3),IF(K68&gt;=60,VALUE(4),IF(K68&gt;=55,VALUE(5),IF(K68&gt;=50,VALUE(6),IF(K68&gt;=45,VALUE(7),IF(K68&gt;=40,VALUE(8),VALUE(9)))))))))),"")</f>
        <v/>
      </c>
      <c r="N68" s="32"/>
      <c r="O68" s="46"/>
      <c r="P68" s="46"/>
      <c r="Q68" s="46"/>
      <c r="R68" s="46"/>
      <c r="S68" s="39" t="str">
        <f aca="false">IFERROR(IF(AND(O68:R68)="","",SUM(O68:R68)),"")</f>
        <v/>
      </c>
      <c r="T68" s="40" t="str">
        <f aca="false">IFERROR(IF(S68=0,"",ROUND((S68/60)*50,0)),"")</f>
        <v/>
      </c>
      <c r="U68" s="38"/>
      <c r="V68" s="41" t="str">
        <f aca="false">IFERROR(IF(ISBLANK(U68),"",ROUND((U68/100)*50,0)),"")</f>
        <v/>
      </c>
      <c r="W68" s="40" t="str">
        <f aca="false">IFERROR(IF(AND(T68,V68)="","",SUM(T68,V68)),"")</f>
        <v/>
      </c>
      <c r="X68" s="42" t="str">
        <f aca="false">IFERROR(IF(W68="","",RANK(W68,W$10:W$74)),"")</f>
        <v/>
      </c>
      <c r="Y68" s="43" t="str">
        <f aca="false">IFERROR(IF(W68="","",IF(W68&gt;=75,VALUE(1),IF(W68&gt;=70,VALUE(2),IF(W68&gt;=65,VALUE(3),IF(W68&gt;=60,VALUE(4),IF(W68&gt;=55,VALUE(5),IF(W68&gt;=50,VALUE(6),IF(W68&gt;=45,VALUE(7),IF(W68&gt;=40,VALUE(8),VALUE(9)))))))))),"")</f>
        <v/>
      </c>
      <c r="Z68" s="0"/>
      <c r="AA68" s="46"/>
      <c r="AB68" s="46"/>
      <c r="AC68" s="46"/>
      <c r="AD68" s="46"/>
      <c r="AE68" s="39" t="str">
        <f aca="false">IFERROR(IF(AND(AA68:AD68)="","",SUM(AA68:AD68)),"")</f>
        <v/>
      </c>
      <c r="AF68" s="40" t="str">
        <f aca="false">IFERROR(IF(AE68=0,"",ROUND((AE68/60)*50,0)),"")</f>
        <v/>
      </c>
      <c r="AG68" s="38"/>
      <c r="AH68" s="41" t="str">
        <f aca="false">IFERROR(IF(ISBLANK(AG68),"",ROUND((AG68/100)*50,0)),"")</f>
        <v/>
      </c>
      <c r="AI68" s="40" t="str">
        <f aca="false">IFERROR(IF(AND(AF68,AH68)="","",SUM(AF68,AH68)),"")</f>
        <v/>
      </c>
      <c r="AJ68" s="42" t="str">
        <f aca="false">IFERROR(IF(AI68="","",RANK(AI68,AI$10:AI$74)),"")</f>
        <v/>
      </c>
      <c r="AK68" s="44" t="str">
        <f aca="false">IFERROR(IF(AI68="","",IF(AI68&gt;=75,VALUE(1),IF(AI68&gt;=70,VALUE(2),IF(AI68&gt;=65,VALUE(3),IF(AI68&gt;=60,VALUE(4),IF(AI68&gt;=55,VALUE(5),IF(AI68&gt;=50,VALUE(6),IF(AI68&gt;=45,VALUE(7),IF(AI68&gt;=40,VALUE(8),VALUE(9)))))))))),"")</f>
        <v/>
      </c>
      <c r="AL68" s="0"/>
      <c r="AM68" s="46"/>
      <c r="AN68" s="46"/>
      <c r="AO68" s="46"/>
      <c r="AP68" s="46"/>
      <c r="AQ68" s="39" t="str">
        <f aca="false">IFERROR(IF(AND(AM68:AP68)="","",SUM(AM68:AP68)),"")</f>
        <v/>
      </c>
      <c r="AR68" s="40" t="str">
        <f aca="false">IFERROR(IF(AQ68=0,"",ROUND((AQ68/60)*50,0)),"")</f>
        <v/>
      </c>
      <c r="AS68" s="38"/>
      <c r="AT68" s="41" t="str">
        <f aca="false">IFERROR(IF(ISBLANK(AS68),"",ROUND((AS68/100)*50,0)),"")</f>
        <v/>
      </c>
      <c r="AU68" s="40" t="str">
        <f aca="false">IFERROR(IF(AND(AR68,AT68)="","",SUM(AR68,AT68)),"")</f>
        <v/>
      </c>
      <c r="AV68" s="42" t="str">
        <f aca="false">IFERROR(IF(AU68="","",RANK(AU68,AU$10:AU$74)),"")</f>
        <v/>
      </c>
      <c r="AW68" s="43" t="str">
        <f aca="false">IFERROR(IF(AU68="","",IF(AU68&gt;=75,VALUE(1),IF(AU68&gt;=70,VALUE(2),IF(AU68&gt;=65,VALUE(3),IF(AU68&gt;=60,VALUE(4),IF(AU68&gt;=55,VALUE(5),IF(AU68&gt;=50,VALUE(6),IF(AU68&gt;=45,VALUE(7),IF(AU68&gt;=40,VALUE(8),VALUE(9)))))))))),"")</f>
        <v/>
      </c>
      <c r="AY68" s="46"/>
      <c r="AZ68" s="46"/>
      <c r="BA68" s="46"/>
      <c r="BB68" s="46"/>
      <c r="BC68" s="39" t="str">
        <f aca="false">IFERROR(IF(AND(AY68:BB68)="","",SUM(AY68:BB68)),"")</f>
        <v/>
      </c>
      <c r="BD68" s="40" t="str">
        <f aca="false">IFERROR(IF(BC68=0,"",ROUND((BC68/60)*50,0)),"")</f>
        <v/>
      </c>
      <c r="BE68" s="38"/>
      <c r="BF68" s="41" t="str">
        <f aca="false">IFERROR(IF(ISBLANK(BE68),"",ROUND((BE68/100)*50,0)),"")</f>
        <v/>
      </c>
      <c r="BG68" s="40" t="str">
        <f aca="false">IFERROR(IF(AND(BD68,BF68)="","",SUM(BD68,BF68)),"")</f>
        <v/>
      </c>
      <c r="BH68" s="42" t="str">
        <f aca="false">IFERROR(IF(BG68="","",RANK(BG68,BG$10:BG$74)),"")</f>
        <v/>
      </c>
      <c r="BI68" s="44" t="str">
        <f aca="false">IFERROR(IF(BG68="","",IF(BG68&gt;=75,VALUE(1),IF(BG68&gt;=70,VALUE(2),IF(BG68&gt;=65,VALUE(3),IF(BG68&gt;=60,VALUE(4),IF(BG68&gt;=55,VALUE(5),IF(BG68&gt;=50,VALUE(6),IF(BG68&gt;=45,VALUE(7),IF(BG68&gt;=40,VALUE(8),VALUE(9)))))))))),"")</f>
        <v/>
      </c>
      <c r="BK68" s="46"/>
      <c r="BL68" s="46"/>
      <c r="BM68" s="46"/>
      <c r="BN68" s="46"/>
      <c r="BO68" s="39" t="str">
        <f aca="false">IFERROR(IF(AND(BK68:BN68)="","",SUM(BK68:BN68)),"")</f>
        <v/>
      </c>
      <c r="BP68" s="40" t="str">
        <f aca="false">IFERROR(IF(BO68=0,"",ROUND((BO68/60)*50,0)),"")</f>
        <v/>
      </c>
      <c r="BQ68" s="38"/>
      <c r="BR68" s="41" t="str">
        <f aca="false">IFERROR(IF(ISBLANK(BQ68),"",ROUND((BQ68/100)*50,0)),"")</f>
        <v/>
      </c>
      <c r="BS68" s="40" t="str">
        <f aca="false">IFERROR(IF(AND(BP68,BR68)="","",SUM(BP68,BR68)),"")</f>
        <v/>
      </c>
      <c r="BT68" s="42" t="str">
        <f aca="false">IFERROR(IF(BS68="","",RANK(BS68,BS$10:BS$74)),"")</f>
        <v/>
      </c>
      <c r="BU68" s="43" t="str">
        <f aca="false">IFERROR(IF(BS68="","",IF(BS68&gt;=75,VALUE(1),IF(BS68&gt;=70,VALUE(2),IF(BS68&gt;=65,VALUE(3),IF(BS68&gt;=60,VALUE(4),IF(BS68&gt;=55,VALUE(5),IF(BS68&gt;=50,VALUE(6),IF(BS68&gt;=45,VALUE(7),IF(BS68&gt;=40,VALUE(8),VALUE(9)))))))))),"")</f>
        <v/>
      </c>
      <c r="BW68" s="46"/>
      <c r="BX68" s="46"/>
      <c r="BY68" s="46"/>
      <c r="BZ68" s="46"/>
      <c r="CA68" s="39" t="str">
        <f aca="false">IFERROR(IF(AND(BW68:BZ68)="","",SUM(BW68:BZ68)),"")</f>
        <v/>
      </c>
      <c r="CB68" s="40" t="str">
        <f aca="false">IFERROR(IF(CA68=0,"",ROUND((CA68/60)*50,0)),"")</f>
        <v/>
      </c>
      <c r="CC68" s="38"/>
      <c r="CD68" s="41" t="str">
        <f aca="false">IFERROR(IF(ISBLANK(CC68),"",ROUND((CC68/100)*50,0)),"")</f>
        <v/>
      </c>
      <c r="CE68" s="40" t="str">
        <f aca="false">IFERROR(IF(AND(CB68,CD68)="","",SUM(CB68,CD68)),"")</f>
        <v/>
      </c>
      <c r="CF68" s="42" t="str">
        <f aca="false">IFERROR(IF(CE68="","",RANK(CE68,CE$10:CE$74)),"")</f>
        <v/>
      </c>
      <c r="CG68" s="43" t="str">
        <f aca="false">IFERROR(IF(CE68="","",IF(CE68&gt;=75,VALUE(1),IF(CE68&gt;=70,VALUE(2),IF(CE68&gt;=65,VALUE(3),IF(CE68&gt;=60,VALUE(4),IF(CE68&gt;=55,VALUE(5),IF(CE68&gt;=50,VALUE(6),IF(CE68&gt;=45,VALUE(7),IF(CE68&gt;=40,VALUE(8),VALUE(9)))))))))),"")</f>
        <v/>
      </c>
      <c r="CI68" s="46"/>
      <c r="CJ68" s="46"/>
      <c r="CK68" s="46"/>
      <c r="CL68" s="46"/>
      <c r="CM68" s="39" t="str">
        <f aca="false">IFERROR(IF(AND(CI68:CL68)="","",SUM(CI68:CL68)),"")</f>
        <v/>
      </c>
      <c r="CN68" s="40" t="str">
        <f aca="false">IFERROR(IF(CM68=0,"",ROUND((CM68/60)*50,0)),"")</f>
        <v/>
      </c>
      <c r="CO68" s="38"/>
      <c r="CP68" s="41" t="str">
        <f aca="false">IFERROR(IF(ISBLANK(CO68),"",ROUND((CO68/100)*50,0)),"")</f>
        <v/>
      </c>
      <c r="CQ68" s="40" t="str">
        <f aca="false">IFERROR(IF(AND(CN68,CP68)="","",SUM(CN68,CP68)),"")</f>
        <v/>
      </c>
      <c r="CR68" s="42" t="str">
        <f aca="false">IFERROR(IF(CQ68="","",RANK(CQ68,CQ$10:CQ$74)),"")</f>
        <v/>
      </c>
      <c r="CS68" s="43" t="str">
        <f aca="false">IFERROR(IF(CQ68="","",IF(CQ68&gt;=75,VALUE(1),IF(CQ68&gt;=70,VALUE(2),IF(CQ68&gt;=65,VALUE(3),IF(CQ68&gt;=60,VALUE(4),IF(CQ68&gt;=55,VALUE(5),IF(CQ68&gt;=50,VALUE(6),IF(CQ68&gt;=45,VALUE(7),IF(CQ68&gt;=40,VALUE(8),VALUE(9)))))))))),"")</f>
        <v/>
      </c>
      <c r="CU68" s="46"/>
      <c r="CV68" s="46"/>
      <c r="CW68" s="46"/>
      <c r="CX68" s="46"/>
      <c r="CY68" s="39" t="str">
        <f aca="false">IFERROR(IF(AND(CU68:CX68)="","",SUM(CU68:CX68)),"")</f>
        <v/>
      </c>
      <c r="CZ68" s="40" t="str">
        <f aca="false">IFERROR(IF(CY68=0,"",ROUND((CY68/60)*50,0)),"")</f>
        <v/>
      </c>
      <c r="DA68" s="38"/>
      <c r="DB68" s="41" t="str">
        <f aca="false">IFERROR(IF(ISBLANK(DA68),"",ROUND((DA68/100)*50,0)),"")</f>
        <v/>
      </c>
      <c r="DC68" s="40" t="str">
        <f aca="false">IFERROR(IF(AND(CZ68,DB68)="","",SUM(CZ68,DB68)),"")</f>
        <v/>
      </c>
      <c r="DD68" s="42" t="str">
        <f aca="false">IFERROR(IF(DC68="","",RANK(DC68,DC$10:DC$74)),"")</f>
        <v/>
      </c>
      <c r="DE68" s="43" t="str">
        <f aca="false">IFERROR(IF(DC68="","",IF(DC68&gt;=75,VALUE(1),IF(DC68&gt;=70,VALUE(2),IF(DC68&gt;=65,VALUE(3),IF(DC68&gt;=60,VALUE(4),IF(DC68&gt;=55,VALUE(5),IF(DC68&gt;=50,VALUE(6),IF(DC68&gt;=45,VALUE(7),IF(DC68&gt;=40,VALUE(8),VALUE(9)))))))))),"")</f>
        <v/>
      </c>
      <c r="DF68" s="34" t="str">
        <f aca="false">IFERROR(IF(AND(K68,W68,AI68,AU68,BG68,BS68,CE68,CQ68,DC68)="","",SUM(K68,W68,AI68,AU68,BG68,BS68,CE68,CQ68,DC68)),"")</f>
        <v/>
      </c>
      <c r="DG68" s="35" t="str">
        <f aca="false">IFERROR(SUM($K68,$W68,$AI68,$AU68,LARGE(($BG68~$BS68~$CE68~$CQ68~$DC68),{1}),LARGE(($BG68~$BS68~$CE68~$CQ68~$DC68),{2})),"")</f>
        <v/>
      </c>
      <c r="DH68" s="35" t="str">
        <f aca="false">IFERROR(SUM($M68,$Y68,$AK68,$AW68,SMALL(($BI68~$BU68~$CG68~$CS68~$DE68),{1}),SMALL(($BI68~$BU68~$CG68~$CS68~$DE68),{2})),"")</f>
        <v/>
      </c>
      <c r="DI68" s="23" t="str">
        <f aca="false">IFERROR(IF($DF68="","",RANK($DF68,$DF$10:$DF$74)),"")</f>
        <v/>
      </c>
      <c r="DJ68" s="0" t="n">
        <f aca="false">ROWS($B$10:$B68)</f>
        <v>59</v>
      </c>
      <c r="DK68" s="0" t="e">
        <f aca="false">IF($B68=#REF!,$DJ68,"")</f>
        <v>#REF!</v>
      </c>
    </row>
    <row r="69" customFormat="false" ht="19.5" hidden="false" customHeight="true" outlineLevel="0" collapsed="false">
      <c r="A69" s="23" t="n">
        <v>60</v>
      </c>
      <c r="B69" s="36" t="s">
        <v>91</v>
      </c>
      <c r="C69" s="45"/>
      <c r="D69" s="46"/>
      <c r="E69" s="46"/>
      <c r="F69" s="46"/>
      <c r="G69" s="39" t="str">
        <f aca="false">IFERROR(IF(AND(C69:F69)="","",SUM(C69:F69)),"")</f>
        <v/>
      </c>
      <c r="H69" s="40" t="str">
        <f aca="false">IFERROR(IF(G69=0,"",ROUND((G69/60)*50,0)),"")</f>
        <v/>
      </c>
      <c r="I69" s="38"/>
      <c r="J69" s="41" t="str">
        <f aca="false">IFERROR(IF(ISBLANK(I69),"",ROUND((I69/100)*50,0)),"")</f>
        <v/>
      </c>
      <c r="K69" s="40" t="str">
        <f aca="false">IFERROR(IF(AND(H69,J69)="","",SUM(H69,J69)),"")</f>
        <v/>
      </c>
      <c r="L69" s="42" t="str">
        <f aca="false">IFERROR(IF(K69="","",RANK(K69,K$10:K$74)),"")</f>
        <v/>
      </c>
      <c r="M69" s="43" t="str">
        <f aca="false">IFERROR(IF(K69="","",IF(K69&gt;=75,VALUE(1),IF(K69&gt;=70,VALUE(2),IF(K69&gt;=65,VALUE(3),IF(K69&gt;=60,VALUE(4),IF(K69&gt;=55,VALUE(5),IF(K69&gt;=50,VALUE(6),IF(K69&gt;=45,VALUE(7),IF(K69&gt;=40,VALUE(8),VALUE(9)))))))))),"")</f>
        <v/>
      </c>
      <c r="N69" s="32"/>
      <c r="O69" s="46"/>
      <c r="P69" s="46"/>
      <c r="Q69" s="46"/>
      <c r="R69" s="46"/>
      <c r="S69" s="39" t="str">
        <f aca="false">IFERROR(IF(AND(O69:R69)="","",SUM(O69:R69)),"")</f>
        <v/>
      </c>
      <c r="T69" s="40" t="str">
        <f aca="false">IFERROR(IF(S69=0,"",ROUND((S69/60)*50,0)),"")</f>
        <v/>
      </c>
      <c r="U69" s="38"/>
      <c r="V69" s="41" t="str">
        <f aca="false">IFERROR(IF(ISBLANK(U69),"",ROUND((U69/100)*50,0)),"")</f>
        <v/>
      </c>
      <c r="W69" s="40" t="str">
        <f aca="false">IFERROR(IF(AND(T69,V69)="","",SUM(T69,V69)),"")</f>
        <v/>
      </c>
      <c r="X69" s="42" t="str">
        <f aca="false">IFERROR(IF(W69="","",RANK(W69,W$10:W$74)),"")</f>
        <v/>
      </c>
      <c r="Y69" s="43" t="str">
        <f aca="false">IFERROR(IF(W69="","",IF(W69&gt;=75,VALUE(1),IF(W69&gt;=70,VALUE(2),IF(W69&gt;=65,VALUE(3),IF(W69&gt;=60,VALUE(4),IF(W69&gt;=55,VALUE(5),IF(W69&gt;=50,VALUE(6),IF(W69&gt;=45,VALUE(7),IF(W69&gt;=40,VALUE(8),VALUE(9)))))))))),"")</f>
        <v/>
      </c>
      <c r="Z69" s="0"/>
      <c r="AA69" s="46"/>
      <c r="AB69" s="46"/>
      <c r="AC69" s="46"/>
      <c r="AD69" s="46"/>
      <c r="AE69" s="39" t="str">
        <f aca="false">IFERROR(IF(AND(AA69:AD69)="","",SUM(AA69:AD69)),"")</f>
        <v/>
      </c>
      <c r="AF69" s="40" t="str">
        <f aca="false">IFERROR(IF(AE69=0,"",ROUND((AE69/60)*50,0)),"")</f>
        <v/>
      </c>
      <c r="AG69" s="38"/>
      <c r="AH69" s="41" t="str">
        <f aca="false">IFERROR(IF(ISBLANK(AG69),"",ROUND((AG69/100)*50,0)),"")</f>
        <v/>
      </c>
      <c r="AI69" s="40" t="str">
        <f aca="false">IFERROR(IF(AND(AF69,AH69)="","",SUM(AF69,AH69)),"")</f>
        <v/>
      </c>
      <c r="AJ69" s="42" t="str">
        <f aca="false">IFERROR(IF(AI69="","",RANK(AI69,AI$10:AI$74)),"")</f>
        <v/>
      </c>
      <c r="AK69" s="44" t="str">
        <f aca="false">IFERROR(IF(AI69="","",IF(AI69&gt;=75,VALUE(1),IF(AI69&gt;=70,VALUE(2),IF(AI69&gt;=65,VALUE(3),IF(AI69&gt;=60,VALUE(4),IF(AI69&gt;=55,VALUE(5),IF(AI69&gt;=50,VALUE(6),IF(AI69&gt;=45,VALUE(7),IF(AI69&gt;=40,VALUE(8),VALUE(9)))))))))),"")</f>
        <v/>
      </c>
      <c r="AL69" s="0"/>
      <c r="AM69" s="46"/>
      <c r="AN69" s="46"/>
      <c r="AO69" s="46"/>
      <c r="AP69" s="46"/>
      <c r="AQ69" s="39" t="str">
        <f aca="false">IFERROR(IF(AND(AM69:AP69)="","",SUM(AM69:AP69)),"")</f>
        <v/>
      </c>
      <c r="AR69" s="40" t="str">
        <f aca="false">IFERROR(IF(AQ69=0,"",ROUND((AQ69/60)*50,0)),"")</f>
        <v/>
      </c>
      <c r="AS69" s="38"/>
      <c r="AT69" s="41" t="str">
        <f aca="false">IFERROR(IF(ISBLANK(AS69),"",ROUND((AS69/100)*50,0)),"")</f>
        <v/>
      </c>
      <c r="AU69" s="40" t="str">
        <f aca="false">IFERROR(IF(AND(AR69,AT69)="","",SUM(AR69,AT69)),"")</f>
        <v/>
      </c>
      <c r="AV69" s="42" t="str">
        <f aca="false">IFERROR(IF(AU69="","",RANK(AU69,AU$10:AU$74)),"")</f>
        <v/>
      </c>
      <c r="AW69" s="43" t="str">
        <f aca="false">IFERROR(IF(AU69="","",IF(AU69&gt;=75,VALUE(1),IF(AU69&gt;=70,VALUE(2),IF(AU69&gt;=65,VALUE(3),IF(AU69&gt;=60,VALUE(4),IF(AU69&gt;=55,VALUE(5),IF(AU69&gt;=50,VALUE(6),IF(AU69&gt;=45,VALUE(7),IF(AU69&gt;=40,VALUE(8),VALUE(9)))))))))),"")</f>
        <v/>
      </c>
      <c r="AY69" s="46"/>
      <c r="AZ69" s="46"/>
      <c r="BA69" s="46"/>
      <c r="BB69" s="46"/>
      <c r="BC69" s="39" t="str">
        <f aca="false">IFERROR(IF(AND(AY69:BB69)="","",SUM(AY69:BB69)),"")</f>
        <v/>
      </c>
      <c r="BD69" s="40" t="str">
        <f aca="false">IFERROR(IF(BC69=0,"",ROUND((BC69/60)*50,0)),"")</f>
        <v/>
      </c>
      <c r="BE69" s="38"/>
      <c r="BF69" s="41" t="str">
        <f aca="false">IFERROR(IF(ISBLANK(BE69),"",ROUND((BE69/100)*50,0)),"")</f>
        <v/>
      </c>
      <c r="BG69" s="40" t="str">
        <f aca="false">IFERROR(IF(AND(BD69,BF69)="","",SUM(BD69,BF69)),"")</f>
        <v/>
      </c>
      <c r="BH69" s="42" t="str">
        <f aca="false">IFERROR(IF(BG69="","",RANK(BG69,BG$10:BG$74)),"")</f>
        <v/>
      </c>
      <c r="BI69" s="44" t="str">
        <f aca="false">IFERROR(IF(BG69="","",IF(BG69&gt;=75,VALUE(1),IF(BG69&gt;=70,VALUE(2),IF(BG69&gt;=65,VALUE(3),IF(BG69&gt;=60,VALUE(4),IF(BG69&gt;=55,VALUE(5),IF(BG69&gt;=50,VALUE(6),IF(BG69&gt;=45,VALUE(7),IF(BG69&gt;=40,VALUE(8),VALUE(9)))))))))),"")</f>
        <v/>
      </c>
      <c r="BK69" s="46"/>
      <c r="BL69" s="46"/>
      <c r="BM69" s="46"/>
      <c r="BN69" s="46"/>
      <c r="BO69" s="39" t="str">
        <f aca="false">IFERROR(IF(AND(BK69:BN69)="","",SUM(BK69:BN69)),"")</f>
        <v/>
      </c>
      <c r="BP69" s="40" t="str">
        <f aca="false">IFERROR(IF(BO69=0,"",ROUND((BO69/60)*50,0)),"")</f>
        <v/>
      </c>
      <c r="BQ69" s="38"/>
      <c r="BR69" s="41" t="str">
        <f aca="false">IFERROR(IF(ISBLANK(BQ69),"",ROUND((BQ69/100)*50,0)),"")</f>
        <v/>
      </c>
      <c r="BS69" s="40" t="str">
        <f aca="false">IFERROR(IF(AND(BP69,BR69)="","",SUM(BP69,BR69)),"")</f>
        <v/>
      </c>
      <c r="BT69" s="42" t="str">
        <f aca="false">IFERROR(IF(BS69="","",RANK(BS69,BS$10:BS$74)),"")</f>
        <v/>
      </c>
      <c r="BU69" s="43" t="str">
        <f aca="false">IFERROR(IF(BS69="","",IF(BS69&gt;=75,VALUE(1),IF(BS69&gt;=70,VALUE(2),IF(BS69&gt;=65,VALUE(3),IF(BS69&gt;=60,VALUE(4),IF(BS69&gt;=55,VALUE(5),IF(BS69&gt;=50,VALUE(6),IF(BS69&gt;=45,VALUE(7),IF(BS69&gt;=40,VALUE(8),VALUE(9)))))))))),"")</f>
        <v/>
      </c>
      <c r="BW69" s="46"/>
      <c r="BX69" s="46"/>
      <c r="BY69" s="46"/>
      <c r="BZ69" s="46"/>
      <c r="CA69" s="39" t="str">
        <f aca="false">IFERROR(IF(AND(BW69:BZ69)="","",SUM(BW69:BZ69)),"")</f>
        <v/>
      </c>
      <c r="CB69" s="40" t="str">
        <f aca="false">IFERROR(IF(CA69=0,"",ROUND((CA69/60)*50,0)),"")</f>
        <v/>
      </c>
      <c r="CC69" s="38"/>
      <c r="CD69" s="41" t="str">
        <f aca="false">IFERROR(IF(ISBLANK(CC69),"",ROUND((CC69/100)*50,0)),"")</f>
        <v/>
      </c>
      <c r="CE69" s="40" t="str">
        <f aca="false">IFERROR(IF(AND(CB69,CD69)="","",SUM(CB69,CD69)),"")</f>
        <v/>
      </c>
      <c r="CF69" s="42" t="str">
        <f aca="false">IFERROR(IF(CE69="","",RANK(CE69,CE$10:CE$74)),"")</f>
        <v/>
      </c>
      <c r="CG69" s="43" t="str">
        <f aca="false">IFERROR(IF(CE69="","",IF(CE69&gt;=75,VALUE(1),IF(CE69&gt;=70,VALUE(2),IF(CE69&gt;=65,VALUE(3),IF(CE69&gt;=60,VALUE(4),IF(CE69&gt;=55,VALUE(5),IF(CE69&gt;=50,VALUE(6),IF(CE69&gt;=45,VALUE(7),IF(CE69&gt;=40,VALUE(8),VALUE(9)))))))))),"")</f>
        <v/>
      </c>
      <c r="CI69" s="46"/>
      <c r="CJ69" s="46"/>
      <c r="CK69" s="46"/>
      <c r="CL69" s="46"/>
      <c r="CM69" s="39" t="str">
        <f aca="false">IFERROR(IF(AND(CI69:CL69)="","",SUM(CI69:CL69)),"")</f>
        <v/>
      </c>
      <c r="CN69" s="40" t="str">
        <f aca="false">IFERROR(IF(CM69=0,"",ROUND((CM69/60)*50,0)),"")</f>
        <v/>
      </c>
      <c r="CO69" s="38"/>
      <c r="CP69" s="41" t="str">
        <f aca="false">IFERROR(IF(ISBLANK(CO69),"",ROUND((CO69/100)*50,0)),"")</f>
        <v/>
      </c>
      <c r="CQ69" s="40" t="str">
        <f aca="false">IFERROR(IF(AND(CN69,CP69)="","",SUM(CN69,CP69)),"")</f>
        <v/>
      </c>
      <c r="CR69" s="42" t="str">
        <f aca="false">IFERROR(IF(CQ69="","",RANK(CQ69,CQ$10:CQ$74)),"")</f>
        <v/>
      </c>
      <c r="CS69" s="43" t="str">
        <f aca="false">IFERROR(IF(CQ69="","",IF(CQ69&gt;=75,VALUE(1),IF(CQ69&gt;=70,VALUE(2),IF(CQ69&gt;=65,VALUE(3),IF(CQ69&gt;=60,VALUE(4),IF(CQ69&gt;=55,VALUE(5),IF(CQ69&gt;=50,VALUE(6),IF(CQ69&gt;=45,VALUE(7),IF(CQ69&gt;=40,VALUE(8),VALUE(9)))))))))),"")</f>
        <v/>
      </c>
      <c r="CU69" s="46"/>
      <c r="CV69" s="46"/>
      <c r="CW69" s="46"/>
      <c r="CX69" s="46"/>
      <c r="CY69" s="39" t="str">
        <f aca="false">IFERROR(IF(AND(CU69:CX69)="","",SUM(CU69:CX69)),"")</f>
        <v/>
      </c>
      <c r="CZ69" s="40" t="str">
        <f aca="false">IFERROR(IF(CY69=0,"",ROUND((CY69/60)*50,0)),"")</f>
        <v/>
      </c>
      <c r="DA69" s="38"/>
      <c r="DB69" s="41" t="str">
        <f aca="false">IFERROR(IF(ISBLANK(DA69),"",ROUND((DA69/100)*50,0)),"")</f>
        <v/>
      </c>
      <c r="DC69" s="40" t="str">
        <f aca="false">IFERROR(IF(AND(CZ69,DB69)="","",SUM(CZ69,DB69)),"")</f>
        <v/>
      </c>
      <c r="DD69" s="42" t="str">
        <f aca="false">IFERROR(IF(DC69="","",RANK(DC69,DC$10:DC$74)),"")</f>
        <v/>
      </c>
      <c r="DE69" s="43" t="str">
        <f aca="false">IFERROR(IF(DC69="","",IF(DC69&gt;=75,VALUE(1),IF(DC69&gt;=70,VALUE(2),IF(DC69&gt;=65,VALUE(3),IF(DC69&gt;=60,VALUE(4),IF(DC69&gt;=55,VALUE(5),IF(DC69&gt;=50,VALUE(6),IF(DC69&gt;=45,VALUE(7),IF(DC69&gt;=40,VALUE(8),VALUE(9)))))))))),"")</f>
        <v/>
      </c>
      <c r="DF69" s="34" t="str">
        <f aca="false">IFERROR(IF(AND(K69,W69,AI69,AU69,BG69,BS69,CE69,CQ69,DC69)="","",SUM(K69,W69,AI69,AU69,BG69,BS69,CE69,CQ69,DC69)),"")</f>
        <v/>
      </c>
      <c r="DG69" s="35" t="str">
        <f aca="false">IFERROR(SUM($K69,$W69,$AI69,$AU69,LARGE(($BG69~$BS69~$CE69~$CQ69~$DC69),{1}),LARGE(($BG69~$BS69~$CE69~$CQ69~$DC69),{2})),"")</f>
        <v/>
      </c>
      <c r="DH69" s="35" t="str">
        <f aca="false">IFERROR(SUM($M69,$Y69,$AK69,$AW69,SMALL(($BI69~$BU69~$CG69~$CS69~$DE69),{1}),SMALL(($BI69~$BU69~$CG69~$CS69~$DE69),{2})),"")</f>
        <v/>
      </c>
      <c r="DI69" s="23" t="str">
        <f aca="false">IFERROR(IF($DF69="","",RANK($DF69,$DF$10:$DF$74)),"")</f>
        <v/>
      </c>
      <c r="DJ69" s="0" t="n">
        <f aca="false">ROWS($B$10:$B69)</f>
        <v>60</v>
      </c>
      <c r="DK69" s="0" t="e">
        <f aca="false">IF($B69=#REF!,$DJ69,"")</f>
        <v>#REF!</v>
      </c>
    </row>
    <row r="70" customFormat="false" ht="19.5" hidden="false" customHeight="true" outlineLevel="0" collapsed="false">
      <c r="A70" s="23" t="n">
        <v>61</v>
      </c>
      <c r="B70" s="36" t="s">
        <v>92</v>
      </c>
      <c r="C70" s="45"/>
      <c r="D70" s="46"/>
      <c r="E70" s="46"/>
      <c r="F70" s="46"/>
      <c r="G70" s="39" t="str">
        <f aca="false">IFERROR(IF(AND(C70:F70)="","",SUM(C70:F70)),"")</f>
        <v/>
      </c>
      <c r="H70" s="40" t="str">
        <f aca="false">IFERROR(IF(G70=0,"",ROUND((G70/60)*50,0)),"")</f>
        <v/>
      </c>
      <c r="I70" s="38"/>
      <c r="J70" s="41" t="str">
        <f aca="false">IFERROR(IF(ISBLANK(I70),"",ROUND((I70/100)*50,0)),"")</f>
        <v/>
      </c>
      <c r="K70" s="40" t="str">
        <f aca="false">IFERROR(IF(AND(H70,J70)="","",SUM(H70,J70)),"")</f>
        <v/>
      </c>
      <c r="L70" s="42" t="str">
        <f aca="false">IFERROR(IF(K70="","",RANK(K70,K$10:K$74)),"")</f>
        <v/>
      </c>
      <c r="M70" s="43" t="str">
        <f aca="false">IFERROR(IF(K70="","",IF(K70&gt;=75,VALUE(1),IF(K70&gt;=70,VALUE(2),IF(K70&gt;=65,VALUE(3),IF(K70&gt;=60,VALUE(4),IF(K70&gt;=55,VALUE(5),IF(K70&gt;=50,VALUE(6),IF(K70&gt;=45,VALUE(7),IF(K70&gt;=40,VALUE(8),VALUE(9)))))))))),"")</f>
        <v/>
      </c>
      <c r="N70" s="32"/>
      <c r="O70" s="46"/>
      <c r="P70" s="46"/>
      <c r="Q70" s="46"/>
      <c r="R70" s="46"/>
      <c r="S70" s="39" t="str">
        <f aca="false">IFERROR(IF(AND(O70:R70)="","",SUM(O70:R70)),"")</f>
        <v/>
      </c>
      <c r="T70" s="40" t="str">
        <f aca="false">IFERROR(IF(S70=0,"",ROUND((S70/60)*50,0)),"")</f>
        <v/>
      </c>
      <c r="U70" s="38"/>
      <c r="V70" s="41" t="str">
        <f aca="false">IFERROR(IF(ISBLANK(U70),"",ROUND((U70/100)*50,0)),"")</f>
        <v/>
      </c>
      <c r="W70" s="40" t="str">
        <f aca="false">IFERROR(IF(AND(T70,V70)="","",SUM(T70,V70)),"")</f>
        <v/>
      </c>
      <c r="X70" s="42" t="str">
        <f aca="false">IFERROR(IF(W70="","",RANK(W70,W$10:W$74)),"")</f>
        <v/>
      </c>
      <c r="Y70" s="43" t="str">
        <f aca="false">IFERROR(IF(W70="","",IF(W70&gt;=75,VALUE(1),IF(W70&gt;=70,VALUE(2),IF(W70&gt;=65,VALUE(3),IF(W70&gt;=60,VALUE(4),IF(W70&gt;=55,VALUE(5),IF(W70&gt;=50,VALUE(6),IF(W70&gt;=45,VALUE(7),IF(W70&gt;=40,VALUE(8),VALUE(9)))))))))),"")</f>
        <v/>
      </c>
      <c r="Z70" s="0"/>
      <c r="AA70" s="46"/>
      <c r="AB70" s="46"/>
      <c r="AC70" s="46"/>
      <c r="AD70" s="46"/>
      <c r="AE70" s="39" t="str">
        <f aca="false">IFERROR(IF(AND(AA70:AD70)="","",SUM(AA70:AD70)),"")</f>
        <v/>
      </c>
      <c r="AF70" s="40" t="str">
        <f aca="false">IFERROR(IF(AE70=0,"",ROUND((AE70/60)*50,0)),"")</f>
        <v/>
      </c>
      <c r="AG70" s="38"/>
      <c r="AH70" s="41" t="str">
        <f aca="false">IFERROR(IF(ISBLANK(AG70),"",ROUND((AG70/100)*50,0)),"")</f>
        <v/>
      </c>
      <c r="AI70" s="40" t="str">
        <f aca="false">IFERROR(IF(AND(AF70,AH70)="","",SUM(AF70,AH70)),"")</f>
        <v/>
      </c>
      <c r="AJ70" s="42" t="str">
        <f aca="false">IFERROR(IF(AI70="","",RANK(AI70,AI$10:AI$74)),"")</f>
        <v/>
      </c>
      <c r="AK70" s="44" t="str">
        <f aca="false">IFERROR(IF(AI70="","",IF(AI70&gt;=75,VALUE(1),IF(AI70&gt;=70,VALUE(2),IF(AI70&gt;=65,VALUE(3),IF(AI70&gt;=60,VALUE(4),IF(AI70&gt;=55,VALUE(5),IF(AI70&gt;=50,VALUE(6),IF(AI70&gt;=45,VALUE(7),IF(AI70&gt;=40,VALUE(8),VALUE(9)))))))))),"")</f>
        <v/>
      </c>
      <c r="AL70" s="0"/>
      <c r="AM70" s="46"/>
      <c r="AN70" s="46"/>
      <c r="AO70" s="46"/>
      <c r="AP70" s="46"/>
      <c r="AQ70" s="39" t="str">
        <f aca="false">IFERROR(IF(AND(AM70:AP70)="","",SUM(AM70:AP70)),"")</f>
        <v/>
      </c>
      <c r="AR70" s="40" t="str">
        <f aca="false">IFERROR(IF(AQ70=0,"",ROUND((AQ70/60)*50,0)),"")</f>
        <v/>
      </c>
      <c r="AS70" s="38"/>
      <c r="AT70" s="41" t="str">
        <f aca="false">IFERROR(IF(ISBLANK(AS70),"",ROUND((AS70/100)*50,0)),"")</f>
        <v/>
      </c>
      <c r="AU70" s="40" t="str">
        <f aca="false">IFERROR(IF(AND(AR70,AT70)="","",SUM(AR70,AT70)),"")</f>
        <v/>
      </c>
      <c r="AV70" s="42" t="str">
        <f aca="false">IFERROR(IF(AU70="","",RANK(AU70,AU$10:AU$74)),"")</f>
        <v/>
      </c>
      <c r="AW70" s="43" t="str">
        <f aca="false">IFERROR(IF(AU70="","",IF(AU70&gt;=75,VALUE(1),IF(AU70&gt;=70,VALUE(2),IF(AU70&gt;=65,VALUE(3),IF(AU70&gt;=60,VALUE(4),IF(AU70&gt;=55,VALUE(5),IF(AU70&gt;=50,VALUE(6),IF(AU70&gt;=45,VALUE(7),IF(AU70&gt;=40,VALUE(8),VALUE(9)))))))))),"")</f>
        <v/>
      </c>
      <c r="AY70" s="46"/>
      <c r="AZ70" s="46"/>
      <c r="BA70" s="46"/>
      <c r="BB70" s="46"/>
      <c r="BC70" s="39" t="str">
        <f aca="false">IFERROR(IF(AND(AY70:BB70)="","",SUM(AY70:BB70)),"")</f>
        <v/>
      </c>
      <c r="BD70" s="40" t="str">
        <f aca="false">IFERROR(IF(BC70=0,"",ROUND((BC70/60)*50,0)),"")</f>
        <v/>
      </c>
      <c r="BE70" s="38"/>
      <c r="BF70" s="41" t="str">
        <f aca="false">IFERROR(IF(ISBLANK(BE70),"",ROUND((BE70/100)*50,0)),"")</f>
        <v/>
      </c>
      <c r="BG70" s="40" t="str">
        <f aca="false">IFERROR(IF(AND(BD70,BF70)="","",SUM(BD70,BF70)),"")</f>
        <v/>
      </c>
      <c r="BH70" s="42" t="str">
        <f aca="false">IFERROR(IF(BG70="","",RANK(BG70,BG$10:BG$74)),"")</f>
        <v/>
      </c>
      <c r="BI70" s="44" t="str">
        <f aca="false">IFERROR(IF(BG70="","",IF(BG70&gt;=75,VALUE(1),IF(BG70&gt;=70,VALUE(2),IF(BG70&gt;=65,VALUE(3),IF(BG70&gt;=60,VALUE(4),IF(BG70&gt;=55,VALUE(5),IF(BG70&gt;=50,VALUE(6),IF(BG70&gt;=45,VALUE(7),IF(BG70&gt;=40,VALUE(8),VALUE(9)))))))))),"")</f>
        <v/>
      </c>
      <c r="BK70" s="46"/>
      <c r="BL70" s="46"/>
      <c r="BM70" s="46"/>
      <c r="BN70" s="46"/>
      <c r="BO70" s="39" t="str">
        <f aca="false">IFERROR(IF(AND(BK70:BN70)="","",SUM(BK70:BN70)),"")</f>
        <v/>
      </c>
      <c r="BP70" s="40" t="str">
        <f aca="false">IFERROR(IF(BO70=0,"",ROUND((BO70/60)*50,0)),"")</f>
        <v/>
      </c>
      <c r="BQ70" s="38"/>
      <c r="BR70" s="41" t="str">
        <f aca="false">IFERROR(IF(ISBLANK(BQ70),"",ROUND((BQ70/100)*50,0)),"")</f>
        <v/>
      </c>
      <c r="BS70" s="40" t="str">
        <f aca="false">IFERROR(IF(AND(BP70,BR70)="","",SUM(BP70,BR70)),"")</f>
        <v/>
      </c>
      <c r="BT70" s="42" t="str">
        <f aca="false">IFERROR(IF(BS70="","",RANK(BS70,BS$10:BS$74)),"")</f>
        <v/>
      </c>
      <c r="BU70" s="43" t="str">
        <f aca="false">IFERROR(IF(BS70="","",IF(BS70&gt;=75,VALUE(1),IF(BS70&gt;=70,VALUE(2),IF(BS70&gt;=65,VALUE(3),IF(BS70&gt;=60,VALUE(4),IF(BS70&gt;=55,VALUE(5),IF(BS70&gt;=50,VALUE(6),IF(BS70&gt;=45,VALUE(7),IF(BS70&gt;=40,VALUE(8),VALUE(9)))))))))),"")</f>
        <v/>
      </c>
      <c r="BW70" s="46"/>
      <c r="BX70" s="46"/>
      <c r="BY70" s="46"/>
      <c r="BZ70" s="46"/>
      <c r="CA70" s="39" t="str">
        <f aca="false">IFERROR(IF(AND(BW70:BZ70)="","",SUM(BW70:BZ70)),"")</f>
        <v/>
      </c>
      <c r="CB70" s="40" t="str">
        <f aca="false">IFERROR(IF(CA70=0,"",ROUND((CA70/60)*50,0)),"")</f>
        <v/>
      </c>
      <c r="CC70" s="38"/>
      <c r="CD70" s="41" t="str">
        <f aca="false">IFERROR(IF(ISBLANK(CC70),"",ROUND((CC70/100)*50,0)),"")</f>
        <v/>
      </c>
      <c r="CE70" s="40" t="str">
        <f aca="false">IFERROR(IF(AND(CB70,CD70)="","",SUM(CB70,CD70)),"")</f>
        <v/>
      </c>
      <c r="CF70" s="42" t="str">
        <f aca="false">IFERROR(IF(CE70="","",RANK(CE70,CE$10:CE$74)),"")</f>
        <v/>
      </c>
      <c r="CG70" s="43" t="str">
        <f aca="false">IFERROR(IF(CE70="","",IF(CE70&gt;=75,VALUE(1),IF(CE70&gt;=70,VALUE(2),IF(CE70&gt;=65,VALUE(3),IF(CE70&gt;=60,VALUE(4),IF(CE70&gt;=55,VALUE(5),IF(CE70&gt;=50,VALUE(6),IF(CE70&gt;=45,VALUE(7),IF(CE70&gt;=40,VALUE(8),VALUE(9)))))))))),"")</f>
        <v/>
      </c>
      <c r="CI70" s="46"/>
      <c r="CJ70" s="46"/>
      <c r="CK70" s="46"/>
      <c r="CL70" s="46"/>
      <c r="CM70" s="39" t="str">
        <f aca="false">IFERROR(IF(AND(CI70:CL70)="","",SUM(CI70:CL70)),"")</f>
        <v/>
      </c>
      <c r="CN70" s="40" t="str">
        <f aca="false">IFERROR(IF(CM70=0,"",ROUND((CM70/60)*50,0)),"")</f>
        <v/>
      </c>
      <c r="CO70" s="38"/>
      <c r="CP70" s="41" t="str">
        <f aca="false">IFERROR(IF(ISBLANK(CO70),"",ROUND((CO70/100)*50,0)),"")</f>
        <v/>
      </c>
      <c r="CQ70" s="40" t="str">
        <f aca="false">IFERROR(IF(AND(CN70,CP70)="","",SUM(CN70,CP70)),"")</f>
        <v/>
      </c>
      <c r="CR70" s="42" t="str">
        <f aca="false">IFERROR(IF(CQ70="","",RANK(CQ70,CQ$10:CQ$74)),"")</f>
        <v/>
      </c>
      <c r="CS70" s="43" t="str">
        <f aca="false">IFERROR(IF(CQ70="","",IF(CQ70&gt;=75,VALUE(1),IF(CQ70&gt;=70,VALUE(2),IF(CQ70&gt;=65,VALUE(3),IF(CQ70&gt;=60,VALUE(4),IF(CQ70&gt;=55,VALUE(5),IF(CQ70&gt;=50,VALUE(6),IF(CQ70&gt;=45,VALUE(7),IF(CQ70&gt;=40,VALUE(8),VALUE(9)))))))))),"")</f>
        <v/>
      </c>
      <c r="CU70" s="46"/>
      <c r="CV70" s="46"/>
      <c r="CW70" s="46"/>
      <c r="CX70" s="46"/>
      <c r="CY70" s="39" t="str">
        <f aca="false">IFERROR(IF(AND(CU70:CX70)="","",SUM(CU70:CX70)),"")</f>
        <v/>
      </c>
      <c r="CZ70" s="40" t="str">
        <f aca="false">IFERROR(IF(CY70=0,"",ROUND((CY70/60)*50,0)),"")</f>
        <v/>
      </c>
      <c r="DA70" s="38"/>
      <c r="DB70" s="41" t="str">
        <f aca="false">IFERROR(IF(ISBLANK(DA70),"",ROUND((DA70/100)*50,0)),"")</f>
        <v/>
      </c>
      <c r="DC70" s="40" t="str">
        <f aca="false">IFERROR(IF(AND(CZ70,DB70)="","",SUM(CZ70,DB70)),"")</f>
        <v/>
      </c>
      <c r="DD70" s="42" t="str">
        <f aca="false">IFERROR(IF(DC70="","",RANK(DC70,DC$10:DC$74)),"")</f>
        <v/>
      </c>
      <c r="DE70" s="43" t="str">
        <f aca="false">IFERROR(IF(DC70="","",IF(DC70&gt;=75,VALUE(1),IF(DC70&gt;=70,VALUE(2),IF(DC70&gt;=65,VALUE(3),IF(DC70&gt;=60,VALUE(4),IF(DC70&gt;=55,VALUE(5),IF(DC70&gt;=50,VALUE(6),IF(DC70&gt;=45,VALUE(7),IF(DC70&gt;=40,VALUE(8),VALUE(9)))))))))),"")</f>
        <v/>
      </c>
      <c r="DF70" s="34" t="str">
        <f aca="false">IFERROR(IF(AND(K70,W70,AI70,AU70,BG70,BS70,CE70,CQ70,DC70)="","",SUM(K70,W70,AI70,AU70,BG70,BS70,CE70,CQ70,DC70)),"")</f>
        <v/>
      </c>
      <c r="DG70" s="35" t="str">
        <f aca="false">IFERROR(SUM($K70,$W70,$AI70,$AU70,LARGE(($BG70~$BS70~$CE70~$CQ70~$DC70),{1}),LARGE(($BG70~$BS70~$CE70~$CQ70~$DC70),{2})),"")</f>
        <v/>
      </c>
      <c r="DH70" s="35" t="str">
        <f aca="false">IFERROR(SUM($M70,$Y70,$AK70,$AW70,SMALL(($BI70~$BU70~$CG70~$CS70~$DE70),{1}),SMALL(($BI70~$BU70~$CG70~$CS70~$DE70),{2})),"")</f>
        <v/>
      </c>
      <c r="DI70" s="23" t="str">
        <f aca="false">IFERROR(IF($DF70="","",RANK($DF70,$DF$10:$DF$74)),"")</f>
        <v/>
      </c>
      <c r="DJ70" s="0" t="n">
        <f aca="false">ROWS($B$10:$B70)</f>
        <v>61</v>
      </c>
      <c r="DK70" s="0" t="e">
        <f aca="false">IF($B70=#REF!,$DJ70,"")</f>
        <v>#REF!</v>
      </c>
    </row>
    <row r="71" customFormat="false" ht="15" hidden="false" customHeight="false" outlineLevel="0" collapsed="false">
      <c r="A71" s="23" t="n">
        <v>62</v>
      </c>
      <c r="B71" s="36" t="s">
        <v>93</v>
      </c>
      <c r="C71" s="45"/>
      <c r="D71" s="46"/>
      <c r="E71" s="46"/>
      <c r="F71" s="46"/>
      <c r="G71" s="39" t="str">
        <f aca="false">IFERROR(IF(AND(C71:F71)="","",SUM(C71:F71)),"")</f>
        <v/>
      </c>
      <c r="H71" s="40" t="str">
        <f aca="false">IFERROR(IF(G71=0,"",ROUND((G71/60)*50,0)),"")</f>
        <v/>
      </c>
      <c r="I71" s="38"/>
      <c r="J71" s="41" t="str">
        <f aca="false">IFERROR(IF(ISBLANK(I71),"",ROUND((I71/100)*50,0)),"")</f>
        <v/>
      </c>
      <c r="K71" s="40" t="str">
        <f aca="false">IFERROR(IF(AND(H71,J71)="","",SUM(H71,J71)),"")</f>
        <v/>
      </c>
      <c r="L71" s="42" t="str">
        <f aca="false">IFERROR(IF(K71="","",RANK(K71,K$10:K$74)),"")</f>
        <v/>
      </c>
      <c r="M71" s="43" t="str">
        <f aca="false">IFERROR(IF(K71="","",IF(K71&gt;=75,VALUE(1),IF(K71&gt;=70,VALUE(2),IF(K71&gt;=65,VALUE(3),IF(K71&gt;=60,VALUE(4),IF(K71&gt;=55,VALUE(5),IF(K71&gt;=50,VALUE(6),IF(K71&gt;=45,VALUE(7),IF(K71&gt;=40,VALUE(8),VALUE(9)))))))))),"")</f>
        <v/>
      </c>
      <c r="O71" s="46"/>
      <c r="P71" s="46"/>
      <c r="Q71" s="46"/>
      <c r="R71" s="46"/>
      <c r="S71" s="39" t="str">
        <f aca="false">IFERROR(IF(AND(O71:R71)="","",SUM(O71:R71)),"")</f>
        <v/>
      </c>
      <c r="T71" s="40" t="str">
        <f aca="false">IFERROR(IF(S71=0,"",ROUND((S71/60)*50,0)),"")</f>
        <v/>
      </c>
      <c r="U71" s="38"/>
      <c r="V71" s="41" t="str">
        <f aca="false">IFERROR(IF(ISBLANK(U71),"",ROUND((U71/100)*50,0)),"")</f>
        <v/>
      </c>
      <c r="W71" s="40" t="str">
        <f aca="false">IFERROR(IF(AND(T71,V71)="","",SUM(T71,V71)),"")</f>
        <v/>
      </c>
      <c r="X71" s="42" t="str">
        <f aca="false">IFERROR(IF(W71="","",RANK(W71,W$10:W$74)),"")</f>
        <v/>
      </c>
      <c r="Y71" s="43" t="str">
        <f aca="false">IFERROR(IF(W71="","",IF(W71&gt;=75,VALUE(1),IF(W71&gt;=70,VALUE(2),IF(W71&gt;=65,VALUE(3),IF(W71&gt;=60,VALUE(4),IF(W71&gt;=55,VALUE(5),IF(W71&gt;=50,VALUE(6),IF(W71&gt;=45,VALUE(7),IF(W71&gt;=40,VALUE(8),VALUE(9)))))))))),"")</f>
        <v/>
      </c>
      <c r="AA71" s="46"/>
      <c r="AB71" s="46"/>
      <c r="AC71" s="46"/>
      <c r="AD71" s="46"/>
      <c r="AE71" s="39" t="str">
        <f aca="false">IFERROR(IF(AND(AA71:AD71)="","",SUM(AA71:AD71)),"")</f>
        <v/>
      </c>
      <c r="AF71" s="40" t="str">
        <f aca="false">IFERROR(IF(AE71=0,"",ROUND((AE71/60)*50,0)),"")</f>
        <v/>
      </c>
      <c r="AG71" s="38"/>
      <c r="AH71" s="41" t="str">
        <f aca="false">IFERROR(IF(ISBLANK(AG71),"",ROUND((AG71/100)*50,0)),"")</f>
        <v/>
      </c>
      <c r="AI71" s="40" t="str">
        <f aca="false">IFERROR(IF(AND(AF71,AH71)="","",SUM(AF71,AH71)),"")</f>
        <v/>
      </c>
      <c r="AJ71" s="42" t="str">
        <f aca="false">IFERROR(IF(AI71="","",RANK(AI71,AI$10:AI$74)),"")</f>
        <v/>
      </c>
      <c r="AK71" s="44" t="str">
        <f aca="false">IFERROR(IF(AI71="","",IF(AI71&gt;=75,VALUE(1),IF(AI71&gt;=70,VALUE(2),IF(AI71&gt;=65,VALUE(3),IF(AI71&gt;=60,VALUE(4),IF(AI71&gt;=55,VALUE(5),IF(AI71&gt;=50,VALUE(6),IF(AI71&gt;=45,VALUE(7),IF(AI71&gt;=40,VALUE(8),VALUE(9)))))))))),"")</f>
        <v/>
      </c>
      <c r="AM71" s="46"/>
      <c r="AN71" s="46"/>
      <c r="AO71" s="46"/>
      <c r="AP71" s="46"/>
      <c r="AQ71" s="39" t="str">
        <f aca="false">IFERROR(IF(AND(AM71:AP71)="","",SUM(AM71:AP71)),"")</f>
        <v/>
      </c>
      <c r="AR71" s="40" t="str">
        <f aca="false">IFERROR(IF(AQ71=0,"",ROUND((AQ71/60)*50,0)),"")</f>
        <v/>
      </c>
      <c r="AS71" s="38"/>
      <c r="AT71" s="41" t="str">
        <f aca="false">IFERROR(IF(ISBLANK(AS71),"",ROUND((AS71/100)*50,0)),"")</f>
        <v/>
      </c>
      <c r="AU71" s="40" t="str">
        <f aca="false">IFERROR(IF(AND(AR71,AT71)="","",SUM(AR71,AT71)),"")</f>
        <v/>
      </c>
      <c r="AV71" s="42" t="str">
        <f aca="false">IFERROR(IF(AU71="","",RANK(AU71,AU$10:AU$74)),"")</f>
        <v/>
      </c>
      <c r="AW71" s="43" t="str">
        <f aca="false">IFERROR(IF(AU71="","",IF(AU71&gt;=75,VALUE(1),IF(AU71&gt;=70,VALUE(2),IF(AU71&gt;=65,VALUE(3),IF(AU71&gt;=60,VALUE(4),IF(AU71&gt;=55,VALUE(5),IF(AU71&gt;=50,VALUE(6),IF(AU71&gt;=45,VALUE(7),IF(AU71&gt;=40,VALUE(8),VALUE(9)))))))))),"")</f>
        <v/>
      </c>
      <c r="AY71" s="46"/>
      <c r="AZ71" s="46"/>
      <c r="BA71" s="46"/>
      <c r="BB71" s="46"/>
      <c r="BC71" s="39" t="str">
        <f aca="false">IFERROR(IF(AND(AY71:BB71)="","",SUM(AY71:BB71)),"")</f>
        <v/>
      </c>
      <c r="BD71" s="40" t="str">
        <f aca="false">IFERROR(IF(BC71=0,"",ROUND((BC71/60)*50,0)),"")</f>
        <v/>
      </c>
      <c r="BE71" s="38"/>
      <c r="BF71" s="41" t="str">
        <f aca="false">IFERROR(IF(ISBLANK(BE71),"",ROUND((BE71/100)*50,0)),"")</f>
        <v/>
      </c>
      <c r="BG71" s="40" t="str">
        <f aca="false">IFERROR(IF(AND(BD71,BF71)="","",SUM(BD71,BF71)),"")</f>
        <v/>
      </c>
      <c r="BH71" s="42" t="str">
        <f aca="false">IFERROR(IF(BG71="","",RANK(BG71,BG$10:BG$74)),"")</f>
        <v/>
      </c>
      <c r="BI71" s="44" t="str">
        <f aca="false">IFERROR(IF(BG71="","",IF(BG71&gt;=75,VALUE(1),IF(BG71&gt;=70,VALUE(2),IF(BG71&gt;=65,VALUE(3),IF(BG71&gt;=60,VALUE(4),IF(BG71&gt;=55,VALUE(5),IF(BG71&gt;=50,VALUE(6),IF(BG71&gt;=45,VALUE(7),IF(BG71&gt;=40,VALUE(8),VALUE(9)))))))))),"")</f>
        <v/>
      </c>
      <c r="BK71" s="46"/>
      <c r="BL71" s="46"/>
      <c r="BM71" s="46"/>
      <c r="BN71" s="46"/>
      <c r="BO71" s="39" t="str">
        <f aca="false">IFERROR(IF(AND(BK71:BN71)="","",SUM(BK71:BN71)),"")</f>
        <v/>
      </c>
      <c r="BP71" s="40" t="str">
        <f aca="false">IFERROR(IF(BO71=0,"",ROUND((BO71/60)*50,0)),"")</f>
        <v/>
      </c>
      <c r="BQ71" s="38"/>
      <c r="BR71" s="41" t="str">
        <f aca="false">IFERROR(IF(ISBLANK(BQ71),"",ROUND((BQ71/100)*50,0)),"")</f>
        <v/>
      </c>
      <c r="BS71" s="40" t="str">
        <f aca="false">IFERROR(IF(AND(BP71,BR71)="","",SUM(BP71,BR71)),"")</f>
        <v/>
      </c>
      <c r="BT71" s="42" t="str">
        <f aca="false">IFERROR(IF(BS71="","",RANK(BS71,BS$10:BS$74)),"")</f>
        <v/>
      </c>
      <c r="BU71" s="43" t="str">
        <f aca="false">IFERROR(IF(BS71="","",IF(BS71&gt;=75,VALUE(1),IF(BS71&gt;=70,VALUE(2),IF(BS71&gt;=65,VALUE(3),IF(BS71&gt;=60,VALUE(4),IF(BS71&gt;=55,VALUE(5),IF(BS71&gt;=50,VALUE(6),IF(BS71&gt;=45,VALUE(7),IF(BS71&gt;=40,VALUE(8),VALUE(9)))))))))),"")</f>
        <v/>
      </c>
      <c r="BW71" s="46"/>
      <c r="BX71" s="46"/>
      <c r="BY71" s="46"/>
      <c r="BZ71" s="46"/>
      <c r="CA71" s="39" t="str">
        <f aca="false">IFERROR(IF(AND(BW71:BZ71)="","",SUM(BW71:BZ71)),"")</f>
        <v/>
      </c>
      <c r="CB71" s="40" t="str">
        <f aca="false">IFERROR(IF(CA71=0,"",ROUND((CA71/60)*50,0)),"")</f>
        <v/>
      </c>
      <c r="CC71" s="38"/>
      <c r="CD71" s="41" t="str">
        <f aca="false">IFERROR(IF(ISBLANK(CC71),"",ROUND((CC71/100)*50,0)),"")</f>
        <v/>
      </c>
      <c r="CE71" s="40" t="str">
        <f aca="false">IFERROR(IF(AND(CB71,CD71)="","",SUM(CB71,CD71)),"")</f>
        <v/>
      </c>
      <c r="CF71" s="42" t="str">
        <f aca="false">IFERROR(IF(CE71="","",RANK(CE71,CE$10:CE$74)),"")</f>
        <v/>
      </c>
      <c r="CG71" s="43" t="str">
        <f aca="false">IFERROR(IF(CE71="","",IF(CE71&gt;=75,VALUE(1),IF(CE71&gt;=70,VALUE(2),IF(CE71&gt;=65,VALUE(3),IF(CE71&gt;=60,VALUE(4),IF(CE71&gt;=55,VALUE(5),IF(CE71&gt;=50,VALUE(6),IF(CE71&gt;=45,VALUE(7),IF(CE71&gt;=40,VALUE(8),VALUE(9)))))))))),"")</f>
        <v/>
      </c>
      <c r="CI71" s="46"/>
      <c r="CJ71" s="46"/>
      <c r="CK71" s="46"/>
      <c r="CL71" s="46"/>
      <c r="CM71" s="39" t="str">
        <f aca="false">IFERROR(IF(AND(CI71:CL71)="","",SUM(CI71:CL71)),"")</f>
        <v/>
      </c>
      <c r="CN71" s="40" t="str">
        <f aca="false">IFERROR(IF(CM71=0,"",ROUND((CM71/60)*50,0)),"")</f>
        <v/>
      </c>
      <c r="CO71" s="38"/>
      <c r="CP71" s="41" t="str">
        <f aca="false">IFERROR(IF(ISBLANK(CO71),"",ROUND((CO71/100)*50,0)),"")</f>
        <v/>
      </c>
      <c r="CQ71" s="40" t="str">
        <f aca="false">IFERROR(IF(AND(CN71,CP71)="","",SUM(CN71,CP71)),"")</f>
        <v/>
      </c>
      <c r="CR71" s="42" t="str">
        <f aca="false">IFERROR(IF(CQ71="","",RANK(CQ71,CQ$10:CQ$74)),"")</f>
        <v/>
      </c>
      <c r="CS71" s="43" t="str">
        <f aca="false">IFERROR(IF(CQ71="","",IF(CQ71&gt;=75,VALUE(1),IF(CQ71&gt;=70,VALUE(2),IF(CQ71&gt;=65,VALUE(3),IF(CQ71&gt;=60,VALUE(4),IF(CQ71&gt;=55,VALUE(5),IF(CQ71&gt;=50,VALUE(6),IF(CQ71&gt;=45,VALUE(7),IF(CQ71&gt;=40,VALUE(8),VALUE(9)))))))))),"")</f>
        <v/>
      </c>
      <c r="CU71" s="46"/>
      <c r="CV71" s="46"/>
      <c r="CW71" s="46"/>
      <c r="CX71" s="46"/>
      <c r="CY71" s="39" t="str">
        <f aca="false">IFERROR(IF(AND(CU71:CX71)="","",SUM(CU71:CX71)),"")</f>
        <v/>
      </c>
      <c r="CZ71" s="40" t="str">
        <f aca="false">IFERROR(IF(CY71=0,"",ROUND((CY71/60)*50,0)),"")</f>
        <v/>
      </c>
      <c r="DA71" s="38"/>
      <c r="DB71" s="41" t="str">
        <f aca="false">IFERROR(IF(ISBLANK(DA71),"",ROUND((DA71/100)*50,0)),"")</f>
        <v/>
      </c>
      <c r="DC71" s="40" t="str">
        <f aca="false">IFERROR(IF(AND(CZ71,DB71)="","",SUM(CZ71,DB71)),"")</f>
        <v/>
      </c>
      <c r="DD71" s="42" t="str">
        <f aca="false">IFERROR(IF(DC71="","",RANK(DC71,DC$10:DC$74)),"")</f>
        <v/>
      </c>
      <c r="DE71" s="43" t="str">
        <f aca="false">IFERROR(IF(DC71="","",IF(DC71&gt;=75,VALUE(1),IF(DC71&gt;=70,VALUE(2),IF(DC71&gt;=65,VALUE(3),IF(DC71&gt;=60,VALUE(4),IF(DC71&gt;=55,VALUE(5),IF(DC71&gt;=50,VALUE(6),IF(DC71&gt;=45,VALUE(7),IF(DC71&gt;=40,VALUE(8),VALUE(9)))))))))),"")</f>
        <v/>
      </c>
      <c r="DF71" s="34" t="str">
        <f aca="false">IFERROR(IF(AND(K71,W71,AI71,AU71,BG71,BS71,CE71,CQ71,DC71)="","",SUM(K71,W71,AI71,AU71,BG71,BS71,CE71,CQ71,DC71)),"")</f>
        <v/>
      </c>
      <c r="DG71" s="35" t="str">
        <f aca="false">IFERROR(SUM($K71,$W71,$AI71,$AU71,LARGE(($BG71~$BS71~$CE71~$CQ71~$DC71),{1}),LARGE(($BG71~$BS71~$CE71~$CQ71~$DC71),{2})),"")</f>
        <v/>
      </c>
      <c r="DH71" s="35" t="str">
        <f aca="false">IFERROR(SUM($M71,$Y71,$AK71,$AW71,SMALL(($BI71~$BU71~$CG71~$CS71~$DE71),{1}),SMALL(($BI71~$BU71~$CG71~$CS71~$DE71),{2})),"")</f>
        <v/>
      </c>
      <c r="DI71" s="23" t="str">
        <f aca="false">IFERROR(IF($DF71="","",RANK($DF71,$DF$10:$DF$74)),"")</f>
        <v/>
      </c>
      <c r="DJ71" s="0" t="n">
        <f aca="false">ROWS($B$10:$B71)</f>
        <v>62</v>
      </c>
      <c r="DK71" s="0" t="e">
        <f aca="false">IF($B71=#REF!,$DJ71,"")</f>
        <v>#REF!</v>
      </c>
    </row>
    <row r="72" customFormat="false" ht="15" hidden="false" customHeight="false" outlineLevel="0" collapsed="false">
      <c r="A72" s="23" t="n">
        <v>63</v>
      </c>
      <c r="B72" s="36" t="s">
        <v>94</v>
      </c>
      <c r="C72" s="45"/>
      <c r="D72" s="46"/>
      <c r="E72" s="46"/>
      <c r="F72" s="46"/>
      <c r="G72" s="39" t="str">
        <f aca="false">IFERROR(IF(AND(C72:F72)="","",SUM(C72:F72)),"")</f>
        <v/>
      </c>
      <c r="H72" s="40" t="str">
        <f aca="false">IFERROR(IF(G72=0,"",ROUND((G72/60)*50,0)),"")</f>
        <v/>
      </c>
      <c r="I72" s="38"/>
      <c r="J72" s="41" t="str">
        <f aca="false">IFERROR(IF(ISBLANK(I72),"",ROUND((I72/100)*50,0)),"")</f>
        <v/>
      </c>
      <c r="K72" s="40" t="str">
        <f aca="false">IFERROR(IF(AND(H72,J72)="","",SUM(H72,J72)),"")</f>
        <v/>
      </c>
      <c r="L72" s="42" t="str">
        <f aca="false">IFERROR(IF(K72="","",RANK(K72,K$10:K$74)),"")</f>
        <v/>
      </c>
      <c r="M72" s="43" t="str">
        <f aca="false">IFERROR(IF(K72="","",IF(K72&gt;=75,VALUE(1),IF(K72&gt;=70,VALUE(2),IF(K72&gt;=65,VALUE(3),IF(K72&gt;=60,VALUE(4),IF(K72&gt;=55,VALUE(5),IF(K72&gt;=50,VALUE(6),IF(K72&gt;=45,VALUE(7),IF(K72&gt;=40,VALUE(8),VALUE(9)))))))))),"")</f>
        <v/>
      </c>
      <c r="O72" s="46"/>
      <c r="P72" s="46"/>
      <c r="Q72" s="46"/>
      <c r="R72" s="46"/>
      <c r="S72" s="39" t="str">
        <f aca="false">IFERROR(IF(AND(O72:R72)="","",SUM(O72:R72)),"")</f>
        <v/>
      </c>
      <c r="T72" s="40" t="str">
        <f aca="false">IFERROR(IF(S72=0,"",ROUND((S72/60)*50,0)),"")</f>
        <v/>
      </c>
      <c r="U72" s="38"/>
      <c r="V72" s="41" t="str">
        <f aca="false">IFERROR(IF(ISBLANK(U72),"",ROUND((U72/100)*50,0)),"")</f>
        <v/>
      </c>
      <c r="W72" s="40" t="str">
        <f aca="false">IFERROR(IF(AND(T72,V72)="","",SUM(T72,V72)),"")</f>
        <v/>
      </c>
      <c r="X72" s="42" t="str">
        <f aca="false">IFERROR(IF(W72="","",RANK(W72,W$10:W$74)),"")</f>
        <v/>
      </c>
      <c r="Y72" s="43" t="str">
        <f aca="false">IFERROR(IF(W72="","",IF(W72&gt;=75,VALUE(1),IF(W72&gt;=70,VALUE(2),IF(W72&gt;=65,VALUE(3),IF(W72&gt;=60,VALUE(4),IF(W72&gt;=55,VALUE(5),IF(W72&gt;=50,VALUE(6),IF(W72&gt;=45,VALUE(7),IF(W72&gt;=40,VALUE(8),VALUE(9)))))))))),"")</f>
        <v/>
      </c>
      <c r="AA72" s="46"/>
      <c r="AB72" s="46"/>
      <c r="AC72" s="46"/>
      <c r="AD72" s="46"/>
      <c r="AE72" s="39" t="str">
        <f aca="false">IFERROR(IF(AND(AA72:AD72)="","",SUM(AA72:AD72)),"")</f>
        <v/>
      </c>
      <c r="AF72" s="40" t="str">
        <f aca="false">IFERROR(IF(AE72=0,"",ROUND((AE72/60)*50,0)),"")</f>
        <v/>
      </c>
      <c r="AG72" s="38"/>
      <c r="AH72" s="41" t="str">
        <f aca="false">IFERROR(IF(ISBLANK(AG72),"",ROUND((AG72/100)*50,0)),"")</f>
        <v/>
      </c>
      <c r="AI72" s="40" t="str">
        <f aca="false">IFERROR(IF(AND(AF72,AH72)="","",SUM(AF72,AH72)),"")</f>
        <v/>
      </c>
      <c r="AJ72" s="42" t="str">
        <f aca="false">IFERROR(IF(AI72="","",RANK(AI72,AI$10:AI$74)),"")</f>
        <v/>
      </c>
      <c r="AK72" s="44" t="str">
        <f aca="false">IFERROR(IF(AI72="","",IF(AI72&gt;=75,VALUE(1),IF(AI72&gt;=70,VALUE(2),IF(AI72&gt;=65,VALUE(3),IF(AI72&gt;=60,VALUE(4),IF(AI72&gt;=55,VALUE(5),IF(AI72&gt;=50,VALUE(6),IF(AI72&gt;=45,VALUE(7),IF(AI72&gt;=40,VALUE(8),VALUE(9)))))))))),"")</f>
        <v/>
      </c>
      <c r="AM72" s="46"/>
      <c r="AN72" s="46"/>
      <c r="AO72" s="46"/>
      <c r="AP72" s="46"/>
      <c r="AQ72" s="39" t="str">
        <f aca="false">IFERROR(IF(AND(AM72:AP72)="","",SUM(AM72:AP72)),"")</f>
        <v/>
      </c>
      <c r="AR72" s="40" t="str">
        <f aca="false">IFERROR(IF(AQ72=0,"",ROUND((AQ72/60)*50,0)),"")</f>
        <v/>
      </c>
      <c r="AS72" s="38"/>
      <c r="AT72" s="41" t="str">
        <f aca="false">IFERROR(IF(ISBLANK(AS72),"",ROUND((AS72/100)*50,0)),"")</f>
        <v/>
      </c>
      <c r="AU72" s="40" t="str">
        <f aca="false">IFERROR(IF(AND(AR72,AT72)="","",SUM(AR72,AT72)),"")</f>
        <v/>
      </c>
      <c r="AV72" s="42" t="str">
        <f aca="false">IFERROR(IF(AU72="","",RANK(AU72,AU$10:AU$74)),"")</f>
        <v/>
      </c>
      <c r="AW72" s="43" t="str">
        <f aca="false">IFERROR(IF(AU72="","",IF(AU72&gt;=75,VALUE(1),IF(AU72&gt;=70,VALUE(2),IF(AU72&gt;=65,VALUE(3),IF(AU72&gt;=60,VALUE(4),IF(AU72&gt;=55,VALUE(5),IF(AU72&gt;=50,VALUE(6),IF(AU72&gt;=45,VALUE(7),IF(AU72&gt;=40,VALUE(8),VALUE(9)))))))))),"")</f>
        <v/>
      </c>
      <c r="AY72" s="46"/>
      <c r="AZ72" s="46"/>
      <c r="BA72" s="46"/>
      <c r="BB72" s="46"/>
      <c r="BC72" s="39" t="str">
        <f aca="false">IFERROR(IF(AND(AY72:BB72)="","",SUM(AY72:BB72)),"")</f>
        <v/>
      </c>
      <c r="BD72" s="40" t="str">
        <f aca="false">IFERROR(IF(BC72=0,"",ROUND((BC72/60)*50,0)),"")</f>
        <v/>
      </c>
      <c r="BE72" s="38"/>
      <c r="BF72" s="41" t="str">
        <f aca="false">IFERROR(IF(ISBLANK(BE72),"",ROUND((BE72/100)*50,0)),"")</f>
        <v/>
      </c>
      <c r="BG72" s="40" t="str">
        <f aca="false">IFERROR(IF(AND(BD72,BF72)="","",SUM(BD72,BF72)),"")</f>
        <v/>
      </c>
      <c r="BH72" s="42" t="str">
        <f aca="false">IFERROR(IF(BG72="","",RANK(BG72,BG$10:BG$74)),"")</f>
        <v/>
      </c>
      <c r="BI72" s="44" t="str">
        <f aca="false">IFERROR(IF(BG72="","",IF(BG72&gt;=75,VALUE(1),IF(BG72&gt;=70,VALUE(2),IF(BG72&gt;=65,VALUE(3),IF(BG72&gt;=60,VALUE(4),IF(BG72&gt;=55,VALUE(5),IF(BG72&gt;=50,VALUE(6),IF(BG72&gt;=45,VALUE(7),IF(BG72&gt;=40,VALUE(8),VALUE(9)))))))))),"")</f>
        <v/>
      </c>
      <c r="BK72" s="46"/>
      <c r="BL72" s="46"/>
      <c r="BM72" s="46"/>
      <c r="BN72" s="46"/>
      <c r="BO72" s="39" t="str">
        <f aca="false">IFERROR(IF(AND(BK72:BN72)="","",SUM(BK72:BN72)),"")</f>
        <v/>
      </c>
      <c r="BP72" s="40" t="str">
        <f aca="false">IFERROR(IF(BO72=0,"",ROUND((BO72/60)*50,0)),"")</f>
        <v/>
      </c>
      <c r="BQ72" s="38"/>
      <c r="BR72" s="41" t="str">
        <f aca="false">IFERROR(IF(ISBLANK(BQ72),"",ROUND((BQ72/100)*50,0)),"")</f>
        <v/>
      </c>
      <c r="BS72" s="40" t="str">
        <f aca="false">IFERROR(IF(AND(BP72,BR72)="","",SUM(BP72,BR72)),"")</f>
        <v/>
      </c>
      <c r="BT72" s="42" t="str">
        <f aca="false">IFERROR(IF(BS72="","",RANK(BS72,BS$10:BS$74)),"")</f>
        <v/>
      </c>
      <c r="BU72" s="43" t="str">
        <f aca="false">IFERROR(IF(BS72="","",IF(BS72&gt;=75,VALUE(1),IF(BS72&gt;=70,VALUE(2),IF(BS72&gt;=65,VALUE(3),IF(BS72&gt;=60,VALUE(4),IF(BS72&gt;=55,VALUE(5),IF(BS72&gt;=50,VALUE(6),IF(BS72&gt;=45,VALUE(7),IF(BS72&gt;=40,VALUE(8),VALUE(9)))))))))),"")</f>
        <v/>
      </c>
      <c r="BW72" s="46"/>
      <c r="BX72" s="46"/>
      <c r="BY72" s="46"/>
      <c r="BZ72" s="46"/>
      <c r="CA72" s="39" t="str">
        <f aca="false">IFERROR(IF(AND(BW72:BZ72)="","",SUM(BW72:BZ72)),"")</f>
        <v/>
      </c>
      <c r="CB72" s="40" t="str">
        <f aca="false">IFERROR(IF(CA72=0,"",ROUND((CA72/60)*50,0)),"")</f>
        <v/>
      </c>
      <c r="CC72" s="38"/>
      <c r="CD72" s="41" t="str">
        <f aca="false">IFERROR(IF(ISBLANK(CC72),"",ROUND((CC72/100)*50,0)),"")</f>
        <v/>
      </c>
      <c r="CE72" s="40" t="str">
        <f aca="false">IFERROR(IF(AND(CB72,CD72)="","",SUM(CB72,CD72)),"")</f>
        <v/>
      </c>
      <c r="CF72" s="42" t="str">
        <f aca="false">IFERROR(IF(CE72="","",RANK(CE72,CE$10:CE$74)),"")</f>
        <v/>
      </c>
      <c r="CG72" s="43" t="str">
        <f aca="false">IFERROR(IF(CE72="","",IF(CE72&gt;=75,VALUE(1),IF(CE72&gt;=70,VALUE(2),IF(CE72&gt;=65,VALUE(3),IF(CE72&gt;=60,VALUE(4),IF(CE72&gt;=55,VALUE(5),IF(CE72&gt;=50,VALUE(6),IF(CE72&gt;=45,VALUE(7),IF(CE72&gt;=40,VALUE(8),VALUE(9)))))))))),"")</f>
        <v/>
      </c>
      <c r="CI72" s="46"/>
      <c r="CJ72" s="46"/>
      <c r="CK72" s="46"/>
      <c r="CL72" s="46"/>
      <c r="CM72" s="39" t="str">
        <f aca="false">IFERROR(IF(AND(CI72:CL72)="","",SUM(CI72:CL72)),"")</f>
        <v/>
      </c>
      <c r="CN72" s="40" t="str">
        <f aca="false">IFERROR(IF(CM72=0,"",ROUND((CM72/60)*50,0)),"")</f>
        <v/>
      </c>
      <c r="CO72" s="38"/>
      <c r="CP72" s="41" t="str">
        <f aca="false">IFERROR(IF(ISBLANK(CO72),"",ROUND((CO72/100)*50,0)),"")</f>
        <v/>
      </c>
      <c r="CQ72" s="40" t="str">
        <f aca="false">IFERROR(IF(AND(CN72,CP72)="","",SUM(CN72,CP72)),"")</f>
        <v/>
      </c>
      <c r="CR72" s="42" t="str">
        <f aca="false">IFERROR(IF(CQ72="","",RANK(CQ72,CQ$10:CQ$74)),"")</f>
        <v/>
      </c>
      <c r="CS72" s="43" t="str">
        <f aca="false">IFERROR(IF(CQ72="","",IF(CQ72&gt;=75,VALUE(1),IF(CQ72&gt;=70,VALUE(2),IF(CQ72&gt;=65,VALUE(3),IF(CQ72&gt;=60,VALUE(4),IF(CQ72&gt;=55,VALUE(5),IF(CQ72&gt;=50,VALUE(6),IF(CQ72&gt;=45,VALUE(7),IF(CQ72&gt;=40,VALUE(8),VALUE(9)))))))))),"")</f>
        <v/>
      </c>
      <c r="CU72" s="46"/>
      <c r="CV72" s="46"/>
      <c r="CW72" s="46"/>
      <c r="CX72" s="46"/>
      <c r="CY72" s="39" t="str">
        <f aca="false">IFERROR(IF(AND(CU72:CX72)="","",SUM(CU72:CX72)),"")</f>
        <v/>
      </c>
      <c r="CZ72" s="40" t="str">
        <f aca="false">IFERROR(IF(CY72=0,"",ROUND((CY72/60)*50,0)),"")</f>
        <v/>
      </c>
      <c r="DA72" s="38"/>
      <c r="DB72" s="41" t="str">
        <f aca="false">IFERROR(IF(ISBLANK(DA72),"",ROUND((DA72/100)*50,0)),"")</f>
        <v/>
      </c>
      <c r="DC72" s="40" t="str">
        <f aca="false">IFERROR(IF(AND(CZ72,DB72)="","",SUM(CZ72,DB72)),"")</f>
        <v/>
      </c>
      <c r="DD72" s="42" t="str">
        <f aca="false">IFERROR(IF(DC72="","",RANK(DC72,DC$10:DC$74)),"")</f>
        <v/>
      </c>
      <c r="DE72" s="43" t="str">
        <f aca="false">IFERROR(IF(DC72="","",IF(DC72&gt;=75,VALUE(1),IF(DC72&gt;=70,VALUE(2),IF(DC72&gt;=65,VALUE(3),IF(DC72&gt;=60,VALUE(4),IF(DC72&gt;=55,VALUE(5),IF(DC72&gt;=50,VALUE(6),IF(DC72&gt;=45,VALUE(7),IF(DC72&gt;=40,VALUE(8),VALUE(9)))))))))),"")</f>
        <v/>
      </c>
      <c r="DF72" s="34" t="str">
        <f aca="false">IFERROR(IF(AND(K72,W72,AI72,AU72,BG72,BS72,CE72,CQ72,DC72)="","",SUM(K72,W72,AI72,AU72,BG72,BS72,CE72,CQ72,DC72)),"")</f>
        <v/>
      </c>
      <c r="DG72" s="35" t="str">
        <f aca="false">IFERROR(SUM($K72,$W72,$AI72,$AU72,LARGE(($BG72~$BS72~$CE72~$CQ72~$DC72),{1}),LARGE(($BG72~$BS72~$CE72~$CQ72~$DC72),{2})),"")</f>
        <v/>
      </c>
      <c r="DH72" s="35" t="str">
        <f aca="false">IFERROR(SUM($M72,$Y72,$AK72,$AW72,SMALL(($BI72~$BU72~$CG72~$CS72~$DE72),{1}),SMALL(($BI72~$BU72~$CG72~$CS72~$DE72),{2})),"")</f>
        <v/>
      </c>
      <c r="DI72" s="23" t="str">
        <f aca="false">IFERROR(IF($DF72="","",RANK($DF72,$DF$10:$DF$74)),"")</f>
        <v/>
      </c>
      <c r="DJ72" s="0" t="n">
        <f aca="false">ROWS($B$10:$B72)</f>
        <v>63</v>
      </c>
      <c r="DK72" s="0" t="e">
        <f aca="false">IF($B72=#REF!,$DJ72,"")</f>
        <v>#REF!</v>
      </c>
    </row>
    <row r="73" customFormat="false" ht="15" hidden="false" customHeight="false" outlineLevel="0" collapsed="false">
      <c r="A73" s="23" t="n">
        <v>64</v>
      </c>
      <c r="B73" s="36" t="s">
        <v>95</v>
      </c>
      <c r="C73" s="45"/>
      <c r="D73" s="46"/>
      <c r="E73" s="46"/>
      <c r="F73" s="46"/>
      <c r="G73" s="39" t="str">
        <f aca="false">IFERROR(IF(AND(C73:F73)="","",SUM(C73:F73)),"")</f>
        <v/>
      </c>
      <c r="H73" s="40" t="str">
        <f aca="false">IFERROR(IF(G73=0,"",ROUND((G73/60)*50,0)),"")</f>
        <v/>
      </c>
      <c r="I73" s="38"/>
      <c r="J73" s="41" t="str">
        <f aca="false">IFERROR(IF(ISBLANK(I73),"",ROUND((I73/100)*50,0)),"")</f>
        <v/>
      </c>
      <c r="K73" s="40" t="str">
        <f aca="false">IFERROR(IF(AND(H73,J73)="","",SUM(H73,J73)),"")</f>
        <v/>
      </c>
      <c r="L73" s="42" t="str">
        <f aca="false">IFERROR(IF(K73="","",RANK(K73,K$10:K$74)),"")</f>
        <v/>
      </c>
      <c r="M73" s="43" t="str">
        <f aca="false">IFERROR(IF(K73="","",IF(K73&gt;=75,VALUE(1),IF(K73&gt;=70,VALUE(2),IF(K73&gt;=65,VALUE(3),IF(K73&gt;=60,VALUE(4),IF(K73&gt;=55,VALUE(5),IF(K73&gt;=50,VALUE(6),IF(K73&gt;=45,VALUE(7),IF(K73&gt;=40,VALUE(8),VALUE(9)))))))))),"")</f>
        <v/>
      </c>
      <c r="O73" s="46"/>
      <c r="P73" s="46"/>
      <c r="Q73" s="46"/>
      <c r="R73" s="46"/>
      <c r="S73" s="39" t="str">
        <f aca="false">IFERROR(IF(AND(O73:R73)="","",SUM(O73:R73)),"")</f>
        <v/>
      </c>
      <c r="T73" s="40" t="str">
        <f aca="false">IFERROR(IF(S73=0,"",ROUND((S73/60)*50,0)),"")</f>
        <v/>
      </c>
      <c r="U73" s="38"/>
      <c r="V73" s="41" t="str">
        <f aca="false">IFERROR(IF(ISBLANK(U73),"",ROUND((U73/100)*50,0)),"")</f>
        <v/>
      </c>
      <c r="W73" s="40" t="str">
        <f aca="false">IFERROR(IF(AND(T73,V73)="","",SUM(T73,V73)),"")</f>
        <v/>
      </c>
      <c r="X73" s="42" t="str">
        <f aca="false">IFERROR(IF(W73="","",RANK(W73,W$10:W$74)),"")</f>
        <v/>
      </c>
      <c r="Y73" s="43" t="str">
        <f aca="false">IFERROR(IF(W73="","",IF(W73&gt;=75,VALUE(1),IF(W73&gt;=70,VALUE(2),IF(W73&gt;=65,VALUE(3),IF(W73&gt;=60,VALUE(4),IF(W73&gt;=55,VALUE(5),IF(W73&gt;=50,VALUE(6),IF(W73&gt;=45,VALUE(7),IF(W73&gt;=40,VALUE(8),VALUE(9)))))))))),"")</f>
        <v/>
      </c>
      <c r="AA73" s="46"/>
      <c r="AB73" s="46"/>
      <c r="AC73" s="46"/>
      <c r="AD73" s="46"/>
      <c r="AE73" s="39" t="str">
        <f aca="false">IFERROR(IF(AND(AA73:AD73)="","",SUM(AA73:AD73)),"")</f>
        <v/>
      </c>
      <c r="AF73" s="40" t="str">
        <f aca="false">IFERROR(IF(AE73=0,"",ROUND((AE73/60)*50,0)),"")</f>
        <v/>
      </c>
      <c r="AG73" s="38"/>
      <c r="AH73" s="41" t="str">
        <f aca="false">IFERROR(IF(ISBLANK(AG73),"",ROUND((AG73/100)*50,0)),"")</f>
        <v/>
      </c>
      <c r="AI73" s="40" t="str">
        <f aca="false">IFERROR(IF(AND(AF73,AH73)="","",SUM(AF73,AH73)),"")</f>
        <v/>
      </c>
      <c r="AJ73" s="42" t="str">
        <f aca="false">IFERROR(IF(AI73="","",RANK(AI73,AI$10:AI$74)),"")</f>
        <v/>
      </c>
      <c r="AK73" s="44" t="str">
        <f aca="false">IFERROR(IF(AI73="","",IF(AI73&gt;=75,VALUE(1),IF(AI73&gt;=70,VALUE(2),IF(AI73&gt;=65,VALUE(3),IF(AI73&gt;=60,VALUE(4),IF(AI73&gt;=55,VALUE(5),IF(AI73&gt;=50,VALUE(6),IF(AI73&gt;=45,VALUE(7),IF(AI73&gt;=40,VALUE(8),VALUE(9)))))))))),"")</f>
        <v/>
      </c>
      <c r="AM73" s="46"/>
      <c r="AN73" s="46"/>
      <c r="AO73" s="46"/>
      <c r="AP73" s="46"/>
      <c r="AQ73" s="39" t="str">
        <f aca="false">IFERROR(IF(AND(AM73:AP73)="","",SUM(AM73:AP73)),"")</f>
        <v/>
      </c>
      <c r="AR73" s="40" t="str">
        <f aca="false">IFERROR(IF(AQ73=0,"",ROUND((AQ73/60)*50,0)),"")</f>
        <v/>
      </c>
      <c r="AS73" s="38"/>
      <c r="AT73" s="41" t="str">
        <f aca="false">IFERROR(IF(ISBLANK(AS73),"",ROUND((AS73/100)*50,0)),"")</f>
        <v/>
      </c>
      <c r="AU73" s="40" t="str">
        <f aca="false">IFERROR(IF(AND(AR73,AT73)="","",SUM(AR73,AT73)),"")</f>
        <v/>
      </c>
      <c r="AV73" s="42" t="str">
        <f aca="false">IFERROR(IF(AU73="","",RANK(AU73,AU$10:AU$74)),"")</f>
        <v/>
      </c>
      <c r="AW73" s="43" t="str">
        <f aca="false">IFERROR(IF(AU73="","",IF(AU73&gt;=75,VALUE(1),IF(AU73&gt;=70,VALUE(2),IF(AU73&gt;=65,VALUE(3),IF(AU73&gt;=60,VALUE(4),IF(AU73&gt;=55,VALUE(5),IF(AU73&gt;=50,VALUE(6),IF(AU73&gt;=45,VALUE(7),IF(AU73&gt;=40,VALUE(8),VALUE(9)))))))))),"")</f>
        <v/>
      </c>
      <c r="AY73" s="46"/>
      <c r="AZ73" s="46"/>
      <c r="BA73" s="46"/>
      <c r="BB73" s="46"/>
      <c r="BC73" s="39" t="str">
        <f aca="false">IFERROR(IF(AND(AY73:BB73)="","",SUM(AY73:BB73)),"")</f>
        <v/>
      </c>
      <c r="BD73" s="40" t="str">
        <f aca="false">IFERROR(IF(BC73=0,"",ROUND((BC73/60)*50,0)),"")</f>
        <v/>
      </c>
      <c r="BE73" s="38"/>
      <c r="BF73" s="41" t="str">
        <f aca="false">IFERROR(IF(ISBLANK(BE73),"",ROUND((BE73/100)*50,0)),"")</f>
        <v/>
      </c>
      <c r="BG73" s="40" t="str">
        <f aca="false">IFERROR(IF(AND(BD73,BF73)="","",SUM(BD73,BF73)),"")</f>
        <v/>
      </c>
      <c r="BH73" s="42" t="str">
        <f aca="false">IFERROR(IF(BG73="","",RANK(BG73,BG$10:BG$74)),"")</f>
        <v/>
      </c>
      <c r="BI73" s="44" t="str">
        <f aca="false">IFERROR(IF(BG73="","",IF(BG73&gt;=75,VALUE(1),IF(BG73&gt;=70,VALUE(2),IF(BG73&gt;=65,VALUE(3),IF(BG73&gt;=60,VALUE(4),IF(BG73&gt;=55,VALUE(5),IF(BG73&gt;=50,VALUE(6),IF(BG73&gt;=45,VALUE(7),IF(BG73&gt;=40,VALUE(8),VALUE(9)))))))))),"")</f>
        <v/>
      </c>
      <c r="BK73" s="46"/>
      <c r="BL73" s="46"/>
      <c r="BM73" s="46"/>
      <c r="BN73" s="46"/>
      <c r="BO73" s="39" t="str">
        <f aca="false">IFERROR(IF(AND(BK73:BN73)="","",SUM(BK73:BN73)),"")</f>
        <v/>
      </c>
      <c r="BP73" s="40" t="str">
        <f aca="false">IFERROR(IF(BO73=0,"",ROUND((BO73/60)*50,0)),"")</f>
        <v/>
      </c>
      <c r="BQ73" s="38"/>
      <c r="BR73" s="41" t="str">
        <f aca="false">IFERROR(IF(ISBLANK(BQ73),"",ROUND((BQ73/100)*50,0)),"")</f>
        <v/>
      </c>
      <c r="BS73" s="40" t="str">
        <f aca="false">IFERROR(IF(AND(BP73,BR73)="","",SUM(BP73,BR73)),"")</f>
        <v/>
      </c>
      <c r="BT73" s="42" t="str">
        <f aca="false">IFERROR(IF(BS73="","",RANK(BS73,BS$10:BS$74)),"")</f>
        <v/>
      </c>
      <c r="BU73" s="43" t="str">
        <f aca="false">IFERROR(IF(BS73="","",IF(BS73&gt;=75,VALUE(1),IF(BS73&gt;=70,VALUE(2),IF(BS73&gt;=65,VALUE(3),IF(BS73&gt;=60,VALUE(4),IF(BS73&gt;=55,VALUE(5),IF(BS73&gt;=50,VALUE(6),IF(BS73&gt;=45,VALUE(7),IF(BS73&gt;=40,VALUE(8),VALUE(9)))))))))),"")</f>
        <v/>
      </c>
      <c r="BW73" s="46"/>
      <c r="BX73" s="46"/>
      <c r="BY73" s="46"/>
      <c r="BZ73" s="46"/>
      <c r="CA73" s="39" t="str">
        <f aca="false">IFERROR(IF(AND(BW73:BZ73)="","",SUM(BW73:BZ73)),"")</f>
        <v/>
      </c>
      <c r="CB73" s="40" t="str">
        <f aca="false">IFERROR(IF(CA73=0,"",ROUND((CA73/60)*50,0)),"")</f>
        <v/>
      </c>
      <c r="CC73" s="38"/>
      <c r="CD73" s="41" t="str">
        <f aca="false">IFERROR(IF(ISBLANK(CC73),"",ROUND((CC73/100)*50,0)),"")</f>
        <v/>
      </c>
      <c r="CE73" s="40" t="str">
        <f aca="false">IFERROR(IF(AND(CB73,CD73)="","",SUM(CB73,CD73)),"")</f>
        <v/>
      </c>
      <c r="CF73" s="42" t="str">
        <f aca="false">IFERROR(IF(CE73="","",RANK(CE73,CE$10:CE$74)),"")</f>
        <v/>
      </c>
      <c r="CG73" s="43" t="str">
        <f aca="false">IFERROR(IF(CE73="","",IF(CE73&gt;=75,VALUE(1),IF(CE73&gt;=70,VALUE(2),IF(CE73&gt;=65,VALUE(3),IF(CE73&gt;=60,VALUE(4),IF(CE73&gt;=55,VALUE(5),IF(CE73&gt;=50,VALUE(6),IF(CE73&gt;=45,VALUE(7),IF(CE73&gt;=40,VALUE(8),VALUE(9)))))))))),"")</f>
        <v/>
      </c>
      <c r="CI73" s="46"/>
      <c r="CJ73" s="46"/>
      <c r="CK73" s="46"/>
      <c r="CL73" s="46"/>
      <c r="CM73" s="39" t="str">
        <f aca="false">IFERROR(IF(AND(CI73:CL73)="","",SUM(CI73:CL73)),"")</f>
        <v/>
      </c>
      <c r="CN73" s="40" t="str">
        <f aca="false">IFERROR(IF(CM73=0,"",ROUND((CM73/60)*50,0)),"")</f>
        <v/>
      </c>
      <c r="CO73" s="38"/>
      <c r="CP73" s="41" t="str">
        <f aca="false">IFERROR(IF(ISBLANK(CO73),"",ROUND((CO73/100)*50,0)),"")</f>
        <v/>
      </c>
      <c r="CQ73" s="40" t="str">
        <f aca="false">IFERROR(IF(AND(CN73,CP73)="","",SUM(CN73,CP73)),"")</f>
        <v/>
      </c>
      <c r="CR73" s="42" t="str">
        <f aca="false">IFERROR(IF(CQ73="","",RANK(CQ73,CQ$10:CQ$74)),"")</f>
        <v/>
      </c>
      <c r="CS73" s="43" t="str">
        <f aca="false">IFERROR(IF(CQ73="","",IF(CQ73&gt;=75,VALUE(1),IF(CQ73&gt;=70,VALUE(2),IF(CQ73&gt;=65,VALUE(3),IF(CQ73&gt;=60,VALUE(4),IF(CQ73&gt;=55,VALUE(5),IF(CQ73&gt;=50,VALUE(6),IF(CQ73&gt;=45,VALUE(7),IF(CQ73&gt;=40,VALUE(8),VALUE(9)))))))))),"")</f>
        <v/>
      </c>
      <c r="CU73" s="46"/>
      <c r="CV73" s="46"/>
      <c r="CW73" s="46"/>
      <c r="CX73" s="46"/>
      <c r="CY73" s="39" t="str">
        <f aca="false">IFERROR(IF(AND(CU73:CX73)="","",SUM(CU73:CX73)),"")</f>
        <v/>
      </c>
      <c r="CZ73" s="40" t="str">
        <f aca="false">IFERROR(IF(CY73=0,"",ROUND((CY73/60)*50,0)),"")</f>
        <v/>
      </c>
      <c r="DA73" s="38"/>
      <c r="DB73" s="41" t="str">
        <f aca="false">IFERROR(IF(ISBLANK(DA73),"",ROUND((DA73/100)*50,0)),"")</f>
        <v/>
      </c>
      <c r="DC73" s="40" t="str">
        <f aca="false">IFERROR(IF(AND(CZ73,DB73)="","",SUM(CZ73,DB73)),"")</f>
        <v/>
      </c>
      <c r="DD73" s="42" t="str">
        <f aca="false">IFERROR(IF(DC73="","",RANK(DC73,DC$10:DC$74)),"")</f>
        <v/>
      </c>
      <c r="DE73" s="43" t="str">
        <f aca="false">IFERROR(IF(DC73="","",IF(DC73&gt;=75,VALUE(1),IF(DC73&gt;=70,VALUE(2),IF(DC73&gt;=65,VALUE(3),IF(DC73&gt;=60,VALUE(4),IF(DC73&gt;=55,VALUE(5),IF(DC73&gt;=50,VALUE(6),IF(DC73&gt;=45,VALUE(7),IF(DC73&gt;=40,VALUE(8),VALUE(9)))))))))),"")</f>
        <v/>
      </c>
      <c r="DF73" s="34" t="str">
        <f aca="false">IFERROR(IF(AND(K73,W73,AI73,AU73,BG73,BS73,CE73,CQ73,DC73)="","",SUM(K73,W73,AI73,AU73,BG73,BS73,CE73,CQ73,DC73)),"")</f>
        <v/>
      </c>
      <c r="DG73" s="35" t="str">
        <f aca="false">IFERROR(SUM($K73,$W73,$AI73,$AU73,LARGE(($BG73~$BS73~$CE73~$CQ73~$DC73),{1}),LARGE(($BG73~$BS73~$CE73~$CQ73~$DC73),{2})),"")</f>
        <v/>
      </c>
      <c r="DH73" s="35" t="str">
        <f aca="false">IFERROR(SUM($M73,$Y73,$AK73,$AW73,SMALL(($BI73~$BU73~$CG73~$CS73~$DE73),{1}),SMALL(($BI73~$BU73~$CG73~$CS73~$DE73),{2})),"")</f>
        <v/>
      </c>
      <c r="DI73" s="23" t="str">
        <f aca="false">IFERROR(IF($DF73="","",RANK($DF73,$DF$10:$DF$74)),"")</f>
        <v/>
      </c>
      <c r="DJ73" s="0" t="n">
        <f aca="false">ROWS($B$10:$B73)</f>
        <v>64</v>
      </c>
      <c r="DK73" s="0" t="e">
        <f aca="false">IF($B73=#REF!,$DJ73,"")</f>
        <v>#REF!</v>
      </c>
    </row>
    <row r="74" customFormat="false" ht="15" hidden="false" customHeight="false" outlineLevel="0" collapsed="false">
      <c r="A74" s="47" t="n">
        <v>65</v>
      </c>
      <c r="B74" s="36" t="s">
        <v>96</v>
      </c>
      <c r="C74" s="48"/>
      <c r="D74" s="49"/>
      <c r="E74" s="49"/>
      <c r="F74" s="49"/>
      <c r="G74" s="50" t="str">
        <f aca="false">IFERROR(IF(AND(C74:F74)="","",SUM(C74:F74)),"")</f>
        <v/>
      </c>
      <c r="H74" s="51" t="str">
        <f aca="false">IFERROR(IF(G74=0,"",ROUND((G74/60)*50,0)),"")</f>
        <v/>
      </c>
      <c r="I74" s="52"/>
      <c r="J74" s="53" t="str">
        <f aca="false">IFERROR(IF(ISBLANK(I74),"",ROUND((I74/100)*50,0)),"")</f>
        <v/>
      </c>
      <c r="K74" s="51" t="str">
        <f aca="false">IFERROR(IF(AND(H74,J74)="","",SUM(H74,J74)),"")</f>
        <v/>
      </c>
      <c r="L74" s="54" t="str">
        <f aca="false">IFERROR(IF(K74="","",RANK(K74,K$10:K$74)),"")</f>
        <v/>
      </c>
      <c r="M74" s="55" t="str">
        <f aca="false">IFERROR(IF(K74="","",IF(K74&gt;=75,VALUE(1),IF(K74&gt;=70,VALUE(2),IF(K74&gt;=65,VALUE(3),IF(K74&gt;=60,VALUE(4),IF(K74&gt;=55,VALUE(5),IF(K74&gt;=50,VALUE(6),IF(K74&gt;=45,VALUE(7),IF(K74&gt;=40,VALUE(8),VALUE(9)))))))))),"")</f>
        <v/>
      </c>
      <c r="O74" s="49"/>
      <c r="P74" s="49"/>
      <c r="Q74" s="49"/>
      <c r="R74" s="49"/>
      <c r="S74" s="50" t="str">
        <f aca="false">IFERROR(IF(AND(O74:R74)="","",SUM(O74:R74)),"")</f>
        <v/>
      </c>
      <c r="T74" s="51" t="str">
        <f aca="false">IFERROR(IF(S74=0,"",ROUND((S74/60)*50,0)),"")</f>
        <v/>
      </c>
      <c r="U74" s="52"/>
      <c r="V74" s="53" t="str">
        <f aca="false">IFERROR(IF(ISBLANK(U74),"",ROUND((U74/100)*50,0)),"")</f>
        <v/>
      </c>
      <c r="W74" s="51" t="str">
        <f aca="false">IFERROR(IF(AND(T74,V74)="","",SUM(T74,V74)),"")</f>
        <v/>
      </c>
      <c r="X74" s="54" t="str">
        <f aca="false">IFERROR(IF(W74="","",RANK(W74,W$10:W$74)),"")</f>
        <v/>
      </c>
      <c r="Y74" s="55" t="str">
        <f aca="false">IFERROR(IF(W74="","",IF(W74&gt;=75,VALUE(1),IF(W74&gt;=70,VALUE(2),IF(W74&gt;=65,VALUE(3),IF(W74&gt;=60,VALUE(4),IF(W74&gt;=55,VALUE(5),IF(W74&gt;=50,VALUE(6),IF(W74&gt;=45,VALUE(7),IF(W74&gt;=40,VALUE(8),VALUE(9)))))))))),"")</f>
        <v/>
      </c>
      <c r="AA74" s="49"/>
      <c r="AB74" s="49"/>
      <c r="AC74" s="49"/>
      <c r="AD74" s="49"/>
      <c r="AE74" s="50" t="str">
        <f aca="false">IFERROR(IF(AND(AA74:AD74)="","",SUM(AA74:AD74)),"")</f>
        <v/>
      </c>
      <c r="AF74" s="51" t="str">
        <f aca="false">IFERROR(IF(AE74=0,"",ROUND((AE74/60)*50,0)),"")</f>
        <v/>
      </c>
      <c r="AG74" s="52"/>
      <c r="AH74" s="53" t="str">
        <f aca="false">IFERROR(IF(ISBLANK(AG74),"",ROUND((AG74/100)*50,0)),"")</f>
        <v/>
      </c>
      <c r="AI74" s="51" t="str">
        <f aca="false">IFERROR(IF(AND(AF74,AH74)="","",SUM(AF74,AH74)),"")</f>
        <v/>
      </c>
      <c r="AJ74" s="54" t="str">
        <f aca="false">IFERROR(IF(AI74="","",RANK(AI74,AI$10:AI$74)),"")</f>
        <v/>
      </c>
      <c r="AK74" s="56" t="str">
        <f aca="false">IFERROR(IF(AI74="","",IF(AI74&gt;=75,VALUE(1),IF(AI74&gt;=70,VALUE(2),IF(AI74&gt;=65,VALUE(3),IF(AI74&gt;=60,VALUE(4),IF(AI74&gt;=55,VALUE(5),IF(AI74&gt;=50,VALUE(6),IF(AI74&gt;=45,VALUE(7),IF(AI74&gt;=40,VALUE(8),VALUE(9)))))))))),"")</f>
        <v/>
      </c>
      <c r="AM74" s="49"/>
      <c r="AN74" s="49"/>
      <c r="AO74" s="49"/>
      <c r="AP74" s="49"/>
      <c r="AQ74" s="50" t="str">
        <f aca="false">IFERROR(IF(AND(AM74:AP74)="","",SUM(AM74:AP74)),"")</f>
        <v/>
      </c>
      <c r="AR74" s="51" t="str">
        <f aca="false">IFERROR(IF(AQ74=0,"",ROUND((AQ74/60)*50,0)),"")</f>
        <v/>
      </c>
      <c r="AS74" s="52"/>
      <c r="AT74" s="53" t="str">
        <f aca="false">IFERROR(IF(ISBLANK(AS74),"",ROUND((AS74/100)*50,0)),"")</f>
        <v/>
      </c>
      <c r="AU74" s="51" t="str">
        <f aca="false">IFERROR(IF(AND(AR74,AT74)="","",SUM(AR74,AT74)),"")</f>
        <v/>
      </c>
      <c r="AV74" s="54" t="str">
        <f aca="false">IFERROR(IF(AU74="","",RANK(AU74,AU$10:AU$74)),"")</f>
        <v/>
      </c>
      <c r="AW74" s="55" t="str">
        <f aca="false">IFERROR(IF(AU74="","",IF(AU74&gt;=75,VALUE(1),IF(AU74&gt;=70,VALUE(2),IF(AU74&gt;=65,VALUE(3),IF(AU74&gt;=60,VALUE(4),IF(AU74&gt;=55,VALUE(5),IF(AU74&gt;=50,VALUE(6),IF(AU74&gt;=45,VALUE(7),IF(AU74&gt;=40,VALUE(8),VALUE(9)))))))))),"")</f>
        <v/>
      </c>
      <c r="AY74" s="49"/>
      <c r="AZ74" s="49"/>
      <c r="BA74" s="49"/>
      <c r="BB74" s="49"/>
      <c r="BC74" s="50" t="str">
        <f aca="false">IFERROR(IF(AND(AY74:BB74)="","",SUM(AY74:BB74)),"")</f>
        <v/>
      </c>
      <c r="BD74" s="51" t="str">
        <f aca="false">IFERROR(IF(BC74=0,"",ROUND((BC74/60)*50,0)),"")</f>
        <v/>
      </c>
      <c r="BE74" s="52"/>
      <c r="BF74" s="53" t="str">
        <f aca="false">IFERROR(IF(ISBLANK(BE74),"",ROUND((BE74/100)*50,0)),"")</f>
        <v/>
      </c>
      <c r="BG74" s="51" t="str">
        <f aca="false">IFERROR(IF(AND(BD74,BF74)="","",SUM(BD74,BF74)),"")</f>
        <v/>
      </c>
      <c r="BH74" s="54" t="str">
        <f aca="false">IFERROR(IF(BG74="","",RANK(BG74,BG$10:BG$74)),"")</f>
        <v/>
      </c>
      <c r="BI74" s="56" t="str">
        <f aca="false">IFERROR(IF(BG74="","",IF(BG74&gt;=75,VALUE(1),IF(BG74&gt;=70,VALUE(2),IF(BG74&gt;=65,VALUE(3),IF(BG74&gt;=60,VALUE(4),IF(BG74&gt;=55,VALUE(5),IF(BG74&gt;=50,VALUE(6),IF(BG74&gt;=45,VALUE(7),IF(BG74&gt;=40,VALUE(8),VALUE(9)))))))))),"")</f>
        <v/>
      </c>
      <c r="BK74" s="49"/>
      <c r="BL74" s="49"/>
      <c r="BM74" s="49"/>
      <c r="BN74" s="49"/>
      <c r="BO74" s="50" t="str">
        <f aca="false">IFERROR(IF(AND(BK74:BN74)="","",SUM(BK74:BN74)),"")</f>
        <v/>
      </c>
      <c r="BP74" s="51" t="str">
        <f aca="false">IFERROR(IF(BO74=0,"",ROUND((BO74/60)*50,0)),"")</f>
        <v/>
      </c>
      <c r="BQ74" s="52"/>
      <c r="BR74" s="53" t="str">
        <f aca="false">IFERROR(IF(ISBLANK(BQ74),"",ROUND((BQ74/100)*50,0)),"")</f>
        <v/>
      </c>
      <c r="BS74" s="51" t="str">
        <f aca="false">IFERROR(IF(AND(BP74,BR74)="","",SUM(BP74,BR74)),"")</f>
        <v/>
      </c>
      <c r="BT74" s="54" t="str">
        <f aca="false">IFERROR(IF(BS74="","",RANK(BS74,BS$10:BS$74)),"")</f>
        <v/>
      </c>
      <c r="BU74" s="55" t="str">
        <f aca="false">IFERROR(IF(BS74="","",IF(BS74&gt;=75,VALUE(1),IF(BS74&gt;=70,VALUE(2),IF(BS74&gt;=65,VALUE(3),IF(BS74&gt;=60,VALUE(4),IF(BS74&gt;=55,VALUE(5),IF(BS74&gt;=50,VALUE(6),IF(BS74&gt;=45,VALUE(7),IF(BS74&gt;=40,VALUE(8),VALUE(9)))))))))),"")</f>
        <v/>
      </c>
      <c r="BW74" s="49"/>
      <c r="BX74" s="49"/>
      <c r="BY74" s="49"/>
      <c r="BZ74" s="49"/>
      <c r="CA74" s="50" t="str">
        <f aca="false">IFERROR(IF(AND(BW74:BZ74)="","",SUM(BW74:BZ74)),"")</f>
        <v/>
      </c>
      <c r="CB74" s="51" t="str">
        <f aca="false">IFERROR(IF(CA74=0,"",ROUND((CA74/60)*50,0)),"")</f>
        <v/>
      </c>
      <c r="CC74" s="52"/>
      <c r="CD74" s="53" t="str">
        <f aca="false">IFERROR(IF(ISBLANK(CC74),"",ROUND((CC74/100)*50,0)),"")</f>
        <v/>
      </c>
      <c r="CE74" s="51" t="str">
        <f aca="false">IFERROR(IF(AND(CB74,CD74)="","",SUM(CB74,CD74)),"")</f>
        <v/>
      </c>
      <c r="CF74" s="54" t="str">
        <f aca="false">IFERROR(IF(CE74="","",RANK(CE74,CE$10:CE$74)),"")</f>
        <v/>
      </c>
      <c r="CG74" s="55" t="str">
        <f aca="false">IFERROR(IF(CE74="","",IF(CE74&gt;=75,VALUE(1),IF(CE74&gt;=70,VALUE(2),IF(CE74&gt;=65,VALUE(3),IF(CE74&gt;=60,VALUE(4),IF(CE74&gt;=55,VALUE(5),IF(CE74&gt;=50,VALUE(6),IF(CE74&gt;=45,VALUE(7),IF(CE74&gt;=40,VALUE(8),VALUE(9)))))))))),"")</f>
        <v/>
      </c>
      <c r="CI74" s="49"/>
      <c r="CJ74" s="49"/>
      <c r="CK74" s="49"/>
      <c r="CL74" s="49"/>
      <c r="CM74" s="50" t="str">
        <f aca="false">IFERROR(IF(AND(CI74:CL74)="","",SUM(CI74:CL74)),"")</f>
        <v/>
      </c>
      <c r="CN74" s="51" t="str">
        <f aca="false">IFERROR(IF(CM74=0,"",ROUND((CM74/60)*50,0)),"")</f>
        <v/>
      </c>
      <c r="CO74" s="52"/>
      <c r="CP74" s="53" t="str">
        <f aca="false">IFERROR(IF(ISBLANK(CO74),"",ROUND((CO74/100)*50,0)),"")</f>
        <v/>
      </c>
      <c r="CQ74" s="51" t="str">
        <f aca="false">IFERROR(IF(AND(CN74,CP74)="","",SUM(CN74,CP74)),"")</f>
        <v/>
      </c>
      <c r="CR74" s="54" t="str">
        <f aca="false">IFERROR(IF(CQ74="","",RANK(CQ74,CQ$10:CQ$74)),"")</f>
        <v/>
      </c>
      <c r="CS74" s="55" t="str">
        <f aca="false">IFERROR(IF(CQ74="","",IF(CQ74&gt;=75,VALUE(1),IF(CQ74&gt;=70,VALUE(2),IF(CQ74&gt;=65,VALUE(3),IF(CQ74&gt;=60,VALUE(4),IF(CQ74&gt;=55,VALUE(5),IF(CQ74&gt;=50,VALUE(6),IF(CQ74&gt;=45,VALUE(7),IF(CQ74&gt;=40,VALUE(8),VALUE(9)))))))))),"")</f>
        <v/>
      </c>
      <c r="CU74" s="49"/>
      <c r="CV74" s="49"/>
      <c r="CW74" s="49"/>
      <c r="CX74" s="49"/>
      <c r="CY74" s="50" t="str">
        <f aca="false">IFERROR(IF(AND(CU74:CX74)="","",SUM(CU74:CX74)),"")</f>
        <v/>
      </c>
      <c r="CZ74" s="51" t="str">
        <f aca="false">IFERROR(IF(CY74=0,"",ROUND((CY74/60)*50,0)),"")</f>
        <v/>
      </c>
      <c r="DA74" s="52"/>
      <c r="DB74" s="53" t="str">
        <f aca="false">IFERROR(IF(ISBLANK(DA74),"",ROUND((DA74/100)*50,0)),"")</f>
        <v/>
      </c>
      <c r="DC74" s="51" t="str">
        <f aca="false">IFERROR(IF(AND(CZ74,DB74)="","",SUM(CZ74,DB74)),"")</f>
        <v/>
      </c>
      <c r="DD74" s="54" t="str">
        <f aca="false">IFERROR(IF(DC74="","",RANK(DC74,DC$10:DC$74)),"")</f>
        <v/>
      </c>
      <c r="DE74" s="55" t="str">
        <f aca="false">IFERROR(IF(DC74="","",IF(DC74&gt;=75,VALUE(1),IF(DC74&gt;=70,VALUE(2),IF(DC74&gt;=65,VALUE(3),IF(DC74&gt;=60,VALUE(4),IF(DC74&gt;=55,VALUE(5),IF(DC74&gt;=50,VALUE(6),IF(DC74&gt;=45,VALUE(7),IF(DC74&gt;=40,VALUE(8),VALUE(9)))))))))),"")</f>
        <v/>
      </c>
      <c r="DF74" s="57" t="str">
        <f aca="false">IFERROR(IF(AND(K74,W74,AI74,AU74,BG74,BS74,CE74,CQ74,DC74)="","",SUM(K74,W74,AI74,AU74,BG74,BS74,CE74,CQ74,DC74)),"")</f>
        <v/>
      </c>
      <c r="DG74" s="58" t="str">
        <f aca="false">IFERROR(SUM($K74,$W74,$AI74,$AU74,LARGE(($BG74~$BS74~$CE74~$CQ74~$DC74),{1}),LARGE(($BG74~$BS74~$CE74~$CQ74~$DC74),{2})),"")</f>
        <v/>
      </c>
      <c r="DH74" s="58" t="str">
        <f aca="false">IFERROR(SUM($M74,$Y74,$AK74,$AW74,SMALL(($BI74~$BU74~$CG74~$CS74~$DE74),{1}),SMALL(($BI74~$BU74~$CG74~$CS74~$DE74),{2})),"")</f>
        <v/>
      </c>
      <c r="DI74" s="47" t="str">
        <f aca="false">IFERROR(IF($DF74="","",RANK($DF74,$DF$10:$DF$74)),"")</f>
        <v/>
      </c>
      <c r="DJ74" s="0" t="n">
        <f aca="false">ROWS($B$10:$B74)</f>
        <v>65</v>
      </c>
      <c r="DK74" s="0" t="e">
        <f aca="false">IF($B74=#REF!,$DJ74,"")</f>
        <v>#REF!</v>
      </c>
    </row>
  </sheetData>
  <mergeCells count="209">
    <mergeCell ref="C1:D1"/>
    <mergeCell ref="E1:J1"/>
    <mergeCell ref="L1:M1"/>
    <mergeCell ref="O1:P1"/>
    <mergeCell ref="Q1:V1"/>
    <mergeCell ref="X1:Y1"/>
    <mergeCell ref="AA1:AB1"/>
    <mergeCell ref="AC1:AH1"/>
    <mergeCell ref="AJ1:AK1"/>
    <mergeCell ref="AM1:AN1"/>
    <mergeCell ref="AO1:AT1"/>
    <mergeCell ref="AV1:AW1"/>
    <mergeCell ref="AY1:AZ1"/>
    <mergeCell ref="BA1:BF1"/>
    <mergeCell ref="BH1:BI1"/>
    <mergeCell ref="BK1:BL1"/>
    <mergeCell ref="BM1:BR1"/>
    <mergeCell ref="BT1:BU1"/>
    <mergeCell ref="BW1:BX1"/>
    <mergeCell ref="BY1:CD1"/>
    <mergeCell ref="CF1:CG1"/>
    <mergeCell ref="CI1:CJ1"/>
    <mergeCell ref="CK1:CP1"/>
    <mergeCell ref="CR1:CS1"/>
    <mergeCell ref="CU1:CV1"/>
    <mergeCell ref="CW1:DB1"/>
    <mergeCell ref="DD1:DE1"/>
    <mergeCell ref="C2:D2"/>
    <mergeCell ref="E2:J2"/>
    <mergeCell ref="L2:M2"/>
    <mergeCell ref="O2:P2"/>
    <mergeCell ref="Q2:V2"/>
    <mergeCell ref="X2:Y2"/>
    <mergeCell ref="AA2:AB2"/>
    <mergeCell ref="AC2:AH2"/>
    <mergeCell ref="AJ2:AK2"/>
    <mergeCell ref="AM2:AN2"/>
    <mergeCell ref="AO2:AT2"/>
    <mergeCell ref="AV2:AW2"/>
    <mergeCell ref="AY2:AZ2"/>
    <mergeCell ref="BA2:BF2"/>
    <mergeCell ref="BH2:BI2"/>
    <mergeCell ref="BK2:BL2"/>
    <mergeCell ref="BM2:BR2"/>
    <mergeCell ref="BT2:BU2"/>
    <mergeCell ref="BW2:BX2"/>
    <mergeCell ref="BY2:CD2"/>
    <mergeCell ref="CF2:CG2"/>
    <mergeCell ref="CI2:CJ2"/>
    <mergeCell ref="CK2:CP2"/>
    <mergeCell ref="CR2:CS2"/>
    <mergeCell ref="CU2:CV2"/>
    <mergeCell ref="CW2:DB2"/>
    <mergeCell ref="DD2:DE2"/>
    <mergeCell ref="C3:D3"/>
    <mergeCell ref="E3:J3"/>
    <mergeCell ref="L3:M3"/>
    <mergeCell ref="O3:P3"/>
    <mergeCell ref="Q3:V3"/>
    <mergeCell ref="X3:Y3"/>
    <mergeCell ref="AA3:AB3"/>
    <mergeCell ref="AC3:AH3"/>
    <mergeCell ref="AJ3:AK3"/>
    <mergeCell ref="AM3:AN3"/>
    <mergeCell ref="AO3:AT3"/>
    <mergeCell ref="AV3:AW3"/>
    <mergeCell ref="AY3:AZ3"/>
    <mergeCell ref="BA3:BF3"/>
    <mergeCell ref="BH3:BI3"/>
    <mergeCell ref="BK3:BL3"/>
    <mergeCell ref="BM3:BR3"/>
    <mergeCell ref="BT3:BU3"/>
    <mergeCell ref="BW3:BX3"/>
    <mergeCell ref="BY3:CD3"/>
    <mergeCell ref="CF3:CG3"/>
    <mergeCell ref="CI3:CJ3"/>
    <mergeCell ref="CK3:CP3"/>
    <mergeCell ref="CR3:CS3"/>
    <mergeCell ref="CU3:CV3"/>
    <mergeCell ref="CW3:DB3"/>
    <mergeCell ref="DD3:DE3"/>
    <mergeCell ref="C4:D4"/>
    <mergeCell ref="E4:J4"/>
    <mergeCell ref="L4:M4"/>
    <mergeCell ref="O4:P4"/>
    <mergeCell ref="Q4:V4"/>
    <mergeCell ref="X4:Y4"/>
    <mergeCell ref="AA4:AB4"/>
    <mergeCell ref="AC4:AH4"/>
    <mergeCell ref="AJ4:AK4"/>
    <mergeCell ref="AM4:AN4"/>
    <mergeCell ref="AO4:AT4"/>
    <mergeCell ref="AV4:AW4"/>
    <mergeCell ref="AY4:AZ4"/>
    <mergeCell ref="BA4:BF4"/>
    <mergeCell ref="BH4:BI4"/>
    <mergeCell ref="BK4:BL4"/>
    <mergeCell ref="BM4:BR4"/>
    <mergeCell ref="BT4:BU4"/>
    <mergeCell ref="BW4:BX4"/>
    <mergeCell ref="BY4:CD4"/>
    <mergeCell ref="CF4:CG4"/>
    <mergeCell ref="CI4:CJ4"/>
    <mergeCell ref="CK4:CP4"/>
    <mergeCell ref="CR4:CS4"/>
    <mergeCell ref="CU4:CV4"/>
    <mergeCell ref="CW4:DB4"/>
    <mergeCell ref="DD4:DE4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O6:O9"/>
    <mergeCell ref="P6:P9"/>
    <mergeCell ref="Q6:Q9"/>
    <mergeCell ref="R6:R9"/>
    <mergeCell ref="S6:S9"/>
    <mergeCell ref="T6:T9"/>
    <mergeCell ref="U6:U9"/>
    <mergeCell ref="V6:V9"/>
    <mergeCell ref="W6:W9"/>
    <mergeCell ref="X6:X9"/>
    <mergeCell ref="Y6:Y9"/>
    <mergeCell ref="AA6:AA9"/>
    <mergeCell ref="AB6:AB9"/>
    <mergeCell ref="AC6:AC9"/>
    <mergeCell ref="AD6:AD9"/>
    <mergeCell ref="AE6:AE9"/>
    <mergeCell ref="AF6:AF9"/>
    <mergeCell ref="AG6:AG9"/>
    <mergeCell ref="AH6:AH9"/>
    <mergeCell ref="AI6:AI9"/>
    <mergeCell ref="AJ6:AJ9"/>
    <mergeCell ref="AK6:AK9"/>
    <mergeCell ref="AM6:AM9"/>
    <mergeCell ref="AN6:AN9"/>
    <mergeCell ref="AO6:AO9"/>
    <mergeCell ref="AP6:AP9"/>
    <mergeCell ref="AQ6:AQ9"/>
    <mergeCell ref="AR6:AR9"/>
    <mergeCell ref="AS6:AS9"/>
    <mergeCell ref="AT6:AT9"/>
    <mergeCell ref="AU6:AU9"/>
    <mergeCell ref="AV6:AV9"/>
    <mergeCell ref="AW6:AW9"/>
    <mergeCell ref="AY6:AY9"/>
    <mergeCell ref="AZ6:AZ9"/>
    <mergeCell ref="BA6:BA9"/>
    <mergeCell ref="BB6:BB9"/>
    <mergeCell ref="BC6:BC9"/>
    <mergeCell ref="BD6:BD9"/>
    <mergeCell ref="BE6:BE9"/>
    <mergeCell ref="BF6:BF9"/>
    <mergeCell ref="BG6:BG9"/>
    <mergeCell ref="BH6:BH9"/>
    <mergeCell ref="BI6:BI9"/>
    <mergeCell ref="BK6:BK9"/>
    <mergeCell ref="BL6:BL9"/>
    <mergeCell ref="BM6:BM9"/>
    <mergeCell ref="BN6:BN9"/>
    <mergeCell ref="BO6:BO9"/>
    <mergeCell ref="BP6:BP9"/>
    <mergeCell ref="BQ6:BQ9"/>
    <mergeCell ref="BR6:BR9"/>
    <mergeCell ref="BS6:BS9"/>
    <mergeCell ref="BT6:BT9"/>
    <mergeCell ref="BU6:BU9"/>
    <mergeCell ref="BW6:BW9"/>
    <mergeCell ref="BX6:BX9"/>
    <mergeCell ref="BY6:BY9"/>
    <mergeCell ref="BZ6:BZ9"/>
    <mergeCell ref="CA6:CA9"/>
    <mergeCell ref="CB6:CB9"/>
    <mergeCell ref="CC6:CC9"/>
    <mergeCell ref="CD6:CD9"/>
    <mergeCell ref="CE6:CE9"/>
    <mergeCell ref="CF6:CF9"/>
    <mergeCell ref="CG6:CG9"/>
    <mergeCell ref="CI6:CI9"/>
    <mergeCell ref="CJ6:CJ9"/>
    <mergeCell ref="CK6:CK9"/>
    <mergeCell ref="CL6:CL9"/>
    <mergeCell ref="CM6:CM9"/>
    <mergeCell ref="CN6:CN9"/>
    <mergeCell ref="CO6:CO9"/>
    <mergeCell ref="CP6:CP9"/>
    <mergeCell ref="CQ6:CQ9"/>
    <mergeCell ref="CR6:CR9"/>
    <mergeCell ref="CS6:CS9"/>
    <mergeCell ref="CU6:CU9"/>
    <mergeCell ref="CV6:CV9"/>
    <mergeCell ref="CW6:CW9"/>
    <mergeCell ref="CX6:CX9"/>
    <mergeCell ref="CY6:CY9"/>
    <mergeCell ref="CZ6:CZ9"/>
    <mergeCell ref="DA6:DA9"/>
    <mergeCell ref="DB6:DB9"/>
    <mergeCell ref="DC6:DC9"/>
    <mergeCell ref="DD6:DD9"/>
    <mergeCell ref="DE6:DE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45"/>
  <sheetViews>
    <sheetView showFormulas="false" showGridLines="true" showRowColHeaders="true" showZeros="true" rightToLeft="false" tabSelected="false" showOutlineSymbols="true" defaultGridColor="true" view="normal" topLeftCell="K1" colorId="64" zoomScale="95" zoomScaleNormal="95" zoomScalePageLayoutView="100" workbookViewId="0">
      <selection pane="topLeft" activeCell="K1" activeCellId="0" sqref="K1"/>
    </sheetView>
  </sheetViews>
  <sheetFormatPr defaultRowHeight="12.7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2" style="0" width="302.38"/>
    <col collapsed="false" customWidth="true" hidden="false" outlineLevel="0" max="5" min="5" style="0" width="108.54"/>
    <col collapsed="false" customWidth="true" hidden="false" outlineLevel="0" max="6" min="6" style="0" width="54.71"/>
    <col collapsed="false" customWidth="true" hidden="false" outlineLevel="0" max="7" min="7" style="0" width="53.99"/>
    <col collapsed="false" customWidth="true" hidden="false" outlineLevel="0" max="8" min="8" style="0" width="2.7"/>
    <col collapsed="false" customWidth="true" hidden="false" outlineLevel="0" max="9" min="9" style="0" width="11.7"/>
    <col collapsed="false" customWidth="true" hidden="false" outlineLevel="0" max="10" min="10" style="0" width="185.21"/>
    <col collapsed="false" customWidth="true" hidden="false" outlineLevel="0" max="11" min="11" style="0" width="152.99"/>
    <col collapsed="false" customWidth="true" hidden="false" outlineLevel="0" max="15" min="12" style="0" width="284.2"/>
    <col collapsed="false" customWidth="true" hidden="false" outlineLevel="0" max="16" min="16" style="0" width="11.7"/>
    <col collapsed="false" customWidth="true" hidden="false" outlineLevel="0" max="17" min="17" style="0" width="185.21"/>
    <col collapsed="false" customWidth="true" hidden="false" outlineLevel="0" max="18" min="18" style="0" width="145.07"/>
    <col collapsed="false" customWidth="true" hidden="false" outlineLevel="0" max="1025" min="19" style="0" width="8.67"/>
  </cols>
  <sheetData>
    <row r="1" customFormat="false" ht="28.9" hidden="false" customHeight="true" outlineLevel="0" collapsed="false">
      <c r="A1" s="59"/>
      <c r="B1" s="60" t="s">
        <v>97</v>
      </c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  <c r="O1" s="64"/>
      <c r="P1" s="65"/>
    </row>
    <row r="2" customFormat="false" ht="28.9" hidden="false" customHeight="true" outlineLevel="0" collapsed="false">
      <c r="A2" s="66"/>
      <c r="B2" s="67"/>
      <c r="C2" s="68"/>
      <c r="D2" s="68"/>
      <c r="E2" s="68"/>
      <c r="F2" s="68"/>
      <c r="G2" s="68"/>
      <c r="H2" s="68"/>
      <c r="I2" s="68"/>
      <c r="J2" s="69" t="s">
        <v>98</v>
      </c>
      <c r="K2" s="69"/>
      <c r="L2" s="69"/>
      <c r="M2" s="69"/>
      <c r="N2" s="69"/>
      <c r="O2" s="69"/>
      <c r="P2" s="65"/>
    </row>
    <row r="3" customFormat="false" ht="28.9" hidden="false" customHeight="true" outlineLevel="0" collapsed="false">
      <c r="A3" s="66"/>
      <c r="B3" s="70" t="s">
        <v>99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2"/>
      <c r="P3" s="65"/>
    </row>
    <row r="4" customFormat="false" ht="28.9" hidden="false" customHeight="true" outlineLevel="0" collapsed="false">
      <c r="A4" s="66"/>
      <c r="B4" s="73" t="s">
        <v>100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2"/>
      <c r="P4" s="65"/>
    </row>
    <row r="5" customFormat="false" ht="28.9" hidden="false" customHeight="true" outlineLevel="0" collapsed="false">
      <c r="A5" s="66"/>
      <c r="B5" s="73" t="s">
        <v>101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  <c r="P5" s="65"/>
    </row>
    <row r="6" customFormat="false" ht="28.9" hidden="false" customHeight="true" outlineLevel="0" collapsed="false">
      <c r="A6" s="66"/>
      <c r="B6" s="73" t="s">
        <v>102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  <c r="P6" s="65"/>
    </row>
    <row r="7" customFormat="false" ht="28.9" hidden="false" customHeight="true" outlineLevel="0" collapsed="false">
      <c r="A7" s="66"/>
      <c r="B7" s="73" t="s">
        <v>103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  <c r="P7" s="65"/>
    </row>
    <row r="8" customFormat="false" ht="28.9" hidden="false" customHeight="true" outlineLevel="0" collapsed="false">
      <c r="A8" s="66"/>
      <c r="B8" s="74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65"/>
    </row>
    <row r="9" customFormat="false" ht="28.9" hidden="false" customHeight="true" outlineLevel="0" collapsed="false">
      <c r="A9" s="66"/>
      <c r="B9" s="75" t="s">
        <v>104</v>
      </c>
      <c r="C9" s="76"/>
      <c r="D9" s="76"/>
      <c r="E9" s="76"/>
      <c r="F9" s="76"/>
      <c r="G9" s="76"/>
      <c r="H9" s="77" t="s">
        <v>105</v>
      </c>
      <c r="I9" s="76"/>
      <c r="J9" s="76"/>
      <c r="K9" s="76"/>
      <c r="L9" s="76"/>
      <c r="M9" s="76"/>
      <c r="N9" s="76"/>
      <c r="O9" s="78"/>
      <c r="P9" s="65"/>
    </row>
    <row r="10" customFormat="false" ht="28.9" hidden="false" customHeight="true" outlineLevel="0" collapsed="false">
      <c r="A10" s="66"/>
      <c r="B10" s="75"/>
      <c r="C10" s="76"/>
      <c r="D10" s="76"/>
      <c r="E10" s="76"/>
      <c r="F10" s="76"/>
      <c r="G10" s="76"/>
      <c r="H10" s="77"/>
      <c r="I10" s="76"/>
      <c r="J10" s="76"/>
      <c r="K10" s="76"/>
      <c r="L10" s="76"/>
      <c r="M10" s="76"/>
      <c r="N10" s="76"/>
      <c r="O10" s="78"/>
      <c r="P10" s="65"/>
    </row>
    <row r="11" customFormat="false" ht="28.9" hidden="false" customHeight="true" outlineLevel="0" collapsed="false">
      <c r="A11" s="66"/>
      <c r="B11" s="79" t="s">
        <v>106</v>
      </c>
      <c r="C11" s="80" t="s">
        <v>107</v>
      </c>
      <c r="D11" s="80"/>
      <c r="E11" s="80"/>
      <c r="F11" s="80"/>
      <c r="G11" s="76"/>
      <c r="H11" s="81" t="s">
        <v>108</v>
      </c>
      <c r="I11" s="82" t="s">
        <v>109</v>
      </c>
      <c r="J11" s="82"/>
      <c r="K11" s="82"/>
      <c r="L11" s="83"/>
      <c r="M11" s="83"/>
      <c r="N11" s="84"/>
      <c r="O11" s="78"/>
      <c r="P11" s="65"/>
    </row>
    <row r="12" customFormat="false" ht="28.9" hidden="false" customHeight="true" outlineLevel="0" collapsed="false">
      <c r="A12" s="66"/>
      <c r="B12" s="79" t="s">
        <v>110</v>
      </c>
      <c r="C12" s="85" t="s">
        <v>111</v>
      </c>
      <c r="D12" s="85"/>
      <c r="E12" s="85"/>
      <c r="F12" s="85"/>
      <c r="G12" s="76"/>
      <c r="H12" s="81" t="s">
        <v>112</v>
      </c>
      <c r="I12" s="82"/>
      <c r="J12" s="82"/>
      <c r="K12" s="82"/>
      <c r="L12" s="83"/>
      <c r="M12" s="83"/>
      <c r="N12" s="86"/>
      <c r="O12" s="87"/>
      <c r="P12" s="65"/>
    </row>
    <row r="13" customFormat="false" ht="28.9" hidden="false" customHeight="true" outlineLevel="0" collapsed="false">
      <c r="A13" s="66"/>
      <c r="B13" s="79" t="s">
        <v>113</v>
      </c>
      <c r="C13" s="88"/>
      <c r="D13" s="88"/>
      <c r="E13" s="88"/>
      <c r="F13" s="88"/>
      <c r="G13" s="76"/>
      <c r="H13" s="81" t="s">
        <v>114</v>
      </c>
      <c r="I13" s="82" t="s">
        <v>115</v>
      </c>
      <c r="J13" s="82"/>
      <c r="K13" s="82"/>
      <c r="L13" s="89"/>
      <c r="M13" s="89"/>
      <c r="N13" s="89"/>
      <c r="O13" s="78"/>
      <c r="P13" s="65"/>
    </row>
    <row r="14" customFormat="false" ht="28.9" hidden="false" customHeight="true" outlineLevel="0" collapsed="false">
      <c r="A14" s="66"/>
      <c r="B14" s="79"/>
      <c r="C14" s="89"/>
      <c r="D14" s="89"/>
      <c r="E14" s="89"/>
      <c r="F14" s="89"/>
      <c r="G14" s="76"/>
      <c r="H14" s="76"/>
      <c r="I14" s="76"/>
      <c r="J14" s="76"/>
      <c r="K14" s="76"/>
      <c r="L14" s="76"/>
      <c r="M14" s="76"/>
      <c r="N14" s="76"/>
      <c r="O14" s="78"/>
      <c r="P14" s="65"/>
    </row>
    <row r="15" customFormat="false" ht="28.9" hidden="false" customHeight="true" outlineLevel="0" collapsed="false">
      <c r="A15" s="66"/>
      <c r="B15" s="90" t="s">
        <v>116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65"/>
    </row>
    <row r="16" customFormat="false" ht="28.9" hidden="false" customHeight="true" outlineLevel="0" collapsed="false">
      <c r="A16" s="66"/>
      <c r="B16" s="67"/>
      <c r="C16" s="91"/>
      <c r="D16" s="92"/>
      <c r="E16" s="91"/>
      <c r="F16" s="68"/>
      <c r="G16" s="68"/>
      <c r="H16" s="68"/>
      <c r="I16" s="68"/>
      <c r="J16" s="68"/>
      <c r="K16" s="68"/>
      <c r="L16" s="68"/>
      <c r="M16" s="68"/>
      <c r="N16" s="68"/>
      <c r="O16" s="93"/>
      <c r="P16" s="65"/>
    </row>
    <row r="17" customFormat="false" ht="28.9" hidden="false" customHeight="true" outlineLevel="0" collapsed="false">
      <c r="A17" s="66"/>
      <c r="B17" s="70"/>
      <c r="C17" s="94" t="s">
        <v>117</v>
      </c>
      <c r="D17" s="95"/>
      <c r="E17" s="95"/>
      <c r="F17" s="96"/>
      <c r="G17" s="95"/>
      <c r="H17" s="94" t="s">
        <v>118</v>
      </c>
      <c r="I17" s="68"/>
      <c r="J17" s="68"/>
      <c r="K17" s="68"/>
      <c r="L17" s="68"/>
      <c r="M17" s="97"/>
      <c r="N17" s="68"/>
      <c r="O17" s="93"/>
      <c r="P17" s="65"/>
    </row>
    <row r="18" customFormat="false" ht="28.9" hidden="false" customHeight="true" outlineLevel="0" collapsed="false">
      <c r="A18" s="66"/>
      <c r="B18" s="98"/>
      <c r="C18" s="99" t="s">
        <v>119</v>
      </c>
      <c r="D18" s="100" t="s">
        <v>120</v>
      </c>
      <c r="E18" s="99"/>
      <c r="F18" s="98"/>
      <c r="G18" s="95"/>
      <c r="H18" s="101" t="s">
        <v>121</v>
      </c>
      <c r="I18" s="102"/>
      <c r="J18" s="103" t="s">
        <v>122</v>
      </c>
      <c r="K18" s="68"/>
      <c r="L18" s="68"/>
      <c r="M18" s="104"/>
      <c r="N18" s="105"/>
      <c r="O18" s="93"/>
      <c r="P18" s="65"/>
    </row>
    <row r="19" customFormat="false" ht="28.9" hidden="false" customHeight="true" outlineLevel="0" collapsed="false">
      <c r="A19" s="66"/>
      <c r="B19" s="98"/>
      <c r="C19" s="106" t="s">
        <v>123</v>
      </c>
      <c r="D19" s="107" t="n">
        <v>1</v>
      </c>
      <c r="E19" s="108"/>
      <c r="F19" s="98"/>
      <c r="G19" s="109"/>
      <c r="H19" s="110" t="s">
        <v>124</v>
      </c>
      <c r="I19" s="111"/>
      <c r="J19" s="112"/>
      <c r="K19" s="112"/>
      <c r="L19" s="113" t="s">
        <v>125</v>
      </c>
      <c r="M19" s="98"/>
      <c r="N19" s="114"/>
      <c r="O19" s="93"/>
      <c r="P19" s="65"/>
    </row>
    <row r="20" customFormat="false" ht="28.9" hidden="false" customHeight="true" outlineLevel="0" collapsed="false">
      <c r="A20" s="66"/>
      <c r="B20" s="98"/>
      <c r="C20" s="115" t="s">
        <v>26</v>
      </c>
      <c r="D20" s="116"/>
      <c r="E20" s="108"/>
      <c r="F20" s="98"/>
      <c r="G20" s="109"/>
      <c r="H20" s="117" t="s">
        <v>126</v>
      </c>
      <c r="I20" s="113"/>
      <c r="J20" s="112"/>
      <c r="K20" s="112"/>
      <c r="L20" s="113"/>
      <c r="M20" s="118"/>
      <c r="N20" s="114"/>
      <c r="O20" s="93"/>
      <c r="P20" s="65"/>
    </row>
    <row r="21" customFormat="false" ht="28.9" hidden="false" customHeight="true" outlineLevel="0" collapsed="false">
      <c r="A21" s="66"/>
      <c r="B21" s="98"/>
      <c r="C21" s="106" t="s">
        <v>127</v>
      </c>
      <c r="D21" s="116"/>
      <c r="E21" s="108"/>
      <c r="F21" s="98"/>
      <c r="G21" s="109"/>
      <c r="H21" s="117" t="s">
        <v>128</v>
      </c>
      <c r="I21" s="113"/>
      <c r="J21" s="112"/>
      <c r="K21" s="112"/>
      <c r="L21" s="113"/>
      <c r="M21" s="68"/>
      <c r="N21" s="114"/>
      <c r="O21" s="93"/>
      <c r="P21" s="65"/>
    </row>
    <row r="22" customFormat="false" ht="28.9" hidden="false" customHeight="true" outlineLevel="0" collapsed="false">
      <c r="A22" s="66"/>
      <c r="B22" s="98"/>
      <c r="C22" s="106"/>
      <c r="D22" s="107"/>
      <c r="E22" s="108"/>
      <c r="F22" s="98"/>
      <c r="G22" s="109"/>
      <c r="H22" s="117" t="s">
        <v>129</v>
      </c>
      <c r="I22" s="113"/>
      <c r="J22" s="112"/>
      <c r="K22" s="112"/>
      <c r="L22" s="113"/>
      <c r="M22" s="68"/>
      <c r="N22" s="114"/>
      <c r="O22" s="93"/>
      <c r="P22" s="65"/>
    </row>
    <row r="23" customFormat="false" ht="28.9" hidden="false" customHeight="true" outlineLevel="0" collapsed="false">
      <c r="A23" s="66"/>
      <c r="B23" s="98"/>
      <c r="C23" s="106"/>
      <c r="D23" s="107"/>
      <c r="E23" s="108"/>
      <c r="F23" s="98"/>
      <c r="G23" s="109"/>
      <c r="H23" s="117" t="s">
        <v>130</v>
      </c>
      <c r="I23" s="113"/>
      <c r="J23" s="112"/>
      <c r="K23" s="112"/>
      <c r="L23" s="113"/>
      <c r="M23" s="68"/>
      <c r="N23" s="114"/>
      <c r="O23" s="93"/>
      <c r="P23" s="65"/>
      <c r="R23" s="119"/>
    </row>
    <row r="24" customFormat="false" ht="28.9" hidden="false" customHeight="true" outlineLevel="0" collapsed="false">
      <c r="A24" s="66"/>
      <c r="B24" s="98"/>
      <c r="C24" s="115"/>
      <c r="D24" s="116"/>
      <c r="E24" s="108"/>
      <c r="F24" s="98"/>
      <c r="G24" s="109"/>
      <c r="H24" s="117" t="s">
        <v>131</v>
      </c>
      <c r="I24" s="113"/>
      <c r="J24" s="112"/>
      <c r="K24" s="112"/>
      <c r="L24" s="113"/>
      <c r="M24" s="68"/>
      <c r="N24" s="114"/>
      <c r="O24" s="93"/>
      <c r="P24" s="65"/>
    </row>
    <row r="25" customFormat="false" ht="28.9" hidden="false" customHeight="true" outlineLevel="0" collapsed="false">
      <c r="A25" s="66"/>
      <c r="B25" s="98"/>
      <c r="C25" s="106"/>
      <c r="D25" s="107"/>
      <c r="E25" s="108" t="s">
        <v>132</v>
      </c>
      <c r="F25" s="98"/>
      <c r="G25" s="109"/>
      <c r="H25" s="117" t="s">
        <v>133</v>
      </c>
      <c r="I25" s="113"/>
      <c r="J25" s="112"/>
      <c r="K25" s="112"/>
      <c r="L25" s="113"/>
      <c r="M25" s="68"/>
      <c r="N25" s="114"/>
      <c r="O25" s="93"/>
      <c r="P25" s="65"/>
    </row>
    <row r="26" customFormat="false" ht="28.9" hidden="false" customHeight="true" outlineLevel="0" collapsed="false">
      <c r="A26" s="66"/>
      <c r="B26" s="98"/>
      <c r="C26" s="115"/>
      <c r="D26" s="116"/>
      <c r="E26" s="108"/>
      <c r="F26" s="98"/>
      <c r="G26" s="109"/>
      <c r="H26" s="117" t="s">
        <v>134</v>
      </c>
      <c r="I26" s="113"/>
      <c r="J26" s="112"/>
      <c r="K26" s="112"/>
      <c r="L26" s="113"/>
      <c r="M26" s="68"/>
      <c r="N26" s="114"/>
      <c r="O26" s="93"/>
      <c r="P26" s="65"/>
    </row>
    <row r="27" customFormat="false" ht="28.9" hidden="false" customHeight="true" outlineLevel="0" collapsed="false">
      <c r="A27" s="66"/>
      <c r="B27" s="98"/>
      <c r="C27" s="106"/>
      <c r="D27" s="116"/>
      <c r="E27" s="108"/>
      <c r="F27" s="98"/>
      <c r="G27" s="109"/>
      <c r="H27" s="117" t="s">
        <v>135</v>
      </c>
      <c r="I27" s="113"/>
      <c r="J27" s="112"/>
      <c r="K27" s="112"/>
      <c r="L27" s="113"/>
      <c r="M27" s="68"/>
      <c r="N27" s="114"/>
      <c r="O27" s="93"/>
      <c r="P27" s="65"/>
    </row>
    <row r="28" customFormat="false" ht="28.9" hidden="false" customHeight="true" outlineLevel="0" collapsed="false">
      <c r="A28" s="66"/>
      <c r="B28" s="98"/>
      <c r="C28" s="120"/>
      <c r="D28" s="107"/>
      <c r="E28" s="108"/>
      <c r="F28" s="98"/>
      <c r="G28" s="109"/>
      <c r="H28" s="120"/>
      <c r="I28" s="113"/>
      <c r="J28" s="121"/>
      <c r="K28" s="121"/>
      <c r="L28" s="113"/>
      <c r="M28" s="68"/>
      <c r="N28" s="114"/>
      <c r="O28" s="93"/>
      <c r="P28" s="65"/>
    </row>
    <row r="29" customFormat="false" ht="28.9" hidden="false" customHeight="true" outlineLevel="0" collapsed="false">
      <c r="A29" s="66"/>
      <c r="B29" s="98"/>
      <c r="C29" s="120"/>
      <c r="D29" s="107"/>
      <c r="E29" s="108"/>
      <c r="F29" s="98"/>
      <c r="G29" s="109"/>
      <c r="H29" s="120"/>
      <c r="I29" s="113"/>
      <c r="J29" s="121"/>
      <c r="K29" s="121"/>
      <c r="L29" s="113"/>
      <c r="M29" s="68"/>
      <c r="N29" s="68"/>
      <c r="O29" s="93"/>
      <c r="P29" s="65"/>
    </row>
    <row r="30" customFormat="false" ht="28.9" hidden="false" customHeight="true" outlineLevel="0" collapsed="false">
      <c r="A30" s="66"/>
      <c r="B30" s="98"/>
      <c r="C30" s="120"/>
      <c r="D30" s="107"/>
      <c r="E30" s="108"/>
      <c r="F30" s="98"/>
      <c r="G30" s="109"/>
      <c r="H30" s="120"/>
      <c r="I30" s="113"/>
      <c r="J30" s="121"/>
      <c r="K30" s="121"/>
      <c r="L30" s="113"/>
      <c r="M30" s="122"/>
      <c r="N30" s="122"/>
      <c r="O30" s="93"/>
      <c r="P30" s="65"/>
    </row>
    <row r="31" customFormat="false" ht="28.9" hidden="false" customHeight="true" outlineLevel="0" collapsed="false">
      <c r="A31" s="66"/>
      <c r="B31" s="123"/>
      <c r="C31" s="124" t="s">
        <v>136</v>
      </c>
      <c r="D31" s="68"/>
      <c r="E31" s="68"/>
      <c r="F31" s="68"/>
      <c r="G31" s="68"/>
      <c r="H31" s="124" t="s">
        <v>137</v>
      </c>
      <c r="I31" s="68"/>
      <c r="J31" s="68"/>
      <c r="K31" s="68"/>
      <c r="L31" s="68"/>
      <c r="M31" s="68"/>
      <c r="N31" s="68"/>
      <c r="O31" s="93"/>
      <c r="P31" s="65"/>
    </row>
    <row r="32" customFormat="false" ht="28.9" hidden="false" customHeight="true" outlineLevel="0" collapsed="false">
      <c r="A32" s="66"/>
      <c r="B32" s="123"/>
      <c r="C32" s="12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93"/>
      <c r="P32" s="65"/>
    </row>
    <row r="33" customFormat="false" ht="28.9" hidden="false" customHeight="true" outlineLevel="0" collapsed="false">
      <c r="A33" s="66"/>
      <c r="B33" s="123"/>
      <c r="C33" s="125"/>
      <c r="D33" s="68"/>
      <c r="E33" s="68"/>
      <c r="F33" s="68"/>
      <c r="G33" s="68"/>
      <c r="H33" s="68"/>
      <c r="I33" s="68"/>
      <c r="J33" s="125"/>
      <c r="K33" s="125"/>
      <c r="L33" s="125"/>
      <c r="M33" s="125"/>
      <c r="N33" s="125"/>
      <c r="O33" s="93"/>
      <c r="P33" s="65"/>
    </row>
    <row r="34" customFormat="false" ht="28.9" hidden="false" customHeight="true" outlineLevel="0" collapsed="false">
      <c r="A34" s="126"/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9"/>
      <c r="P34" s="65"/>
    </row>
    <row r="35" customFormat="false" ht="12.75" hidden="false" customHeight="false" outlineLevel="0" collapsed="false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</row>
    <row r="36" customFormat="false" ht="12.75" hidden="false" customHeight="false" outlineLevel="0" collapsed="false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40" customFormat="false" ht="12.75" hidden="false" customHeight="false" outlineLevel="0" collapsed="false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s="65" customFormat="true" ht="12.75" hidden="false" customHeight="false" outlineLevel="0" collapsed="false"/>
    <row r="42" s="65" customFormat="true" ht="12.75" hidden="false" customHeight="false" outlineLevel="0" collapsed="false"/>
    <row r="43" s="65" customFormat="true" ht="12.75" hidden="false" customHeight="false" outlineLevel="0" collapsed="false"/>
    <row r="44" s="65" customFormat="true" ht="12.75" hidden="false" customHeight="false" outlineLevel="0" collapsed="false"/>
    <row r="45" s="65" customFormat="true" ht="12.75" hidden="false" customHeight="false" outlineLevel="0" collapsed="false"/>
  </sheetData>
  <mergeCells count="25">
    <mergeCell ref="J2:O2"/>
    <mergeCell ref="C11:F11"/>
    <mergeCell ref="I11:K11"/>
    <mergeCell ref="L11:M11"/>
    <mergeCell ref="C12:F12"/>
    <mergeCell ref="I12:K12"/>
    <mergeCell ref="L12:M12"/>
    <mergeCell ref="C13:F13"/>
    <mergeCell ref="I13:K13"/>
    <mergeCell ref="B15:O15"/>
    <mergeCell ref="E19:E24"/>
    <mergeCell ref="J19:K19"/>
    <mergeCell ref="L19:L30"/>
    <mergeCell ref="J20:K20"/>
    <mergeCell ref="J21:K21"/>
    <mergeCell ref="J22:K22"/>
    <mergeCell ref="J23:K23"/>
    <mergeCell ref="J24:K24"/>
    <mergeCell ref="E25:E30"/>
    <mergeCell ref="J25:K25"/>
    <mergeCell ref="J26:K26"/>
    <mergeCell ref="J27:K27"/>
    <mergeCell ref="J28:K28"/>
    <mergeCell ref="J29:K29"/>
    <mergeCell ref="J30:K30"/>
  </mergeCells>
  <dataValidations count="1">
    <dataValidation allowBlank="true" operator="equal" showDropDown="false" showErrorMessage="true" showInputMessage="true" sqref="N1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9.26"/>
    <col collapsed="false" customWidth="true" hidden="false" outlineLevel="0" max="2" min="2" style="0" width="143.27"/>
    <col collapsed="false" customWidth="true" hidden="false" outlineLevel="0" max="3" min="3" style="0" width="15.66"/>
    <col collapsed="false" customWidth="true" hidden="false" outlineLevel="0" max="4" min="4" style="0" width="143.99"/>
    <col collapsed="false" customWidth="true" hidden="false" outlineLevel="0" max="5" min="5" style="0" width="37.62"/>
    <col collapsed="false" customWidth="true" hidden="false" outlineLevel="0" max="6" min="6" style="0" width="145.79"/>
    <col collapsed="false" customWidth="true" hidden="false" outlineLevel="0" max="7" min="7" style="0" width="19.26"/>
    <col collapsed="false" customWidth="true" hidden="false" outlineLevel="0" max="8" min="8" style="0" width="128.33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0" t="s">
        <v>138</v>
      </c>
      <c r="B1" s="0" t="s">
        <v>139</v>
      </c>
      <c r="C1" s="0" t="s">
        <v>138</v>
      </c>
      <c r="D1" s="0" t="s">
        <v>140</v>
      </c>
      <c r="E1" s="0" t="s">
        <v>141</v>
      </c>
      <c r="F1" s="0" t="s">
        <v>142</v>
      </c>
      <c r="G1" s="0" t="s">
        <v>138</v>
      </c>
      <c r="H1" s="0" t="s">
        <v>143</v>
      </c>
    </row>
    <row r="2" customFormat="false" ht="12.75" hidden="false" customHeight="false" outlineLevel="0" collapsed="false">
      <c r="A2" s="0" t="s">
        <v>144</v>
      </c>
      <c r="B2" s="130" t="s">
        <v>145</v>
      </c>
      <c r="C2" s="130" t="s">
        <v>144</v>
      </c>
      <c r="D2" s="0" t="s">
        <v>146</v>
      </c>
      <c r="E2" s="0" t="s">
        <v>144</v>
      </c>
      <c r="F2" s="130" t="s">
        <v>147</v>
      </c>
      <c r="G2" s="130" t="s">
        <v>144</v>
      </c>
      <c r="H2" s="0" t="s">
        <v>148</v>
      </c>
    </row>
    <row r="3" customFormat="false" ht="12.75" hidden="false" customHeight="false" outlineLevel="0" collapsed="false">
      <c r="A3" s="0" t="s">
        <v>144</v>
      </c>
      <c r="B3" s="0" t="s">
        <v>149</v>
      </c>
      <c r="C3" s="0" t="s">
        <v>144</v>
      </c>
      <c r="D3" s="0" t="s">
        <v>150</v>
      </c>
      <c r="E3" s="0" t="s">
        <v>144</v>
      </c>
      <c r="F3" s="130" t="s">
        <v>151</v>
      </c>
      <c r="G3" s="0" t="s">
        <v>144</v>
      </c>
      <c r="H3" s="0" t="s">
        <v>152</v>
      </c>
    </row>
    <row r="4" customFormat="false" ht="12.75" hidden="false" customHeight="false" outlineLevel="0" collapsed="false">
      <c r="A4" s="0" t="s">
        <v>144</v>
      </c>
      <c r="B4" s="0" t="s">
        <v>153</v>
      </c>
      <c r="C4" s="0" t="s">
        <v>144</v>
      </c>
      <c r="D4" s="0" t="s">
        <v>154</v>
      </c>
      <c r="E4" s="0" t="s">
        <v>144</v>
      </c>
      <c r="F4" s="0" t="s">
        <v>155</v>
      </c>
      <c r="G4" s="0" t="s">
        <v>144</v>
      </c>
      <c r="H4" s="130" t="s">
        <v>156</v>
      </c>
    </row>
    <row r="5" customFormat="false" ht="12.75" hidden="false" customHeight="false" outlineLevel="0" collapsed="false">
      <c r="A5" s="0" t="s">
        <v>144</v>
      </c>
      <c r="B5" s="0" t="s">
        <v>157</v>
      </c>
      <c r="C5" s="130" t="s">
        <v>144</v>
      </c>
      <c r="D5" s="0" t="s">
        <v>158</v>
      </c>
      <c r="E5" s="0" t="s">
        <v>144</v>
      </c>
      <c r="F5" s="0" t="s">
        <v>159</v>
      </c>
      <c r="G5" s="0" t="s">
        <v>144</v>
      </c>
      <c r="H5" s="130" t="s">
        <v>160</v>
      </c>
    </row>
    <row r="6" customFormat="false" ht="12.75" hidden="false" customHeight="false" outlineLevel="0" collapsed="false">
      <c r="A6" s="0" t="s">
        <v>144</v>
      </c>
      <c r="B6" s="130" t="s">
        <v>161</v>
      </c>
      <c r="C6" s="0" t="s">
        <v>144</v>
      </c>
      <c r="D6" s="130" t="s">
        <v>162</v>
      </c>
      <c r="E6" s="0" t="s">
        <v>144</v>
      </c>
      <c r="F6" s="130" t="s">
        <v>163</v>
      </c>
      <c r="G6" s="130" t="s">
        <v>144</v>
      </c>
      <c r="H6" s="0" t="s">
        <v>164</v>
      </c>
    </row>
    <row r="7" customFormat="false" ht="12.75" hidden="false" customHeight="false" outlineLevel="0" collapsed="false">
      <c r="A7" s="0" t="s">
        <v>144</v>
      </c>
      <c r="B7" s="0" t="s">
        <v>165</v>
      </c>
      <c r="C7" s="0" t="s">
        <v>144</v>
      </c>
      <c r="D7" s="0" t="s">
        <v>166</v>
      </c>
      <c r="E7" s="130" t="s">
        <v>144</v>
      </c>
      <c r="F7" s="130" t="s">
        <v>167</v>
      </c>
      <c r="G7" s="0" t="s">
        <v>144</v>
      </c>
      <c r="H7" s="0" t="s">
        <v>168</v>
      </c>
    </row>
    <row r="8" customFormat="false" ht="12.75" hidden="false" customHeight="false" outlineLevel="0" collapsed="false">
      <c r="A8" s="0" t="s">
        <v>144</v>
      </c>
      <c r="B8" s="0" t="s">
        <v>169</v>
      </c>
      <c r="C8" s="130" t="s">
        <v>144</v>
      </c>
      <c r="D8" s="0" t="s">
        <v>170</v>
      </c>
      <c r="E8" s="0" t="s">
        <v>144</v>
      </c>
      <c r="F8" s="0" t="s">
        <v>171</v>
      </c>
      <c r="G8" s="0" t="s">
        <v>144</v>
      </c>
      <c r="H8" s="130" t="s">
        <v>172</v>
      </c>
    </row>
    <row r="9" customFormat="false" ht="12.75" hidden="false" customHeight="false" outlineLevel="0" collapsed="false">
      <c r="A9" s="0" t="s">
        <v>144</v>
      </c>
      <c r="B9" s="0" t="s">
        <v>173</v>
      </c>
      <c r="C9" s="0" t="s">
        <v>144</v>
      </c>
      <c r="D9" s="0" t="s">
        <v>174</v>
      </c>
      <c r="E9" s="130" t="s">
        <v>144</v>
      </c>
      <c r="F9" s="0" t="s">
        <v>175</v>
      </c>
      <c r="G9" s="0" t="s">
        <v>144</v>
      </c>
      <c r="H9" s="0" t="s">
        <v>176</v>
      </c>
    </row>
    <row r="10" customFormat="false" ht="12.75" hidden="false" customHeight="false" outlineLevel="0" collapsed="false">
      <c r="A10" s="0" t="s">
        <v>144</v>
      </c>
      <c r="B10" s="130" t="s">
        <v>177</v>
      </c>
      <c r="C10" s="0" t="s">
        <v>144</v>
      </c>
      <c r="D10" s="0" t="s">
        <v>178</v>
      </c>
      <c r="E10" s="130" t="s">
        <v>144</v>
      </c>
      <c r="F10" s="0" t="s">
        <v>179</v>
      </c>
      <c r="G10" s="0" t="s">
        <v>144</v>
      </c>
      <c r="H10" s="0" t="s">
        <v>180</v>
      </c>
    </row>
    <row r="11" customFormat="false" ht="12.75" hidden="false" customHeight="false" outlineLevel="0" collapsed="false">
      <c r="A11" s="0" t="s">
        <v>144</v>
      </c>
      <c r="B11" s="130" t="s">
        <v>181</v>
      </c>
      <c r="C11" s="130" t="s">
        <v>144</v>
      </c>
      <c r="D11" s="0" t="s">
        <v>182</v>
      </c>
      <c r="E11" s="130" t="s">
        <v>144</v>
      </c>
      <c r="F11" s="0" t="s">
        <v>183</v>
      </c>
      <c r="G11" s="0" t="s">
        <v>144</v>
      </c>
      <c r="H11" s="0" t="s">
        <v>184</v>
      </c>
    </row>
    <row r="12" customFormat="false" ht="12.75" hidden="false" customHeight="false" outlineLevel="0" collapsed="false">
      <c r="A12" s="0" t="s">
        <v>144</v>
      </c>
      <c r="B12" s="0" t="s">
        <v>185</v>
      </c>
      <c r="C12" s="0" t="s">
        <v>144</v>
      </c>
      <c r="D12" s="0" t="s">
        <v>186</v>
      </c>
      <c r="E12" s="130" t="s">
        <v>144</v>
      </c>
      <c r="F12" s="0" t="s">
        <v>187</v>
      </c>
      <c r="G12" s="130" t="s">
        <v>144</v>
      </c>
      <c r="H12" s="0" t="s">
        <v>188</v>
      </c>
    </row>
    <row r="13" customFormat="false" ht="12.75" hidden="false" customHeight="false" outlineLevel="0" collapsed="false">
      <c r="A13" s="0" t="s">
        <v>144</v>
      </c>
      <c r="B13" s="0" t="s">
        <v>189</v>
      </c>
      <c r="C13" s="130" t="s">
        <v>144</v>
      </c>
      <c r="D13" s="0" t="s">
        <v>190</v>
      </c>
      <c r="E13" s="130" t="s">
        <v>144</v>
      </c>
      <c r="F13" s="0" t="s">
        <v>191</v>
      </c>
      <c r="G13" s="130" t="s">
        <v>144</v>
      </c>
      <c r="H13" s="130" t="s">
        <v>192</v>
      </c>
    </row>
    <row r="14" customFormat="false" ht="12.75" hidden="false" customHeight="false" outlineLevel="0" collapsed="false">
      <c r="A14" s="0" t="s">
        <v>144</v>
      </c>
      <c r="B14" s="130" t="s">
        <v>193</v>
      </c>
      <c r="C14" s="0" t="s">
        <v>144</v>
      </c>
      <c r="D14" s="0" t="s">
        <v>194</v>
      </c>
      <c r="E14" s="130" t="s">
        <v>144</v>
      </c>
      <c r="F14" s="0" t="s">
        <v>195</v>
      </c>
      <c r="G14" s="130" t="s">
        <v>144</v>
      </c>
      <c r="H14" s="0" t="s">
        <v>196</v>
      </c>
    </row>
    <row r="15" customFormat="false" ht="12.75" hidden="false" customHeight="false" outlineLevel="0" collapsed="false">
      <c r="A15" s="0" t="s">
        <v>144</v>
      </c>
      <c r="B15" s="130" t="s">
        <v>197</v>
      </c>
      <c r="C15" s="130" t="s">
        <v>144</v>
      </c>
      <c r="D15" s="0" t="s">
        <v>198</v>
      </c>
      <c r="E15" s="130" t="s">
        <v>144</v>
      </c>
      <c r="F15" s="130" t="s">
        <v>199</v>
      </c>
      <c r="G15" s="130" t="s">
        <v>144</v>
      </c>
      <c r="H15" s="0" t="s">
        <v>200</v>
      </c>
    </row>
    <row r="16" customFormat="false" ht="12.75" hidden="false" customHeight="false" outlineLevel="0" collapsed="false">
      <c r="A16" s="0" t="s">
        <v>144</v>
      </c>
      <c r="B16" s="0" t="s">
        <v>201</v>
      </c>
      <c r="C16" s="130" t="s">
        <v>144</v>
      </c>
      <c r="D16" s="0" t="s">
        <v>202</v>
      </c>
      <c r="E16" s="130" t="s">
        <v>144</v>
      </c>
      <c r="F16" s="0" t="s">
        <v>203</v>
      </c>
      <c r="G16" s="130" t="s">
        <v>144</v>
      </c>
      <c r="H16" s="0" t="s">
        <v>204</v>
      </c>
    </row>
    <row r="17" customFormat="false" ht="12.75" hidden="false" customHeight="false" outlineLevel="0" collapsed="false">
      <c r="A17" s="0" t="s">
        <v>144</v>
      </c>
      <c r="B17" s="0" t="s">
        <v>205</v>
      </c>
      <c r="C17" s="130" t="s">
        <v>144</v>
      </c>
      <c r="D17" s="130" t="s">
        <v>206</v>
      </c>
      <c r="E17" s="130" t="s">
        <v>144</v>
      </c>
      <c r="F17" s="0" t="s">
        <v>207</v>
      </c>
      <c r="G17" s="130" t="s">
        <v>144</v>
      </c>
      <c r="H17" s="0" t="s">
        <v>208</v>
      </c>
    </row>
    <row r="18" customFormat="false" ht="12.75" hidden="false" customHeight="false" outlineLevel="0" collapsed="false">
      <c r="A18" s="0" t="s">
        <v>144</v>
      </c>
      <c r="B18" s="0" t="s">
        <v>209</v>
      </c>
      <c r="C18" s="130" t="s">
        <v>144</v>
      </c>
      <c r="D18" s="0" t="s">
        <v>210</v>
      </c>
      <c r="E18" s="130" t="s">
        <v>144</v>
      </c>
      <c r="F18" s="0" t="s">
        <v>211</v>
      </c>
      <c r="G18" s="130" t="s">
        <v>144</v>
      </c>
      <c r="H18" s="0" t="s">
        <v>212</v>
      </c>
    </row>
    <row r="19" customFormat="false" ht="12.75" hidden="false" customHeight="false" outlineLevel="0" collapsed="false">
      <c r="A19" s="0" t="s">
        <v>144</v>
      </c>
      <c r="B19" s="0" t="s">
        <v>213</v>
      </c>
      <c r="C19" s="130" t="s">
        <v>144</v>
      </c>
      <c r="D19" s="0" t="s">
        <v>214</v>
      </c>
      <c r="E19" s="130" t="s">
        <v>144</v>
      </c>
      <c r="F19" s="0" t="s">
        <v>215</v>
      </c>
      <c r="G19" s="130" t="s">
        <v>144</v>
      </c>
      <c r="H19" s="130" t="s">
        <v>216</v>
      </c>
    </row>
    <row r="20" customFormat="false" ht="12.75" hidden="false" customHeight="false" outlineLevel="0" collapsed="false">
      <c r="A20" s="0" t="s">
        <v>144</v>
      </c>
      <c r="B20" s="0" t="s">
        <v>217</v>
      </c>
      <c r="C20" s="130" t="s">
        <v>144</v>
      </c>
      <c r="D20" s="0" t="s">
        <v>218</v>
      </c>
      <c r="E20" s="130" t="s">
        <v>219</v>
      </c>
      <c r="F20" s="0" t="s">
        <v>220</v>
      </c>
      <c r="G20" s="130" t="s">
        <v>144</v>
      </c>
      <c r="H20" s="130" t="s">
        <v>221</v>
      </c>
    </row>
    <row r="21" customFormat="false" ht="12.75" hidden="false" customHeight="false" outlineLevel="0" collapsed="false">
      <c r="A21" s="0" t="s">
        <v>144</v>
      </c>
      <c r="B21" s="0" t="s">
        <v>222</v>
      </c>
      <c r="C21" s="130" t="s">
        <v>144</v>
      </c>
      <c r="D21" s="130" t="s">
        <v>223</v>
      </c>
      <c r="E21" s="130" t="s">
        <v>219</v>
      </c>
      <c r="F21" s="130" t="s">
        <v>224</v>
      </c>
      <c r="G21" s="130" t="s">
        <v>144</v>
      </c>
      <c r="H21" s="0" t="s">
        <v>225</v>
      </c>
    </row>
    <row r="22" customFormat="false" ht="12.75" hidden="false" customHeight="false" outlineLevel="0" collapsed="false">
      <c r="A22" s="0" t="s">
        <v>144</v>
      </c>
      <c r="B22" s="0" t="s">
        <v>226</v>
      </c>
      <c r="C22" s="130" t="s">
        <v>144</v>
      </c>
      <c r="D22" s="130" t="s">
        <v>227</v>
      </c>
      <c r="E22" s="130" t="s">
        <v>219</v>
      </c>
      <c r="F22" s="0" t="s">
        <v>228</v>
      </c>
      <c r="G22" s="130" t="s">
        <v>144</v>
      </c>
      <c r="H22" s="0" t="s">
        <v>229</v>
      </c>
    </row>
    <row r="23" customFormat="false" ht="12.75" hidden="false" customHeight="false" outlineLevel="0" collapsed="false">
      <c r="A23" s="0" t="s">
        <v>144</v>
      </c>
      <c r="B23" s="130" t="s">
        <v>230</v>
      </c>
      <c r="C23" s="130" t="s">
        <v>144</v>
      </c>
      <c r="D23" s="0" t="s">
        <v>231</v>
      </c>
      <c r="E23" s="0" t="s">
        <v>219</v>
      </c>
      <c r="F23" s="130" t="s">
        <v>232</v>
      </c>
      <c r="G23" s="130" t="s">
        <v>144</v>
      </c>
      <c r="H23" s="130" t="s">
        <v>233</v>
      </c>
    </row>
    <row r="24" customFormat="false" ht="12.75" hidden="false" customHeight="false" outlineLevel="0" collapsed="false">
      <c r="A24" s="0" t="s">
        <v>144</v>
      </c>
      <c r="B24" s="0" t="s">
        <v>234</v>
      </c>
      <c r="C24" s="130" t="s">
        <v>144</v>
      </c>
      <c r="D24" s="0" t="s">
        <v>235</v>
      </c>
      <c r="E24" s="0" t="s">
        <v>219</v>
      </c>
      <c r="F24" s="0" t="s">
        <v>236</v>
      </c>
      <c r="G24" s="130" t="s">
        <v>144</v>
      </c>
      <c r="H24" s="0" t="s">
        <v>237</v>
      </c>
    </row>
    <row r="25" customFormat="false" ht="12.75" hidden="false" customHeight="false" outlineLevel="0" collapsed="false">
      <c r="A25" s="0" t="s">
        <v>144</v>
      </c>
      <c r="B25" s="0" t="s">
        <v>238</v>
      </c>
      <c r="C25" s="0" t="s">
        <v>144</v>
      </c>
      <c r="D25" s="0" t="s">
        <v>239</v>
      </c>
      <c r="E25" s="0" t="s">
        <v>219</v>
      </c>
      <c r="F25" s="0" t="s">
        <v>240</v>
      </c>
      <c r="G25" s="130" t="s">
        <v>144</v>
      </c>
      <c r="H25" s="130" t="s">
        <v>241</v>
      </c>
    </row>
    <row r="26" customFormat="false" ht="12.75" hidden="false" customHeight="false" outlineLevel="0" collapsed="false">
      <c r="A26" s="0" t="s">
        <v>144</v>
      </c>
      <c r="B26" s="0" t="s">
        <v>242</v>
      </c>
      <c r="C26" s="130" t="s">
        <v>144</v>
      </c>
      <c r="D26" s="0" t="s">
        <v>243</v>
      </c>
      <c r="E26" s="0" t="s">
        <v>219</v>
      </c>
      <c r="F26" s="0" t="s">
        <v>244</v>
      </c>
      <c r="G26" s="130" t="s">
        <v>144</v>
      </c>
      <c r="H26" s="0" t="s">
        <v>245</v>
      </c>
    </row>
    <row r="27" customFormat="false" ht="12.75" hidden="false" customHeight="false" outlineLevel="0" collapsed="false">
      <c r="A27" s="0" t="s">
        <v>144</v>
      </c>
      <c r="B27" s="0" t="s">
        <v>246</v>
      </c>
      <c r="C27" s="130" t="s">
        <v>219</v>
      </c>
      <c r="D27" s="130" t="s">
        <v>247</v>
      </c>
      <c r="E27" s="0" t="s">
        <v>219</v>
      </c>
      <c r="F27" s="0" t="s">
        <v>248</v>
      </c>
      <c r="G27" s="0" t="s">
        <v>144</v>
      </c>
      <c r="H27" s="0" t="s">
        <v>249</v>
      </c>
    </row>
    <row r="28" customFormat="false" ht="12.75" hidden="false" customHeight="false" outlineLevel="0" collapsed="false">
      <c r="A28" s="0" t="s">
        <v>144</v>
      </c>
      <c r="B28" s="130" t="s">
        <v>250</v>
      </c>
      <c r="C28" s="130" t="s">
        <v>219</v>
      </c>
      <c r="D28" s="130" t="s">
        <v>251</v>
      </c>
      <c r="E28" s="130" t="s">
        <v>219</v>
      </c>
      <c r="F28" s="0" t="s">
        <v>252</v>
      </c>
      <c r="G28" s="130" t="s">
        <v>144</v>
      </c>
      <c r="H28" s="130" t="s">
        <v>253</v>
      </c>
    </row>
    <row r="29" customFormat="false" ht="12.75" hidden="false" customHeight="false" outlineLevel="0" collapsed="false">
      <c r="A29" s="0" t="s">
        <v>144</v>
      </c>
      <c r="B29" s="0" t="s">
        <v>254</v>
      </c>
      <c r="C29" s="0" t="s">
        <v>219</v>
      </c>
      <c r="D29" s="0" t="s">
        <v>255</v>
      </c>
      <c r="E29" s="0" t="s">
        <v>219</v>
      </c>
      <c r="F29" s="0" t="s">
        <v>256</v>
      </c>
      <c r="G29" s="130" t="s">
        <v>144</v>
      </c>
      <c r="H29" s="130" t="s">
        <v>257</v>
      </c>
    </row>
    <row r="30" customFormat="false" ht="12.75" hidden="false" customHeight="false" outlineLevel="0" collapsed="false">
      <c r="A30" s="0" t="s">
        <v>144</v>
      </c>
      <c r="B30" s="0" t="s">
        <v>258</v>
      </c>
      <c r="C30" s="0" t="s">
        <v>219</v>
      </c>
      <c r="D30" s="0" t="s">
        <v>259</v>
      </c>
      <c r="E30" s="0" t="s">
        <v>219</v>
      </c>
      <c r="F30" s="0" t="s">
        <v>260</v>
      </c>
      <c r="G30" s="130" t="s">
        <v>144</v>
      </c>
      <c r="H30" s="130" t="s">
        <v>261</v>
      </c>
    </row>
    <row r="31" customFormat="false" ht="12.75" hidden="false" customHeight="false" outlineLevel="0" collapsed="false">
      <c r="A31" s="0" t="s">
        <v>144</v>
      </c>
      <c r="B31" s="0" t="s">
        <v>262</v>
      </c>
      <c r="C31" s="0" t="s">
        <v>219</v>
      </c>
      <c r="D31" s="0" t="s">
        <v>263</v>
      </c>
      <c r="E31" s="0" t="s">
        <v>219</v>
      </c>
      <c r="F31" s="0" t="s">
        <v>264</v>
      </c>
      <c r="G31" s="130" t="s">
        <v>144</v>
      </c>
      <c r="H31" s="0" t="s">
        <v>265</v>
      </c>
    </row>
    <row r="32" customFormat="false" ht="12.75" hidden="false" customHeight="false" outlineLevel="0" collapsed="false">
      <c r="A32" s="0" t="s">
        <v>219</v>
      </c>
      <c r="B32" s="130" t="s">
        <v>266</v>
      </c>
      <c r="C32" s="0" t="s">
        <v>219</v>
      </c>
      <c r="D32" s="0" t="s">
        <v>267</v>
      </c>
      <c r="E32" s="0" t="s">
        <v>219</v>
      </c>
      <c r="F32" s="0" t="s">
        <v>268</v>
      </c>
      <c r="G32" s="130" t="s">
        <v>219</v>
      </c>
      <c r="H32" s="0" t="s">
        <v>269</v>
      </c>
    </row>
    <row r="33" customFormat="false" ht="12.75" hidden="false" customHeight="false" outlineLevel="0" collapsed="false">
      <c r="A33" s="0" t="s">
        <v>219</v>
      </c>
      <c r="B33" s="0" t="s">
        <v>270</v>
      </c>
      <c r="C33" s="0" t="s">
        <v>219</v>
      </c>
      <c r="D33" s="0" t="s">
        <v>271</v>
      </c>
      <c r="E33" s="0" t="s">
        <v>219</v>
      </c>
      <c r="F33" s="0" t="s">
        <v>272</v>
      </c>
      <c r="G33" s="130" t="s">
        <v>219</v>
      </c>
      <c r="H33" s="0" t="s">
        <v>273</v>
      </c>
    </row>
    <row r="34" customFormat="false" ht="12.75" hidden="false" customHeight="false" outlineLevel="0" collapsed="false">
      <c r="A34" s="0" t="s">
        <v>219</v>
      </c>
      <c r="B34" s="0" t="s">
        <v>274</v>
      </c>
      <c r="C34" s="0" t="s">
        <v>219</v>
      </c>
      <c r="D34" s="0" t="s">
        <v>275</v>
      </c>
      <c r="E34" s="0" t="s">
        <v>219</v>
      </c>
      <c r="F34" s="0" t="s">
        <v>276</v>
      </c>
      <c r="G34" s="130" t="s">
        <v>219</v>
      </c>
      <c r="H34" s="0" t="s">
        <v>277</v>
      </c>
    </row>
    <row r="35" customFormat="false" ht="12.75" hidden="false" customHeight="false" outlineLevel="0" collapsed="false">
      <c r="A35" s="0" t="s">
        <v>219</v>
      </c>
      <c r="B35" s="0" t="s">
        <v>278</v>
      </c>
      <c r="C35" s="0" t="s">
        <v>219</v>
      </c>
      <c r="D35" s="0" t="s">
        <v>279</v>
      </c>
      <c r="E35" s="0" t="s">
        <v>219</v>
      </c>
      <c r="F35" s="0" t="s">
        <v>280</v>
      </c>
      <c r="G35" s="130" t="s">
        <v>219</v>
      </c>
      <c r="H35" s="0" t="s">
        <v>281</v>
      </c>
    </row>
    <row r="36" customFormat="false" ht="12.75" hidden="false" customHeight="false" outlineLevel="0" collapsed="false">
      <c r="A36" s="0" t="s">
        <v>219</v>
      </c>
      <c r="B36" s="0" t="s">
        <v>282</v>
      </c>
      <c r="C36" s="0" t="s">
        <v>219</v>
      </c>
      <c r="D36" s="0" t="s">
        <v>283</v>
      </c>
      <c r="E36" s="130" t="s">
        <v>219</v>
      </c>
      <c r="F36" s="130" t="s">
        <v>284</v>
      </c>
      <c r="G36" s="0" t="s">
        <v>219</v>
      </c>
      <c r="H36" s="130" t="s">
        <v>285</v>
      </c>
    </row>
    <row r="37" customFormat="false" ht="12.75" hidden="false" customHeight="false" outlineLevel="0" collapsed="false">
      <c r="A37" s="0" t="s">
        <v>219</v>
      </c>
      <c r="B37" s="0" t="s">
        <v>286</v>
      </c>
      <c r="C37" s="0" t="s">
        <v>219</v>
      </c>
      <c r="D37" s="0" t="s">
        <v>287</v>
      </c>
      <c r="E37" s="0" t="s">
        <v>219</v>
      </c>
      <c r="F37" s="130" t="s">
        <v>288</v>
      </c>
      <c r="G37" s="0" t="s">
        <v>219</v>
      </c>
      <c r="H37" s="0" t="s">
        <v>289</v>
      </c>
    </row>
    <row r="38" customFormat="false" ht="12.75" hidden="false" customHeight="false" outlineLevel="0" collapsed="false">
      <c r="A38" s="0" t="s">
        <v>219</v>
      </c>
      <c r="B38" s="0" t="s">
        <v>290</v>
      </c>
      <c r="C38" s="130" t="s">
        <v>219</v>
      </c>
      <c r="D38" s="130" t="s">
        <v>291</v>
      </c>
      <c r="E38" s="130" t="s">
        <v>219</v>
      </c>
      <c r="F38" s="0" t="s">
        <v>292</v>
      </c>
      <c r="G38" s="130" t="s">
        <v>219</v>
      </c>
      <c r="H38" s="0" t="s">
        <v>293</v>
      </c>
    </row>
    <row r="39" customFormat="false" ht="12.75" hidden="false" customHeight="false" outlineLevel="0" collapsed="false">
      <c r="A39" s="0" t="s">
        <v>219</v>
      </c>
      <c r="B39" s="0" t="s">
        <v>294</v>
      </c>
      <c r="C39" s="130" t="s">
        <v>219</v>
      </c>
      <c r="D39" s="0" t="s">
        <v>295</v>
      </c>
      <c r="E39" s="0" t="s">
        <v>219</v>
      </c>
      <c r="F39" s="0" t="s">
        <v>296</v>
      </c>
      <c r="G39" s="0" t="s">
        <v>219</v>
      </c>
      <c r="H39" s="0" t="s">
        <v>297</v>
      </c>
    </row>
    <row r="40" customFormat="false" ht="12.75" hidden="false" customHeight="false" outlineLevel="0" collapsed="false">
      <c r="A40" s="0" t="s">
        <v>219</v>
      </c>
      <c r="B40" s="130" t="s">
        <v>298</v>
      </c>
      <c r="C40" s="130" t="s">
        <v>219</v>
      </c>
      <c r="D40" s="0" t="s">
        <v>299</v>
      </c>
      <c r="E40" s="0" t="s">
        <v>219</v>
      </c>
      <c r="F40" s="0" t="s">
        <v>300</v>
      </c>
      <c r="G40" s="0" t="s">
        <v>219</v>
      </c>
      <c r="H40" s="0" t="s">
        <v>301</v>
      </c>
    </row>
    <row r="41" customFormat="false" ht="12.75" hidden="false" customHeight="false" outlineLevel="0" collapsed="false">
      <c r="A41" s="0" t="s">
        <v>219</v>
      </c>
      <c r="B41" s="0" t="s">
        <v>302</v>
      </c>
      <c r="C41" s="130" t="s">
        <v>219</v>
      </c>
      <c r="D41" s="0" t="s">
        <v>303</v>
      </c>
      <c r="E41" s="0" t="s">
        <v>219</v>
      </c>
      <c r="F41" s="0" t="s">
        <v>304</v>
      </c>
      <c r="G41" s="0" t="s">
        <v>219</v>
      </c>
      <c r="H41" s="0" t="s">
        <v>305</v>
      </c>
    </row>
    <row r="42" customFormat="false" ht="12.75" hidden="false" customHeight="false" outlineLevel="0" collapsed="false">
      <c r="A42" s="0" t="s">
        <v>219</v>
      </c>
      <c r="B42" s="0" t="s">
        <v>306</v>
      </c>
      <c r="C42" s="130" t="s">
        <v>219</v>
      </c>
      <c r="D42" s="130" t="s">
        <v>307</v>
      </c>
      <c r="E42" s="130" t="s">
        <v>219</v>
      </c>
      <c r="F42" s="0" t="s">
        <v>308</v>
      </c>
      <c r="G42" s="130" t="s">
        <v>219</v>
      </c>
      <c r="H42" s="130" t="s">
        <v>309</v>
      </c>
    </row>
    <row r="43" customFormat="false" ht="12.75" hidden="false" customHeight="false" outlineLevel="0" collapsed="false">
      <c r="A43" s="0" t="s">
        <v>219</v>
      </c>
      <c r="B43" s="0" t="s">
        <v>310</v>
      </c>
      <c r="C43" s="130" t="s">
        <v>219</v>
      </c>
      <c r="D43" s="0" t="s">
        <v>311</v>
      </c>
      <c r="E43" s="130" t="s">
        <v>219</v>
      </c>
      <c r="F43" s="130" t="s">
        <v>312</v>
      </c>
      <c r="G43" s="130" t="s">
        <v>219</v>
      </c>
      <c r="H43" s="0" t="s">
        <v>313</v>
      </c>
    </row>
    <row r="44" customFormat="false" ht="12.75" hidden="false" customHeight="false" outlineLevel="0" collapsed="false">
      <c r="A44" s="0" t="s">
        <v>219</v>
      </c>
      <c r="B44" s="0" t="s">
        <v>314</v>
      </c>
      <c r="C44" s="130" t="s">
        <v>219</v>
      </c>
      <c r="D44" s="0" t="s">
        <v>315</v>
      </c>
      <c r="E44" s="130" t="s">
        <v>219</v>
      </c>
      <c r="F44" s="130" t="s">
        <v>316</v>
      </c>
      <c r="G44" s="130" t="s">
        <v>219</v>
      </c>
      <c r="H44" s="130" t="s">
        <v>317</v>
      </c>
    </row>
    <row r="45" customFormat="false" ht="12.75" hidden="false" customHeight="false" outlineLevel="0" collapsed="false">
      <c r="A45" s="0" t="s">
        <v>219</v>
      </c>
      <c r="B45" s="130" t="s">
        <v>318</v>
      </c>
      <c r="C45" s="130" t="s">
        <v>219</v>
      </c>
      <c r="D45" s="0" t="s">
        <v>319</v>
      </c>
      <c r="E45" s="130" t="s">
        <v>219</v>
      </c>
      <c r="F45" s="0" t="s">
        <v>320</v>
      </c>
      <c r="G45" s="130" t="s">
        <v>219</v>
      </c>
      <c r="H45" s="0" t="s">
        <v>321</v>
      </c>
      <c r="I45" s="130"/>
    </row>
    <row r="46" customFormat="false" ht="12.75" hidden="false" customHeight="false" outlineLevel="0" collapsed="false">
      <c r="A46" s="0" t="s">
        <v>219</v>
      </c>
      <c r="B46" s="0" t="s">
        <v>322</v>
      </c>
      <c r="C46" s="130" t="s">
        <v>219</v>
      </c>
      <c r="D46" s="0" t="s">
        <v>323</v>
      </c>
      <c r="E46" s="130" t="s">
        <v>219</v>
      </c>
      <c r="F46" s="0" t="s">
        <v>324</v>
      </c>
      <c r="G46" s="130" t="s">
        <v>219</v>
      </c>
      <c r="H46" s="0" t="s">
        <v>325</v>
      </c>
      <c r="I46" s="130"/>
    </row>
    <row r="47" customFormat="false" ht="12.75" hidden="false" customHeight="false" outlineLevel="0" collapsed="false">
      <c r="A47" s="0" t="s">
        <v>219</v>
      </c>
      <c r="B47" s="0" t="s">
        <v>326</v>
      </c>
      <c r="C47" s="130" t="s">
        <v>219</v>
      </c>
      <c r="D47" s="0" t="s">
        <v>327</v>
      </c>
      <c r="E47" s="130" t="s">
        <v>219</v>
      </c>
      <c r="F47" s="0" t="s">
        <v>328</v>
      </c>
      <c r="G47" s="130" t="s">
        <v>219</v>
      </c>
      <c r="H47" s="0" t="s">
        <v>329</v>
      </c>
    </row>
    <row r="48" customFormat="false" ht="12.75" hidden="false" customHeight="false" outlineLevel="0" collapsed="false">
      <c r="A48" s="0" t="s">
        <v>219</v>
      </c>
      <c r="B48" s="0" t="s">
        <v>330</v>
      </c>
      <c r="C48" s="130" t="s">
        <v>219</v>
      </c>
      <c r="D48" s="0" t="s">
        <v>331</v>
      </c>
      <c r="E48" s="130" t="s">
        <v>219</v>
      </c>
      <c r="F48" s="130" t="s">
        <v>332</v>
      </c>
      <c r="G48" s="130" t="s">
        <v>219</v>
      </c>
      <c r="H48" s="0" t="s">
        <v>333</v>
      </c>
    </row>
    <row r="49" customFormat="false" ht="12.75" hidden="false" customHeight="false" outlineLevel="0" collapsed="false">
      <c r="A49" s="0" t="s">
        <v>219</v>
      </c>
      <c r="B49" s="0" t="s">
        <v>334</v>
      </c>
      <c r="C49" s="130" t="s">
        <v>219</v>
      </c>
      <c r="D49" s="0" t="s">
        <v>335</v>
      </c>
      <c r="E49" s="130" t="s">
        <v>219</v>
      </c>
      <c r="F49" s="130" t="s">
        <v>336</v>
      </c>
      <c r="G49" s="130" t="s">
        <v>219</v>
      </c>
      <c r="H49" s="0" t="s">
        <v>337</v>
      </c>
    </row>
    <row r="50" customFormat="false" ht="12.75" hidden="false" customHeight="false" outlineLevel="0" collapsed="false">
      <c r="A50" s="0" t="s">
        <v>219</v>
      </c>
      <c r="B50" s="0" t="s">
        <v>338</v>
      </c>
      <c r="C50" s="130" t="s">
        <v>219</v>
      </c>
      <c r="D50" s="0" t="s">
        <v>339</v>
      </c>
      <c r="E50" s="130" t="s">
        <v>219</v>
      </c>
      <c r="F50" s="130" t="s">
        <v>340</v>
      </c>
    </row>
    <row r="51" customFormat="false" ht="12.75" hidden="false" customHeight="false" outlineLevel="0" collapsed="false">
      <c r="A51" s="0" t="s">
        <v>219</v>
      </c>
      <c r="B51" s="0" t="s">
        <v>341</v>
      </c>
      <c r="C51" s="130" t="s">
        <v>219</v>
      </c>
      <c r="D51" s="0" t="s">
        <v>342</v>
      </c>
      <c r="E51" s="130" t="s">
        <v>219</v>
      </c>
      <c r="F51" s="0" t="s">
        <v>343</v>
      </c>
    </row>
    <row r="52" customFormat="false" ht="12.75" hidden="false" customHeight="false" outlineLevel="0" collapsed="false">
      <c r="A52" s="0" t="s">
        <v>219</v>
      </c>
      <c r="B52" s="0" t="s">
        <v>344</v>
      </c>
      <c r="C52" s="130" t="s">
        <v>219</v>
      </c>
      <c r="D52" s="130" t="s">
        <v>345</v>
      </c>
      <c r="E52" s="130" t="s">
        <v>219</v>
      </c>
      <c r="F52" s="0" t="s">
        <v>346</v>
      </c>
    </row>
    <row r="53" customFormat="false" ht="12.75" hidden="false" customHeight="false" outlineLevel="0" collapsed="false">
      <c r="A53" s="0" t="s">
        <v>219</v>
      </c>
      <c r="B53" s="130" t="s">
        <v>347</v>
      </c>
      <c r="C53" s="130" t="s">
        <v>219</v>
      </c>
      <c r="D53" s="0" t="s">
        <v>348</v>
      </c>
      <c r="E53" s="130" t="s">
        <v>219</v>
      </c>
      <c r="F53" s="0" t="s">
        <v>349</v>
      </c>
    </row>
    <row r="54" customFormat="false" ht="12.75" hidden="false" customHeight="false" outlineLevel="0" collapsed="false">
      <c r="A54" s="0" t="s">
        <v>219</v>
      </c>
      <c r="B54" s="0" t="s">
        <v>350</v>
      </c>
      <c r="C54" s="130" t="s">
        <v>219</v>
      </c>
      <c r="D54" s="130" t="s">
        <v>351</v>
      </c>
      <c r="E54" s="130" t="s">
        <v>219</v>
      </c>
      <c r="F54" s="0" t="s">
        <v>352</v>
      </c>
    </row>
    <row r="55" customFormat="false" ht="12.75" hidden="false" customHeight="false" outlineLevel="0" collapsed="false">
      <c r="A55" s="0" t="s">
        <v>219</v>
      </c>
      <c r="B55" s="0" t="s">
        <v>353</v>
      </c>
      <c r="C55" s="130" t="s">
        <v>219</v>
      </c>
      <c r="D55" s="130" t="s">
        <v>354</v>
      </c>
    </row>
    <row r="56" customFormat="false" ht="12.75" hidden="false" customHeight="false" outlineLevel="0" collapsed="false">
      <c r="A56" s="0" t="s">
        <v>219</v>
      </c>
      <c r="B56" s="130" t="s">
        <v>355</v>
      </c>
      <c r="C56" s="130" t="s">
        <v>219</v>
      </c>
      <c r="D56" s="0" t="s">
        <v>356</v>
      </c>
    </row>
    <row r="57" customFormat="false" ht="12.75" hidden="false" customHeight="false" outlineLevel="0" collapsed="false">
      <c r="A57" s="0" t="s">
        <v>219</v>
      </c>
      <c r="B57" s="0" t="s">
        <v>357</v>
      </c>
      <c r="C57" s="130" t="s">
        <v>219</v>
      </c>
      <c r="D57" s="0" t="s">
        <v>358</v>
      </c>
      <c r="E57" s="130"/>
    </row>
    <row r="58" customFormat="false" ht="12.75" hidden="false" customHeight="false" outlineLevel="0" collapsed="false">
      <c r="A58" s="0" t="s">
        <v>219</v>
      </c>
      <c r="B58" s="130" t="s">
        <v>359</v>
      </c>
      <c r="C58" s="130" t="s">
        <v>219</v>
      </c>
      <c r="D58" s="130" t="s">
        <v>360</v>
      </c>
    </row>
    <row r="59" customFormat="false" ht="12.75" hidden="false" customHeight="false" outlineLevel="0" collapsed="false">
      <c r="C59" s="130" t="s">
        <v>219</v>
      </c>
      <c r="D59" s="130" t="s">
        <v>361</v>
      </c>
    </row>
    <row r="60" customFormat="false" ht="12.75" hidden="false" customHeight="false" outlineLevel="0" collapsed="false">
      <c r="C60" s="130" t="s">
        <v>219</v>
      </c>
      <c r="D60" s="130" t="s">
        <v>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9" activeCellId="0" sqref="I9"/>
    </sheetView>
  </sheetViews>
  <sheetFormatPr defaultRowHeight="12.75" zeroHeight="false" outlineLevelRow="0" outlineLevelCol="0"/>
  <cols>
    <col collapsed="false" customWidth="true" hidden="false" outlineLevel="0" max="1" min="1" style="0" width="10.98"/>
    <col collapsed="false" customWidth="true" hidden="false" outlineLevel="0" max="2" min="2" style="0" width="43.56"/>
    <col collapsed="false" customWidth="true" hidden="false" outlineLevel="0" max="3" min="3" style="3" width="34.92"/>
    <col collapsed="false" customWidth="true" hidden="false" outlineLevel="0" max="4" min="4" style="3" width="35.46"/>
    <col collapsed="false" customWidth="true" hidden="false" outlineLevel="0" max="5" min="5" style="3" width="31.86"/>
    <col collapsed="false" customWidth="true" hidden="false" outlineLevel="0" max="6" min="6" style="131" width="37.08"/>
    <col collapsed="false" customWidth="true" hidden="false" outlineLevel="0" max="7" min="7" style="131" width="31.86"/>
    <col collapsed="false" customWidth="false" hidden="true" outlineLevel="0" max="8" min="8" style="0" width="11.52"/>
    <col collapsed="false" customWidth="true" hidden="false" outlineLevel="0" max="10" min="9" style="0" width="10.98"/>
    <col collapsed="false" customWidth="true" hidden="false" outlineLevel="0" max="11" min="11" style="3" width="72.9"/>
    <col collapsed="false" customWidth="true" hidden="false" outlineLevel="0" max="1025" min="12" style="0" width="10.98"/>
  </cols>
  <sheetData>
    <row r="1" customFormat="false" ht="12.75" hidden="false" customHeight="false" outlineLevel="0" collapsed="false">
      <c r="A1" s="132"/>
      <c r="B1" s="133"/>
      <c r="C1" s="134"/>
      <c r="D1" s="134"/>
      <c r="E1" s="134"/>
      <c r="F1" s="135"/>
      <c r="G1" s="136"/>
      <c r="K1" s="137"/>
    </row>
    <row r="2" customFormat="false" ht="12.75" hidden="false" customHeight="false" outlineLevel="0" collapsed="false">
      <c r="A2" s="138"/>
      <c r="B2" s="65"/>
      <c r="C2" s="137"/>
      <c r="D2" s="137"/>
      <c r="E2" s="137"/>
      <c r="F2" s="139"/>
      <c r="G2" s="140"/>
      <c r="K2" s="0"/>
    </row>
    <row r="3" customFormat="false" ht="26.25" hidden="false" customHeight="false" outlineLevel="0" collapsed="false">
      <c r="A3" s="138"/>
      <c r="B3" s="141" t="s">
        <v>363</v>
      </c>
      <c r="C3" s="137"/>
      <c r="D3" s="137"/>
      <c r="E3" s="137"/>
      <c r="F3" s="139"/>
      <c r="G3" s="140"/>
      <c r="K3" s="0"/>
    </row>
    <row r="4" customFormat="false" ht="18" hidden="false" customHeight="false" outlineLevel="0" collapsed="false">
      <c r="A4" s="138"/>
      <c r="B4" s="142" t="s">
        <v>364</v>
      </c>
      <c r="C4" s="142"/>
      <c r="D4" s="142"/>
      <c r="E4" s="142"/>
      <c r="F4" s="139"/>
      <c r="G4" s="140"/>
      <c r="K4" s="0"/>
    </row>
    <row r="5" customFormat="false" ht="19.5" hidden="false" customHeight="false" outlineLevel="0" collapsed="false">
      <c r="A5" s="138"/>
      <c r="B5" s="143" t="s">
        <v>365</v>
      </c>
      <c r="C5" s="137"/>
      <c r="D5" s="144"/>
      <c r="E5" s="137"/>
      <c r="F5" s="139"/>
      <c r="G5" s="140"/>
      <c r="K5" s="0"/>
    </row>
    <row r="6" customFormat="false" ht="19.5" hidden="false" customHeight="false" outlineLevel="0" collapsed="false">
      <c r="A6" s="138"/>
      <c r="B6" s="143"/>
      <c r="C6" s="137"/>
      <c r="D6" s="144"/>
      <c r="E6" s="137"/>
      <c r="F6" s="139"/>
      <c r="G6" s="140"/>
      <c r="K6" s="0"/>
    </row>
    <row r="7" customFormat="false" ht="19.5" hidden="false" customHeight="false" outlineLevel="0" collapsed="false">
      <c r="A7" s="138"/>
      <c r="B7" s="145" t="s">
        <v>366</v>
      </c>
      <c r="C7" s="145"/>
      <c r="D7" s="145"/>
      <c r="E7" s="146" t="s">
        <v>367</v>
      </c>
      <c r="F7" s="147" t="str">
        <f aca="true">CONCATENATE("",TEXT(TODAY(), "dd-mmm-yy"))</f>
        <v>27-Nov-19</v>
      </c>
      <c r="G7" s="148"/>
      <c r="K7" s="0"/>
    </row>
    <row r="8" customFormat="false" ht="28.9" hidden="false" customHeight="true" outlineLevel="0" collapsed="false">
      <c r="A8" s="149"/>
      <c r="B8" s="150" t="s">
        <v>368</v>
      </c>
      <c r="C8" s="150"/>
      <c r="D8" s="150"/>
      <c r="E8" s="151" t="s">
        <v>369</v>
      </c>
      <c r="F8" s="152" t="str">
        <f aca="false">IFERROR(INDEX(#REF!,#REF!,COLUMNS(F8:F8)),"")</f>
        <v/>
      </c>
      <c r="G8" s="153"/>
      <c r="K8" s="0"/>
    </row>
    <row r="9" customFormat="false" ht="25.15" hidden="false" customHeight="true" outlineLevel="0" collapsed="false">
      <c r="A9" s="154" t="s">
        <v>370</v>
      </c>
      <c r="B9" s="155" t="s">
        <v>292</v>
      </c>
      <c r="C9" s="155"/>
      <c r="D9" s="155"/>
      <c r="E9" s="156"/>
      <c r="F9" s="157"/>
      <c r="G9" s="157"/>
      <c r="K9" s="0"/>
    </row>
    <row r="10" customFormat="false" ht="25.15" hidden="false" customHeight="true" outlineLevel="0" collapsed="false">
      <c r="A10" s="154" t="s">
        <v>371</v>
      </c>
      <c r="B10" s="158" t="str">
        <f aca="false">IFERROR(INDEX(#REF!,#REF!,COLUMNS(B10:B10)),"")</f>
        <v/>
      </c>
      <c r="C10" s="159"/>
      <c r="D10" s="160" t="s">
        <v>372</v>
      </c>
      <c r="E10" s="159"/>
      <c r="F10" s="161" t="s">
        <v>142</v>
      </c>
      <c r="G10" s="162"/>
      <c r="K10" s="0"/>
    </row>
    <row r="11" customFormat="false" ht="25.15" hidden="false" customHeight="true" outlineLevel="0" collapsed="false">
      <c r="A11" s="163" t="s">
        <v>373</v>
      </c>
      <c r="B11" s="156" t="str">
        <f aca="false">IFERROR(H11&amp;IF(AND(MOD(ABS(H11),100)&gt;10,MOD(ABS(H11),100)&lt;14),"th",CHOOSE(MOD(ABS(H11),10)+1,"th","st","nd","rd","th","th","th","th","th","th"))&amp;" / "&amp;H12,"")</f>
        <v/>
      </c>
      <c r="C11" s="159"/>
      <c r="D11" s="160" t="s">
        <v>374</v>
      </c>
      <c r="E11" s="158"/>
      <c r="F11" s="158" t="str">
        <f aca="false">IFERROR(INDEX(#REF!,#REF!,COLUMNS(F11:F11))&amp;" / "&amp;COUNTA(#REF!),"")</f>
        <v/>
      </c>
      <c r="G11" s="140"/>
      <c r="H11" s="164" t="str">
        <f aca="false">IFERROR(INDEX(#REF!,#REF!,COLUMNS(H11:H11)),"")</f>
        <v/>
      </c>
      <c r="K11" s="0"/>
    </row>
    <row r="12" customFormat="false" ht="25.15" hidden="false" customHeight="true" outlineLevel="0" collapsed="false">
      <c r="A12" s="163" t="s">
        <v>375</v>
      </c>
      <c r="B12" s="165" t="s">
        <v>376</v>
      </c>
      <c r="C12" s="159"/>
      <c r="D12" s="166" t="s">
        <v>377</v>
      </c>
      <c r="E12" s="159"/>
      <c r="F12" s="161" t="s">
        <v>115</v>
      </c>
      <c r="G12" s="140"/>
      <c r="H12" s="159" t="e">
        <f aca="false">COUNTA(#REF!)</f>
        <v>#REF!</v>
      </c>
      <c r="K12" s="0"/>
    </row>
    <row r="13" customFormat="false" ht="25.15" hidden="false" customHeight="true" outlineLevel="0" collapsed="false">
      <c r="A13" s="154" t="s">
        <v>378</v>
      </c>
      <c r="B13" s="167" t="n">
        <v>43673</v>
      </c>
      <c r="C13" s="159"/>
      <c r="D13" s="160" t="s">
        <v>379</v>
      </c>
      <c r="E13" s="167"/>
      <c r="F13" s="168" t="n">
        <v>43718</v>
      </c>
      <c r="G13" s="169"/>
      <c r="K13" s="0"/>
      <c r="M13" s="170"/>
    </row>
    <row r="14" customFormat="false" ht="25.15" hidden="false" customHeight="true" outlineLevel="0" collapsed="false">
      <c r="A14" s="171"/>
      <c r="C14" s="0"/>
      <c r="D14" s="170"/>
      <c r="E14" s="170"/>
      <c r="F14" s="0"/>
      <c r="G14" s="172"/>
      <c r="K14" s="0"/>
    </row>
    <row r="15" customFormat="false" ht="12.75" hidden="false" customHeight="false" outlineLevel="0" collapsed="false">
      <c r="A15" s="138"/>
      <c r="B15" s="65"/>
      <c r="C15" s="137"/>
      <c r="D15" s="137"/>
      <c r="E15" s="137"/>
      <c r="F15" s="139"/>
      <c r="G15" s="140"/>
      <c r="K15" s="0"/>
    </row>
    <row r="16" customFormat="false" ht="12.75" hidden="false" customHeight="true" outlineLevel="0" collapsed="false">
      <c r="A16" s="173" t="s">
        <v>380</v>
      </c>
      <c r="B16" s="174" t="s">
        <v>381</v>
      </c>
      <c r="C16" s="175" t="s">
        <v>382</v>
      </c>
      <c r="D16" s="175" t="s">
        <v>383</v>
      </c>
      <c r="E16" s="175" t="s">
        <v>384</v>
      </c>
      <c r="F16" s="176" t="s">
        <v>385</v>
      </c>
      <c r="G16" s="176" t="s">
        <v>386</v>
      </c>
      <c r="K16" s="0"/>
    </row>
    <row r="17" customFormat="false" ht="12.75" hidden="false" customHeight="false" outlineLevel="0" collapsed="false">
      <c r="A17" s="173"/>
      <c r="B17" s="173"/>
      <c r="C17" s="175"/>
      <c r="D17" s="175"/>
      <c r="E17" s="175"/>
      <c r="F17" s="176"/>
      <c r="G17" s="176"/>
      <c r="K17" s="0"/>
    </row>
    <row r="18" customFormat="false" ht="25.5" hidden="false" customHeight="true" outlineLevel="0" collapsed="false">
      <c r="A18" s="173"/>
      <c r="B18" s="173"/>
      <c r="C18" s="175"/>
      <c r="D18" s="175"/>
      <c r="E18" s="175"/>
      <c r="F18" s="176"/>
      <c r="G18" s="176"/>
      <c r="K18" s="0"/>
    </row>
    <row r="19" customFormat="false" ht="32.4" hidden="false" customHeight="true" outlineLevel="0" collapsed="false">
      <c r="A19" s="177" t="str">
        <f aca="false">IF(Settings!H19="","",Settings!H19)</f>
        <v>  English Language</v>
      </c>
      <c r="B19" s="178" t="str">
        <f aca="false">IFERROR((D19/100)*30,"")</f>
        <v/>
      </c>
      <c r="C19" s="178" t="str">
        <f aca="false">IFERROR((D19/100)*70,"")</f>
        <v/>
      </c>
      <c r="D19" s="179" t="str">
        <f aca="false">IFERROR(INDEX(#REF!,#REF!,COLUMNS(D19:D19)),"")</f>
        <v/>
      </c>
      <c r="E19" s="180" t="str">
        <f aca="false">IFERROR(INDEX(#REF!,#REF!,COLUMNS(Report_1C!$E$19:E19)),"")</f>
        <v/>
      </c>
      <c r="F19" s="181" t="str">
        <f aca="false">IFERROR(H19&amp;IF(AND(MOD(ABS(18),100)&gt;10,MOD(ABS(H19),100)&lt;14),"th", CHOOSE(MOD(ABS(H19),10)+1,"th","st","nd","rd","th","th","th","th","th","th")),"")</f>
        <v/>
      </c>
      <c r="G19" s="182" t="str">
        <f aca="false">IF(D19="","",IF(D19&gt;=80,"    Excellent",IF(D19&gt;=70,"    Very Good",IF(D19&gt;=60,"    Good",IF(D19&gt;=45,"    Pass",IF(D19&gt;=35,"    Weak","    Very Weak"))))))</f>
        <v/>
      </c>
      <c r="H19" s="181" t="str">
        <f aca="false">IFERROR(INDEX(#REF!,#REF!,COLUMNS(Report_1C!H19:H19)),"")</f>
        <v/>
      </c>
      <c r="K19" s="183"/>
    </row>
    <row r="20" customFormat="false" ht="32.4" hidden="false" customHeight="true" outlineLevel="0" collapsed="false">
      <c r="A20" s="184" t="str">
        <f aca="false">IF(Settings!H20="","",Settings!H20)</f>
        <v>  Social Studies</v>
      </c>
      <c r="B20" s="178" t="str">
        <f aca="false">IFERROR((D20/100)*30,"")</f>
        <v/>
      </c>
      <c r="C20" s="178" t="str">
        <f aca="false">IFERROR((D20/100)*70,"")</f>
        <v/>
      </c>
      <c r="D20" s="179" t="str">
        <f aca="false">IFERROR(INDEX(#REF!,#REF!,COLUMNS(D20:D20)),"")</f>
        <v/>
      </c>
      <c r="E20" s="185" t="str">
        <f aca="false">IFERROR(INDEX(#REF!,#REF!,COLUMNS(Report_1C!$E$19:E20)),"")</f>
        <v/>
      </c>
      <c r="F20" s="186" t="str">
        <f aca="false">IFERROR(H20&amp;IF(AND(MOD(ABS(18),100)&gt;10,MOD(ABS(H20),100)&lt;14),"th", CHOOSE(MOD(ABS(H20),10)+1,"th","st","nd","rd","th","th","th","th","th","th")),"")</f>
        <v/>
      </c>
      <c r="G20" s="182" t="str">
        <f aca="false">IF(D20="","",IF(D20&gt;=80,"    Excellent",IF(D20&gt;=70,"    Very Good",IF(D20&gt;=60,"    Good",IF(D20&gt;=45,"    Pass",IF(D20&gt;=35,"    Weak","    Very Weak"))))))</f>
        <v/>
      </c>
      <c r="H20" s="186" t="str">
        <f aca="false">IFERROR(INDEX(#REF!,#REF!,COLUMNS(Report_1C!H20:H20)),"")</f>
        <v/>
      </c>
      <c r="K20" s="0"/>
    </row>
    <row r="21" customFormat="false" ht="32.4" hidden="false" customHeight="true" outlineLevel="0" collapsed="false">
      <c r="A21" s="184" t="str">
        <f aca="false">IF(Settings!H21="","",Settings!H21)</f>
        <v>  Mathematics</v>
      </c>
      <c r="B21" s="178" t="str">
        <f aca="false">IFERROR((D21/100)*30,"")</f>
        <v/>
      </c>
      <c r="C21" s="178" t="str">
        <f aca="false">IFERROR((D21/100)*70,"")</f>
        <v/>
      </c>
      <c r="D21" s="179" t="str">
        <f aca="false">IFERROR(INDEX(#REF!,#REF!,COLUMNS(D21:D21)),"")</f>
        <v/>
      </c>
      <c r="E21" s="185" t="str">
        <f aca="false">IFERROR(INDEX(#REF!,#REF!,COLUMNS(Report_1C!$E$19:E21)),"")</f>
        <v/>
      </c>
      <c r="F21" s="186" t="str">
        <f aca="false">IFERROR(H21&amp;IF(AND(MOD(ABS(18),100)&gt;10,MOD(ABS(H21),100)&lt;14),"th", CHOOSE(MOD(ABS(H21),10)+1,"th","st","nd","rd","th","th","th","th","th","th")),"")</f>
        <v/>
      </c>
      <c r="G21" s="182" t="str">
        <f aca="false">IF(D21="","",IF(D21&gt;=80,"    Excellent",IF(D21&gt;=70,"    Very Good",IF(D21&gt;=60,"    Good",IF(D21&gt;=45,"    Pass",IF(D21&gt;=35,"    Weak","    Very Weak"))))))</f>
        <v/>
      </c>
      <c r="H21" s="186" t="str">
        <f aca="false">IFERROR(INDEX(#REF!,#REF!,COLUMNS(Report_1C!H21:H21)),"")</f>
        <v/>
      </c>
      <c r="K21" s="0"/>
    </row>
    <row r="22" customFormat="false" ht="32.4" hidden="false" customHeight="true" outlineLevel="0" collapsed="false">
      <c r="A22" s="184" t="str">
        <f aca="false">IF(Settings!H22="","",Settings!H22)</f>
        <v>  Integrated Science </v>
      </c>
      <c r="B22" s="178" t="str">
        <f aca="false">IFERROR((D22/100)*30,"")</f>
        <v/>
      </c>
      <c r="C22" s="178" t="str">
        <f aca="false">IFERROR((D22/100)*70,"")</f>
        <v/>
      </c>
      <c r="D22" s="179" t="str">
        <f aca="false">IFERROR(INDEX(#REF!,#REF!,COLUMNS(D22:D22)),"")</f>
        <v/>
      </c>
      <c r="E22" s="185" t="str">
        <f aca="false">IFERROR(INDEX(#REF!,#REF!,COLUMNS(Report_1C!$E$19:E22)),"")</f>
        <v/>
      </c>
      <c r="F22" s="186" t="str">
        <f aca="false">IFERROR(H22&amp;IF(AND(MOD(ABS(18),100)&gt;10,MOD(ABS(H22),100)&lt;14),"th", CHOOSE(MOD(ABS(H22),10)+1,"th","st","nd","rd","th","th","th","th","th","th")),"")</f>
        <v/>
      </c>
      <c r="G22" s="182" t="str">
        <f aca="false">IF(D22="","",IF(D22&gt;=80,"    Excellent",IF(D22&gt;=70,"    Very Good",IF(D22&gt;=60,"    Good",IF(D22&gt;=45,"    Pass",IF(D22&gt;=35,"    Weak","    Very Weak"))))))</f>
        <v/>
      </c>
      <c r="H22" s="186" t="str">
        <f aca="false">IFERROR(INDEX(#REF!,#REF!,COLUMNS(Report_1C!H22:H22)),"")</f>
        <v/>
      </c>
      <c r="K22" s="0"/>
    </row>
    <row r="23" customFormat="false" ht="32.4" hidden="false" customHeight="true" outlineLevel="0" collapsed="false">
      <c r="A23" s="184" t="str">
        <f aca="false">IF(Settings!H23="","",Settings!H23)</f>
        <v>  R. M. E</v>
      </c>
      <c r="B23" s="178" t="str">
        <f aca="false">IFERROR((D23/100)*30,"")</f>
        <v/>
      </c>
      <c r="C23" s="178" t="str">
        <f aca="false">IFERROR((D23/100)*70,"")</f>
        <v/>
      </c>
      <c r="D23" s="179" t="str">
        <f aca="false">IFERROR(INDEX(#REF!,#REF!,COLUMNS(D23:D23)),"")</f>
        <v/>
      </c>
      <c r="E23" s="185" t="str">
        <f aca="false">IFERROR(INDEX(#REF!,#REF!,COLUMNS(Report_1C!$E$19:E23)),"")</f>
        <v/>
      </c>
      <c r="F23" s="186" t="str">
        <f aca="false">IFERROR(H23&amp;IF(AND(MOD(ABS(18),100)&gt;10,MOD(ABS(H23),100)&lt;14),"th", CHOOSE(MOD(ABS(H23),10)+1,"th","st","nd","rd","th","th","th","th","th","th")),"")</f>
        <v/>
      </c>
      <c r="G23" s="182" t="str">
        <f aca="false">IF(D23="","",IF(D23&gt;=80,"    Excellent",IF(D23&gt;=70,"    Very Good",IF(D23&gt;=60,"    Good",IF(D23&gt;=45,"    Pass",IF(D23&gt;=35,"    Weak","    Very Weak"))))))</f>
        <v/>
      </c>
      <c r="H23" s="186" t="str">
        <f aca="false">IFERROR(INDEX(#REF!,#REF!,COLUMNS(Report_1C!H23:H23)),"")</f>
        <v/>
      </c>
      <c r="K23" s="183"/>
    </row>
    <row r="24" customFormat="false" ht="32.4" hidden="false" customHeight="true" outlineLevel="0" collapsed="false">
      <c r="A24" s="184" t="str">
        <f aca="false">IF(Settings!H24="","",Settings!H24)</f>
        <v>  I. C. T</v>
      </c>
      <c r="B24" s="178" t="str">
        <f aca="false">IFERROR((D24/100)*30,"")</f>
        <v/>
      </c>
      <c r="C24" s="178" t="str">
        <f aca="false">IFERROR((D24/100)*70,"")</f>
        <v/>
      </c>
      <c r="D24" s="179" t="str">
        <f aca="false">IFERROR(INDEX(#REF!,#REF!,COLUMNS(D24:D24)),"")</f>
        <v/>
      </c>
      <c r="E24" s="185" t="str">
        <f aca="false">IFERROR(INDEX(#REF!,#REF!,COLUMNS(Report_1C!$E$19:E24)),"")</f>
        <v/>
      </c>
      <c r="F24" s="186" t="str">
        <f aca="false">IFERROR(H24&amp;IF(AND(MOD(ABS(18),100)&gt;10,MOD(ABS(H24),100)&lt;14),"th", CHOOSE(MOD(ABS(H24),10)+1,"th","st","nd","rd","th","th","th","th","th","th")),"")</f>
        <v/>
      </c>
      <c r="G24" s="182" t="str">
        <f aca="false">IF(D24="","",IF(D24&gt;=80,"    Excellent",IF(D24&gt;=70,"    Very Good",IF(D24&gt;=60,"    Good",IF(D24&gt;=45,"    Pass",IF(D24&gt;=35,"    Weak","    Very Weak"))))))</f>
        <v/>
      </c>
      <c r="H24" s="186" t="str">
        <f aca="false">IFERROR(INDEX(#REF!,#REF!,COLUMNS(Report_1C!H24:H24)),"")</f>
        <v/>
      </c>
      <c r="K24" s="183"/>
    </row>
    <row r="25" customFormat="false" ht="32.4" hidden="false" customHeight="true" outlineLevel="0" collapsed="false">
      <c r="A25" s="184" t="str">
        <f aca="false">IF(Settings!H25="","",Settings!H25)</f>
        <v>  Ghanaian Language</v>
      </c>
      <c r="B25" s="178" t="str">
        <f aca="false">IFERROR((D25/100)*30,"")</f>
        <v/>
      </c>
      <c r="C25" s="178" t="str">
        <f aca="false">IFERROR((D25/100)*70,"")</f>
        <v/>
      </c>
      <c r="D25" s="179" t="str">
        <f aca="false">IFERROR(INDEX(#REF!,#REF!,COLUMNS(D25:D25)),"")</f>
        <v/>
      </c>
      <c r="E25" s="185" t="str">
        <f aca="false">IFERROR(INDEX(#REF!,#REF!,COLUMNS(Report_1C!$E$19:E25)),"")</f>
        <v/>
      </c>
      <c r="F25" s="186" t="str">
        <f aca="false">IFERROR(H25&amp;IF(AND(MOD(ABS(18),100)&gt;10,MOD(ABS(H25),100)&lt;14),"th", CHOOSE(MOD(ABS(H25),10)+1,"th","st","nd","rd","th","th","th","th","th","th")),"")</f>
        <v/>
      </c>
      <c r="G25" s="182" t="str">
        <f aca="false">IF(D25="","",IF(D25&gt;=80,"    Excellent",IF(D25&gt;=70,"    Very Good",IF(D25&gt;=60,"    Good",IF(D25&gt;=45,"    Pass",IF(D25&gt;=35,"    Weak","    Very Weak"))))))</f>
        <v/>
      </c>
      <c r="H25" s="186" t="str">
        <f aca="false">IFERROR(INDEX(#REF!,#REF!,COLUMNS(Report_1C!H25:H25)),"")</f>
        <v/>
      </c>
      <c r="K25" s="183"/>
    </row>
    <row r="26" customFormat="false" ht="32.4" hidden="false" customHeight="true" outlineLevel="0" collapsed="false">
      <c r="A26" s="184" t="str">
        <f aca="false">IF(Settings!H26="","",Settings!H26)</f>
        <v>  B. D. T </v>
      </c>
      <c r="B26" s="178" t="str">
        <f aca="false">IFERROR((D26/100)*30,"")</f>
        <v/>
      </c>
      <c r="C26" s="178" t="str">
        <f aca="false">IFERROR((D26/100)*70,"")</f>
        <v/>
      </c>
      <c r="D26" s="179" t="str">
        <f aca="false">IFERROR(INDEX(#REF!,#REF!,COLUMNS(D26:D26)),"")</f>
        <v/>
      </c>
      <c r="E26" s="185" t="str">
        <f aca="false">IFERROR(INDEX(#REF!,#REF!,COLUMNS(Report_1C!$E$19:E26)),"")</f>
        <v/>
      </c>
      <c r="F26" s="186" t="str">
        <f aca="false">IFERROR(H26&amp;IF(AND(MOD(ABS(18),100)&gt;10,MOD(ABS(H26),100)&lt;14),"th", CHOOSE(MOD(ABS(H26),10)+1,"th","st","nd","rd","th","th","th","th","th","th")),"")</f>
        <v/>
      </c>
      <c r="G26" s="182" t="str">
        <f aca="false">IF(D26="","",IF(D26&gt;=80,"    Excellent",IF(D26&gt;=70,"    Very Good",IF(D26&gt;=60,"    Good",IF(D26&gt;=45,"    Pass",IF(D26&gt;=35,"    Weak","    Very Weak"))))))</f>
        <v/>
      </c>
      <c r="H26" s="186" t="str">
        <f aca="false">IFERROR(INDEX(#REF!,#REF!,COLUMNS(Report_1C!H26:H26)),"")</f>
        <v/>
      </c>
      <c r="K26" s="183"/>
    </row>
    <row r="27" customFormat="false" ht="32.4" hidden="false" customHeight="true" outlineLevel="0" collapsed="false">
      <c r="A27" s="184" t="str">
        <f aca="false">IF(Settings!H27="","",Settings!H27)</f>
        <v>  French</v>
      </c>
      <c r="B27" s="178" t="str">
        <f aca="false">IFERROR((D27/100)*30,"")</f>
        <v/>
      </c>
      <c r="C27" s="178" t="str">
        <f aca="false">IFERROR((D27/100)*70,"")</f>
        <v/>
      </c>
      <c r="D27" s="179" t="str">
        <f aca="false">IFERROR(INDEX(#REF!,#REF!,COLUMNS(D27:D27)),"")</f>
        <v/>
      </c>
      <c r="E27" s="185" t="str">
        <f aca="false">IFERROR(INDEX(#REF!,#REF!,COLUMNS(Report_1C!$E$19:E27)),"")</f>
        <v/>
      </c>
      <c r="F27" s="186" t="str">
        <f aca="false">IFERROR(H27&amp;IF(AND(MOD(ABS(18),100)&gt;10,MOD(ABS(H27),100)&lt;14),"th", CHOOSE(MOD(ABS(H27),10)+1,"th","st","nd","rd","th","th","th","th","th","th")),"")</f>
        <v/>
      </c>
      <c r="G27" s="182" t="str">
        <f aca="false">IF(D27="","",IF(D27&gt;=80,"    Excellent",IF(D27&gt;=70,"    Very Good",IF(D27&gt;=60,"    Good",IF(D27&gt;=45,"    Pass",IF(D27&gt;=35,"    Weak","    Very Weak"))))))</f>
        <v/>
      </c>
      <c r="H27" s="186" t="str">
        <f aca="false">IFERROR(INDEX(#REF!,#REF!,COLUMNS(Report_1C!H27:H27)),"")</f>
        <v/>
      </c>
      <c r="K27" s="183"/>
    </row>
    <row r="28" customFormat="false" ht="32.4" hidden="false" customHeight="true" outlineLevel="0" collapsed="false">
      <c r="A28" s="187" t="s">
        <v>387</v>
      </c>
      <c r="B28" s="188" t="n">
        <f aca="false">SUM(B19:B27)</f>
        <v>0</v>
      </c>
      <c r="C28" s="188" t="n">
        <f aca="false">SUM(C19:C27)</f>
        <v>0</v>
      </c>
      <c r="D28" s="188" t="n">
        <f aca="false">SUM(D19:D27)</f>
        <v>0</v>
      </c>
      <c r="E28" s="189"/>
      <c r="F28" s="190"/>
      <c r="G28" s="191"/>
    </row>
    <row r="29" customFormat="false" ht="29.1" hidden="false" customHeight="true" outlineLevel="0" collapsed="false">
      <c r="A29" s="192" t="s">
        <v>388</v>
      </c>
      <c r="B29" s="193"/>
      <c r="C29" s="159" t="s">
        <v>389</v>
      </c>
      <c r="D29" s="194"/>
      <c r="E29" s="165" t="s">
        <v>390</v>
      </c>
      <c r="F29" s="195"/>
      <c r="G29" s="196"/>
    </row>
    <row r="30" customFormat="false" ht="29.1" hidden="false" customHeight="true" outlineLevel="0" collapsed="false">
      <c r="A30" s="192"/>
      <c r="B30" s="193"/>
      <c r="C30" s="159"/>
      <c r="D30" s="194"/>
      <c r="E30" s="159"/>
      <c r="F30" s="195"/>
      <c r="G30" s="196"/>
    </row>
    <row r="31" customFormat="false" ht="21.6" hidden="false" customHeight="true" outlineLevel="0" collapsed="false">
      <c r="A31" s="197" t="s">
        <v>391</v>
      </c>
      <c r="B31" s="197"/>
      <c r="C31" s="197"/>
      <c r="D31" s="197"/>
      <c r="E31" s="197"/>
      <c r="F31" s="197"/>
      <c r="G31" s="197"/>
    </row>
    <row r="32" customFormat="false" ht="21.6" hidden="false" customHeight="true" outlineLevel="0" collapsed="false">
      <c r="A32" s="198"/>
      <c r="B32" s="142"/>
      <c r="C32" s="142"/>
      <c r="D32" s="142"/>
      <c r="E32" s="142"/>
      <c r="F32" s="142"/>
      <c r="G32" s="199"/>
    </row>
    <row r="33" customFormat="false" ht="21.6" hidden="false" customHeight="true" outlineLevel="0" collapsed="false">
      <c r="A33" s="197" t="s">
        <v>392</v>
      </c>
      <c r="B33" s="197"/>
      <c r="C33" s="197"/>
      <c r="D33" s="197"/>
      <c r="E33" s="197"/>
      <c r="F33" s="197"/>
      <c r="G33" s="197"/>
    </row>
    <row r="34" customFormat="false" ht="21.6" hidden="false" customHeight="true" outlineLevel="0" collapsed="false">
      <c r="A34" s="192"/>
      <c r="B34" s="200"/>
      <c r="C34" s="142"/>
      <c r="D34" s="142"/>
      <c r="E34" s="142"/>
      <c r="F34" s="142"/>
      <c r="G34" s="199"/>
    </row>
    <row r="35" customFormat="false" ht="21.6" hidden="false" customHeight="true" outlineLevel="0" collapsed="false">
      <c r="A35" s="197" t="s">
        <v>393</v>
      </c>
      <c r="B35" s="197"/>
      <c r="C35" s="197"/>
      <c r="D35" s="197"/>
      <c r="E35" s="197"/>
      <c r="F35" s="197"/>
      <c r="G35" s="197"/>
    </row>
    <row r="36" customFormat="false" ht="21.6" hidden="false" customHeight="true" outlineLevel="0" collapsed="false">
      <c r="A36" s="192"/>
      <c r="B36" s="193"/>
      <c r="C36" s="142"/>
      <c r="D36" s="142"/>
      <c r="E36" s="142"/>
      <c r="F36" s="142"/>
      <c r="G36" s="199"/>
    </row>
    <row r="37" customFormat="false" ht="21.6" hidden="false" customHeight="true" outlineLevel="0" collapsed="false">
      <c r="A37" s="192" t="s">
        <v>394</v>
      </c>
      <c r="B37" s="65"/>
      <c r="C37" s="137"/>
      <c r="D37" s="137"/>
      <c r="E37" s="137"/>
      <c r="F37" s="139"/>
      <c r="G37" s="140"/>
    </row>
    <row r="38" customFormat="false" ht="21.6" hidden="false" customHeight="true" outlineLevel="0" collapsed="false">
      <c r="A38" s="192"/>
      <c r="B38" s="65"/>
      <c r="C38" s="137"/>
      <c r="D38" s="137"/>
      <c r="E38" s="137"/>
      <c r="F38" s="139"/>
      <c r="G38" s="140"/>
    </row>
    <row r="39" customFormat="false" ht="21.6" hidden="false" customHeight="true" outlineLevel="0" collapsed="false">
      <c r="A39" s="192" t="s">
        <v>395</v>
      </c>
      <c r="B39" s="65"/>
      <c r="C39" s="137"/>
      <c r="D39" s="137"/>
      <c r="E39" s="137"/>
      <c r="F39" s="139"/>
      <c r="G39" s="140"/>
    </row>
    <row r="40" customFormat="false" ht="21.6" hidden="false" customHeight="true" outlineLevel="0" collapsed="false">
      <c r="A40" s="192"/>
      <c r="B40" s="65"/>
      <c r="C40" s="137"/>
      <c r="D40" s="137"/>
      <c r="E40" s="137"/>
      <c r="F40" s="139"/>
      <c r="G40" s="140"/>
    </row>
    <row r="41" customFormat="false" ht="21.6" hidden="false" customHeight="true" outlineLevel="0" collapsed="false">
      <c r="A41" s="192" t="s">
        <v>396</v>
      </c>
      <c r="B41" s="65"/>
      <c r="C41" s="137"/>
      <c r="D41" s="137"/>
      <c r="E41" s="137"/>
      <c r="F41" s="139"/>
      <c r="G41" s="140"/>
    </row>
    <row r="42" customFormat="false" ht="12.75" hidden="false" customHeight="false" outlineLevel="0" collapsed="false">
      <c r="A42" s="149"/>
      <c r="B42" s="201"/>
      <c r="C42" s="202"/>
      <c r="D42" s="202"/>
      <c r="E42" s="202"/>
      <c r="F42" s="203"/>
      <c r="G42" s="204"/>
    </row>
    <row r="43" customFormat="false" ht="12.75" hidden="false" customHeight="false" outlineLevel="0" collapsed="false">
      <c r="A43" s="171"/>
      <c r="C43" s="0"/>
      <c r="D43" s="0"/>
      <c r="E43" s="0"/>
      <c r="F43" s="0"/>
      <c r="G43" s="205"/>
    </row>
    <row r="44" customFormat="false" ht="12.75" hidden="false" customHeight="false" outlineLevel="0" collapsed="false">
      <c r="A44" s="171"/>
      <c r="C44" s="0"/>
      <c r="D44" s="0"/>
      <c r="E44" s="0"/>
      <c r="F44" s="0"/>
      <c r="G44" s="205"/>
    </row>
    <row r="45" customFormat="false" ht="12.75" hidden="false" customHeight="false" outlineLevel="0" collapsed="false">
      <c r="A45" s="171"/>
      <c r="C45" s="0"/>
      <c r="D45" s="0"/>
      <c r="E45" s="0"/>
      <c r="F45" s="0"/>
      <c r="G45" s="205"/>
    </row>
    <row r="46" customFormat="false" ht="12.75" hidden="false" customHeight="false" outlineLevel="0" collapsed="false">
      <c r="A46" s="206" t="s">
        <v>397</v>
      </c>
      <c r="B46" s="206" t="s">
        <v>398</v>
      </c>
      <c r="C46" s="206" t="s">
        <v>399</v>
      </c>
      <c r="D46" s="206"/>
      <c r="E46" s="206" t="s">
        <v>400</v>
      </c>
      <c r="F46" s="207" t="s">
        <v>401</v>
      </c>
      <c r="G46" s="207" t="s">
        <v>402</v>
      </c>
    </row>
    <row r="47" customFormat="false" ht="12.75" hidden="false" customHeight="false" outlineLevel="0" collapsed="false">
      <c r="A47" s="208" t="n">
        <v>1</v>
      </c>
      <c r="B47" s="208" t="n">
        <v>2</v>
      </c>
      <c r="C47" s="208" t="n">
        <v>3</v>
      </c>
      <c r="D47" s="208"/>
      <c r="E47" s="208" t="n">
        <v>4</v>
      </c>
      <c r="F47" s="209" t="n">
        <v>5</v>
      </c>
      <c r="G47" s="209" t="n">
        <v>6</v>
      </c>
    </row>
    <row r="48" customFormat="false" ht="12.75" hidden="false" customHeight="false" outlineLevel="0" collapsed="false">
      <c r="A48" s="171"/>
      <c r="C48" s="0"/>
      <c r="D48" s="0"/>
      <c r="E48" s="0"/>
      <c r="F48" s="0"/>
      <c r="G48" s="205"/>
    </row>
    <row r="49" customFormat="false" ht="12.75" hidden="false" customHeight="false" outlineLevel="0" collapsed="false">
      <c r="A49" s="171"/>
      <c r="B49" s="206" t="s">
        <v>403</v>
      </c>
      <c r="C49" s="206" t="s">
        <v>404</v>
      </c>
      <c r="D49" s="206" t="s">
        <v>405</v>
      </c>
      <c r="E49" s="0"/>
      <c r="F49" s="0"/>
      <c r="G49" s="205"/>
    </row>
    <row r="50" customFormat="false" ht="12.75" hidden="false" customHeight="false" outlineLevel="0" collapsed="false">
      <c r="A50" s="171"/>
      <c r="B50" s="208" t="n">
        <v>7</v>
      </c>
      <c r="C50" s="208" t="n">
        <v>8</v>
      </c>
      <c r="D50" s="208" t="n">
        <v>9</v>
      </c>
      <c r="E50" s="0"/>
      <c r="F50" s="0"/>
      <c r="G50" s="205"/>
    </row>
    <row r="51" customFormat="false" ht="12.75" hidden="false" customHeight="false" outlineLevel="0" collapsed="false">
      <c r="A51" s="171"/>
      <c r="C51" s="0"/>
      <c r="D51" s="0"/>
      <c r="E51" s="0"/>
      <c r="F51" s="0"/>
      <c r="G51" s="205"/>
    </row>
    <row r="52" customFormat="false" ht="15.75" hidden="false" customHeight="false" outlineLevel="0" collapsed="false">
      <c r="A52" s="210" t="s">
        <v>406</v>
      </c>
      <c r="B52" s="211"/>
      <c r="C52" s="212" t="s">
        <v>407</v>
      </c>
      <c r="D52" s="0"/>
      <c r="E52" s="213" t="s">
        <v>408</v>
      </c>
      <c r="F52" s="0"/>
      <c r="G52" s="205"/>
    </row>
    <row r="53" customFormat="false" ht="12.75" hidden="false" customHeight="false" outlineLevel="0" collapsed="false">
      <c r="A53" s="214"/>
      <c r="B53" s="215"/>
      <c r="C53" s="216"/>
      <c r="D53" s="216"/>
      <c r="E53" s="216"/>
      <c r="F53" s="217"/>
      <c r="G53" s="218"/>
    </row>
  </sheetData>
  <mergeCells count="15">
    <mergeCell ref="B4:E4"/>
    <mergeCell ref="B7:D7"/>
    <mergeCell ref="B8:D8"/>
    <mergeCell ref="B9:D9"/>
    <mergeCell ref="F9:G9"/>
    <mergeCell ref="A16:A18"/>
    <mergeCell ref="B16:B18"/>
    <mergeCell ref="C16:C18"/>
    <mergeCell ref="D16:D18"/>
    <mergeCell ref="E16:E18"/>
    <mergeCell ref="F16:F18"/>
    <mergeCell ref="G16:G18"/>
    <mergeCell ref="A31:G31"/>
    <mergeCell ref="A33:G33"/>
    <mergeCell ref="A35:G35"/>
  </mergeCells>
  <dataValidations count="6">
    <dataValidation allowBlank="true" operator="equal" showDropDown="false" showErrorMessage="true" showInputMessage="false" sqref="C31 C33 C35" type="none">
      <formula1>0</formula1>
      <formula2>0</formula2>
    </dataValidation>
    <dataValidation allowBlank="true" operator="equal" showDropDown="false" showErrorMessage="true" showInputMessage="false" sqref="B9" type="list">
      <formula1>#REF!</formula1>
      <formula2>0</formula2>
    </dataValidation>
    <dataValidation allowBlank="true" operator="equal" showDropDown="false" showErrorMessage="true" showInputMessage="false" sqref="B12" type="list">
      <formula1>"First,Second,Third"</formula1>
      <formula2>0</formula2>
    </dataValidation>
    <dataValidation allowBlank="true" operator="equal" showDropDown="false" showErrorMessage="true" showInputMessage="false" sqref="C32" type="list">
      <formula1>"Respectful,Humble,Calm,Approachable,Sociable,Bully,Traunt"</formula1>
      <formula2>0</formula2>
    </dataValidation>
    <dataValidation allowBlank="true" operator="equal" showDropDown="false" showErrorMessage="true" showInputMessage="false" sqref="D33:G33 C34:G34" type="list">
      <formula1>"Artwork,Music,Drumming,Dancing,Sports,Reading"</formula1>
      <formula2>0</formula2>
    </dataValidation>
    <dataValidation allowBlank="true" operator="equal" showDropDown="false" showErrorMessage="true" showInputMessage="false" sqref="C36" type="list">
      <formula1>"Hardworking,Not Serious in class,Dependable,Lazy,Slow"</formula1>
      <formula2>0</formula2>
    </dataValidation>
  </dataValidations>
  <hyperlinks>
    <hyperlink ref="C52" r:id="rId1" display="Email: bunmalik11@gmail.com"/>
  </hyperlinks>
  <printOptions headings="false" gridLines="false" gridLinesSet="true" horizontalCentered="true" verticalCentered="true"/>
  <pageMargins left="0.15" right="0.279861111111111" top="0.4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8.42"/>
    <col collapsed="false" customWidth="true" hidden="false" outlineLevel="0" max="2" min="2" style="0" width="165.59"/>
    <col collapsed="false" customWidth="true" hidden="false" outlineLevel="0" max="3" min="3" style="0" width="42.84"/>
    <col collapsed="false" customWidth="true" hidden="false" outlineLevel="0" max="4" min="4" style="0" width="139.49"/>
    <col collapsed="false" customWidth="true" hidden="false" outlineLevel="0" max="5" min="5" style="0" width="32.22"/>
    <col collapsed="false" customWidth="true" hidden="false" outlineLevel="0" max="6" min="6" style="0" width="152.81"/>
    <col collapsed="false" customWidth="true" hidden="false" outlineLevel="0" max="7" min="7" style="0" width="46.62"/>
    <col collapsed="false" customWidth="true" hidden="false" outlineLevel="0" max="8" min="8" style="0" width="134.27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0" t="s">
        <v>138</v>
      </c>
      <c r="B1" s="0" t="s">
        <v>409</v>
      </c>
      <c r="C1" s="0" t="s">
        <v>138</v>
      </c>
      <c r="D1" s="219" t="s">
        <v>410</v>
      </c>
      <c r="E1" s="0" t="s">
        <v>141</v>
      </c>
      <c r="F1" s="0" t="s">
        <v>411</v>
      </c>
      <c r="G1" s="0" t="s">
        <v>138</v>
      </c>
      <c r="H1" s="0" t="s">
        <v>412</v>
      </c>
    </row>
    <row r="2" customFormat="false" ht="12.75" hidden="false" customHeight="false" outlineLevel="0" collapsed="false">
      <c r="A2" s="0" t="s">
        <v>144</v>
      </c>
      <c r="B2" s="219" t="s">
        <v>413</v>
      </c>
      <c r="C2" s="130" t="s">
        <v>144</v>
      </c>
      <c r="D2" s="219" t="s">
        <v>414</v>
      </c>
      <c r="E2" s="219" t="s">
        <v>144</v>
      </c>
      <c r="F2" s="219" t="s">
        <v>415</v>
      </c>
      <c r="G2" s="130" t="s">
        <v>144</v>
      </c>
      <c r="H2" s="219" t="s">
        <v>416</v>
      </c>
    </row>
    <row r="3" customFormat="false" ht="12.75" hidden="false" customHeight="false" outlineLevel="0" collapsed="false">
      <c r="A3" s="0" t="s">
        <v>144</v>
      </c>
      <c r="B3" s="219" t="s">
        <v>417</v>
      </c>
      <c r="C3" s="130" t="s">
        <v>144</v>
      </c>
      <c r="D3" s="219" t="s">
        <v>418</v>
      </c>
      <c r="E3" s="219" t="s">
        <v>144</v>
      </c>
      <c r="F3" s="219" t="s">
        <v>419</v>
      </c>
      <c r="G3" s="130" t="s">
        <v>144</v>
      </c>
      <c r="H3" s="219" t="s">
        <v>420</v>
      </c>
    </row>
    <row r="4" customFormat="false" ht="12.75" hidden="false" customHeight="false" outlineLevel="0" collapsed="false">
      <c r="A4" s="0" t="s">
        <v>144</v>
      </c>
      <c r="B4" s="219" t="s">
        <v>421</v>
      </c>
      <c r="C4" s="130" t="s">
        <v>144</v>
      </c>
      <c r="D4" s="219" t="s">
        <v>422</v>
      </c>
      <c r="E4" s="219" t="s">
        <v>144</v>
      </c>
      <c r="F4" s="219" t="s">
        <v>423</v>
      </c>
      <c r="G4" s="130" t="s">
        <v>144</v>
      </c>
      <c r="H4" s="219" t="s">
        <v>424</v>
      </c>
    </row>
    <row r="5" customFormat="false" ht="12.75" hidden="false" customHeight="false" outlineLevel="0" collapsed="false">
      <c r="A5" s="0" t="s">
        <v>144</v>
      </c>
      <c r="B5" s="219" t="s">
        <v>425</v>
      </c>
      <c r="C5" s="130" t="s">
        <v>144</v>
      </c>
      <c r="D5" s="219" t="s">
        <v>426</v>
      </c>
      <c r="E5" s="219" t="s">
        <v>144</v>
      </c>
      <c r="F5" s="219" t="s">
        <v>427</v>
      </c>
      <c r="G5" s="130" t="s">
        <v>144</v>
      </c>
      <c r="H5" s="219" t="s">
        <v>428</v>
      </c>
    </row>
    <row r="6" customFormat="false" ht="12.75" hidden="false" customHeight="false" outlineLevel="0" collapsed="false">
      <c r="A6" s="0" t="s">
        <v>144</v>
      </c>
      <c r="B6" s="219" t="s">
        <v>429</v>
      </c>
      <c r="C6" s="130" t="s">
        <v>144</v>
      </c>
      <c r="D6" s="219" t="s">
        <v>430</v>
      </c>
      <c r="E6" s="219" t="s">
        <v>144</v>
      </c>
      <c r="F6" s="219" t="s">
        <v>431</v>
      </c>
      <c r="G6" s="130" t="s">
        <v>144</v>
      </c>
      <c r="H6" s="219" t="s">
        <v>432</v>
      </c>
    </row>
    <row r="7" customFormat="false" ht="12.75" hidden="false" customHeight="false" outlineLevel="0" collapsed="false">
      <c r="A7" s="0" t="s">
        <v>144</v>
      </c>
      <c r="B7" s="219" t="s">
        <v>433</v>
      </c>
      <c r="C7" s="130" t="s">
        <v>144</v>
      </c>
      <c r="D7" s="219" t="s">
        <v>434</v>
      </c>
      <c r="E7" s="219" t="s">
        <v>144</v>
      </c>
      <c r="F7" s="219" t="s">
        <v>435</v>
      </c>
      <c r="G7" s="130" t="s">
        <v>144</v>
      </c>
      <c r="H7" s="219" t="s">
        <v>436</v>
      </c>
    </row>
    <row r="8" customFormat="false" ht="12.75" hidden="false" customHeight="false" outlineLevel="0" collapsed="false">
      <c r="A8" s="0" t="s">
        <v>144</v>
      </c>
      <c r="B8" s="219" t="s">
        <v>437</v>
      </c>
      <c r="C8" s="130" t="s">
        <v>144</v>
      </c>
      <c r="D8" s="219" t="s">
        <v>438</v>
      </c>
      <c r="E8" s="219" t="s">
        <v>144</v>
      </c>
      <c r="F8" s="219" t="s">
        <v>439</v>
      </c>
      <c r="G8" s="130" t="s">
        <v>144</v>
      </c>
      <c r="H8" s="219" t="s">
        <v>440</v>
      </c>
    </row>
    <row r="9" customFormat="false" ht="12.75" hidden="false" customHeight="false" outlineLevel="0" collapsed="false">
      <c r="A9" s="0" t="s">
        <v>144</v>
      </c>
      <c r="B9" s="219" t="s">
        <v>441</v>
      </c>
      <c r="C9" s="130" t="s">
        <v>144</v>
      </c>
      <c r="D9" s="219" t="s">
        <v>442</v>
      </c>
      <c r="E9" s="219" t="s">
        <v>144</v>
      </c>
      <c r="F9" s="219" t="s">
        <v>443</v>
      </c>
      <c r="G9" s="130" t="s">
        <v>144</v>
      </c>
      <c r="H9" s="219" t="s">
        <v>444</v>
      </c>
    </row>
    <row r="10" customFormat="false" ht="12.75" hidden="false" customHeight="false" outlineLevel="0" collapsed="false">
      <c r="A10" s="0" t="s">
        <v>144</v>
      </c>
      <c r="B10" s="219" t="s">
        <v>445</v>
      </c>
      <c r="C10" s="130" t="s">
        <v>144</v>
      </c>
      <c r="D10" s="219" t="s">
        <v>446</v>
      </c>
      <c r="E10" s="219" t="s">
        <v>144</v>
      </c>
      <c r="F10" s="219" t="s">
        <v>447</v>
      </c>
      <c r="G10" s="130" t="s">
        <v>144</v>
      </c>
      <c r="H10" s="219" t="s">
        <v>448</v>
      </c>
    </row>
    <row r="11" customFormat="false" ht="12.75" hidden="false" customHeight="false" outlineLevel="0" collapsed="false">
      <c r="A11" s="0" t="s">
        <v>144</v>
      </c>
      <c r="B11" s="219" t="s">
        <v>449</v>
      </c>
      <c r="C11" s="130" t="s">
        <v>144</v>
      </c>
      <c r="D11" s="219" t="s">
        <v>450</v>
      </c>
      <c r="E11" s="219" t="s">
        <v>144</v>
      </c>
      <c r="F11" s="219" t="s">
        <v>451</v>
      </c>
      <c r="G11" s="130" t="s">
        <v>144</v>
      </c>
      <c r="H11" s="219" t="s">
        <v>452</v>
      </c>
    </row>
    <row r="12" customFormat="false" ht="12.75" hidden="false" customHeight="false" outlineLevel="0" collapsed="false">
      <c r="A12" s="0" t="s">
        <v>144</v>
      </c>
      <c r="B12" s="219" t="s">
        <v>453</v>
      </c>
      <c r="C12" s="130" t="s">
        <v>144</v>
      </c>
      <c r="D12" s="219" t="s">
        <v>454</v>
      </c>
      <c r="E12" s="219" t="s">
        <v>144</v>
      </c>
      <c r="F12" s="219" t="s">
        <v>455</v>
      </c>
      <c r="G12" s="130" t="s">
        <v>144</v>
      </c>
      <c r="H12" s="219" t="s">
        <v>456</v>
      </c>
    </row>
    <row r="13" customFormat="false" ht="12.75" hidden="false" customHeight="false" outlineLevel="0" collapsed="false">
      <c r="A13" s="0" t="s">
        <v>144</v>
      </c>
      <c r="B13" s="219" t="s">
        <v>457</v>
      </c>
      <c r="C13" s="130" t="s">
        <v>144</v>
      </c>
      <c r="D13" s="219" t="s">
        <v>458</v>
      </c>
      <c r="E13" s="219" t="s">
        <v>144</v>
      </c>
      <c r="F13" s="219" t="s">
        <v>459</v>
      </c>
      <c r="G13" s="130" t="s">
        <v>144</v>
      </c>
      <c r="H13" s="219" t="s">
        <v>460</v>
      </c>
    </row>
    <row r="14" customFormat="false" ht="12.75" hidden="false" customHeight="false" outlineLevel="0" collapsed="false">
      <c r="A14" s="0" t="s">
        <v>144</v>
      </c>
      <c r="B14" s="219" t="s">
        <v>461</v>
      </c>
      <c r="C14" s="130" t="s">
        <v>144</v>
      </c>
      <c r="D14" s="219" t="s">
        <v>462</v>
      </c>
      <c r="E14" s="219" t="s">
        <v>144</v>
      </c>
      <c r="F14" s="219" t="s">
        <v>463</v>
      </c>
      <c r="G14" s="130" t="s">
        <v>144</v>
      </c>
      <c r="H14" s="219" t="s">
        <v>464</v>
      </c>
    </row>
    <row r="15" customFormat="false" ht="12.75" hidden="false" customHeight="false" outlineLevel="0" collapsed="false">
      <c r="A15" s="0" t="s">
        <v>144</v>
      </c>
      <c r="B15" s="219" t="s">
        <v>465</v>
      </c>
      <c r="C15" s="130" t="s">
        <v>144</v>
      </c>
      <c r="D15" s="219" t="s">
        <v>466</v>
      </c>
      <c r="E15" s="219" t="s">
        <v>144</v>
      </c>
      <c r="F15" s="219" t="s">
        <v>467</v>
      </c>
      <c r="G15" s="130" t="s">
        <v>144</v>
      </c>
      <c r="H15" s="219" t="s">
        <v>468</v>
      </c>
    </row>
    <row r="16" customFormat="false" ht="12.75" hidden="false" customHeight="false" outlineLevel="0" collapsed="false">
      <c r="A16" s="0" t="s">
        <v>144</v>
      </c>
      <c r="B16" s="219" t="s">
        <v>469</v>
      </c>
      <c r="C16" s="130" t="s">
        <v>144</v>
      </c>
      <c r="D16" s="219" t="s">
        <v>470</v>
      </c>
      <c r="E16" s="219" t="s">
        <v>144</v>
      </c>
      <c r="F16" s="219" t="s">
        <v>471</v>
      </c>
      <c r="G16" s="130" t="s">
        <v>144</v>
      </c>
      <c r="H16" s="219" t="s">
        <v>472</v>
      </c>
    </row>
    <row r="17" customFormat="false" ht="12.75" hidden="false" customHeight="false" outlineLevel="0" collapsed="false">
      <c r="A17" s="0" t="s">
        <v>144</v>
      </c>
      <c r="B17" s="219" t="s">
        <v>473</v>
      </c>
      <c r="C17" s="130" t="s">
        <v>144</v>
      </c>
      <c r="D17" s="219" t="s">
        <v>474</v>
      </c>
      <c r="E17" s="219" t="s">
        <v>144</v>
      </c>
      <c r="F17" s="219" t="s">
        <v>475</v>
      </c>
      <c r="G17" s="130" t="s">
        <v>144</v>
      </c>
      <c r="H17" s="219" t="s">
        <v>476</v>
      </c>
    </row>
    <row r="18" customFormat="false" ht="12.75" hidden="false" customHeight="false" outlineLevel="0" collapsed="false">
      <c r="A18" s="0" t="s">
        <v>144</v>
      </c>
      <c r="B18" s="219" t="s">
        <v>477</v>
      </c>
      <c r="C18" s="130" t="s">
        <v>144</v>
      </c>
      <c r="D18" s="219" t="s">
        <v>478</v>
      </c>
      <c r="E18" s="219" t="s">
        <v>144</v>
      </c>
      <c r="F18" s="219" t="s">
        <v>479</v>
      </c>
      <c r="G18" s="130" t="s">
        <v>144</v>
      </c>
      <c r="H18" s="219" t="s">
        <v>480</v>
      </c>
    </row>
    <row r="19" customFormat="false" ht="12.75" hidden="false" customHeight="false" outlineLevel="0" collapsed="false">
      <c r="A19" s="0" t="s">
        <v>144</v>
      </c>
      <c r="B19" s="219" t="s">
        <v>481</v>
      </c>
      <c r="C19" s="130" t="s">
        <v>144</v>
      </c>
      <c r="D19" s="219" t="s">
        <v>482</v>
      </c>
      <c r="E19" s="219" t="s">
        <v>144</v>
      </c>
      <c r="F19" s="219" t="s">
        <v>483</v>
      </c>
      <c r="G19" s="130" t="s">
        <v>144</v>
      </c>
      <c r="H19" s="219" t="s">
        <v>484</v>
      </c>
    </row>
    <row r="20" customFormat="false" ht="12.75" hidden="false" customHeight="false" outlineLevel="0" collapsed="false">
      <c r="A20" s="0" t="s">
        <v>144</v>
      </c>
      <c r="B20" s="219" t="s">
        <v>485</v>
      </c>
      <c r="C20" s="130" t="s">
        <v>144</v>
      </c>
      <c r="D20" s="219" t="s">
        <v>486</v>
      </c>
      <c r="E20" s="219" t="s">
        <v>144</v>
      </c>
      <c r="F20" s="219" t="s">
        <v>487</v>
      </c>
      <c r="G20" s="130" t="s">
        <v>144</v>
      </c>
      <c r="H20" s="219" t="s">
        <v>488</v>
      </c>
    </row>
    <row r="21" customFormat="false" ht="12.75" hidden="false" customHeight="false" outlineLevel="0" collapsed="false">
      <c r="A21" s="0" t="s">
        <v>144</v>
      </c>
      <c r="B21" s="219" t="s">
        <v>489</v>
      </c>
      <c r="C21" s="130" t="s">
        <v>144</v>
      </c>
      <c r="D21" s="219" t="s">
        <v>490</v>
      </c>
      <c r="E21" s="219" t="s">
        <v>144</v>
      </c>
      <c r="F21" s="219" t="s">
        <v>491</v>
      </c>
      <c r="G21" s="130" t="s">
        <v>144</v>
      </c>
      <c r="H21" s="219" t="s">
        <v>492</v>
      </c>
    </row>
    <row r="22" customFormat="false" ht="12.75" hidden="false" customHeight="false" outlineLevel="0" collapsed="false">
      <c r="A22" s="0" t="s">
        <v>219</v>
      </c>
      <c r="B22" s="219" t="s">
        <v>493</v>
      </c>
      <c r="C22" s="130" t="s">
        <v>144</v>
      </c>
      <c r="D22" s="219" t="s">
        <v>494</v>
      </c>
      <c r="E22" s="219" t="s">
        <v>144</v>
      </c>
      <c r="F22" s="219" t="s">
        <v>495</v>
      </c>
      <c r="G22" s="130" t="s">
        <v>144</v>
      </c>
      <c r="H22" s="219" t="s">
        <v>496</v>
      </c>
    </row>
    <row r="23" customFormat="false" ht="12.75" hidden="false" customHeight="false" outlineLevel="0" collapsed="false">
      <c r="A23" s="0" t="s">
        <v>219</v>
      </c>
      <c r="B23" s="219" t="s">
        <v>497</v>
      </c>
      <c r="C23" s="130" t="s">
        <v>144</v>
      </c>
      <c r="D23" s="219" t="s">
        <v>498</v>
      </c>
      <c r="E23" s="219" t="s">
        <v>144</v>
      </c>
      <c r="F23" s="219" t="s">
        <v>499</v>
      </c>
      <c r="G23" s="130" t="s">
        <v>144</v>
      </c>
      <c r="H23" s="219" t="s">
        <v>500</v>
      </c>
    </row>
    <row r="24" customFormat="false" ht="12.75" hidden="false" customHeight="false" outlineLevel="0" collapsed="false">
      <c r="A24" s="0" t="s">
        <v>219</v>
      </c>
      <c r="B24" s="219" t="s">
        <v>501</v>
      </c>
      <c r="C24" s="130" t="s">
        <v>144</v>
      </c>
      <c r="D24" s="219" t="s">
        <v>502</v>
      </c>
      <c r="E24" s="219" t="s">
        <v>144</v>
      </c>
      <c r="F24" s="219" t="s">
        <v>503</v>
      </c>
      <c r="G24" s="130" t="s">
        <v>144</v>
      </c>
      <c r="H24" s="219" t="s">
        <v>504</v>
      </c>
    </row>
    <row r="25" customFormat="false" ht="12.75" hidden="false" customHeight="false" outlineLevel="0" collapsed="false">
      <c r="A25" s="0" t="s">
        <v>219</v>
      </c>
      <c r="B25" s="219" t="s">
        <v>505</v>
      </c>
      <c r="C25" s="130" t="s">
        <v>144</v>
      </c>
      <c r="D25" s="219" t="s">
        <v>506</v>
      </c>
      <c r="E25" s="219" t="s">
        <v>144</v>
      </c>
      <c r="F25" s="219" t="s">
        <v>507</v>
      </c>
      <c r="G25" s="130" t="s">
        <v>144</v>
      </c>
      <c r="H25" s="219" t="s">
        <v>508</v>
      </c>
    </row>
    <row r="26" customFormat="false" ht="12.75" hidden="false" customHeight="false" outlineLevel="0" collapsed="false">
      <c r="A26" s="0" t="s">
        <v>219</v>
      </c>
      <c r="B26" s="219" t="s">
        <v>509</v>
      </c>
      <c r="C26" s="130" t="s">
        <v>219</v>
      </c>
      <c r="D26" s="219" t="s">
        <v>510</v>
      </c>
      <c r="E26" s="219" t="s">
        <v>144</v>
      </c>
      <c r="F26" s="219" t="s">
        <v>511</v>
      </c>
      <c r="G26" s="130" t="s">
        <v>144</v>
      </c>
      <c r="H26" s="219" t="s">
        <v>512</v>
      </c>
    </row>
    <row r="27" customFormat="false" ht="12.75" hidden="false" customHeight="false" outlineLevel="0" collapsed="false">
      <c r="A27" s="0" t="s">
        <v>219</v>
      </c>
      <c r="B27" s="219" t="s">
        <v>513</v>
      </c>
      <c r="C27" s="130" t="s">
        <v>219</v>
      </c>
      <c r="D27" s="219" t="s">
        <v>514</v>
      </c>
      <c r="E27" s="219" t="s">
        <v>144</v>
      </c>
      <c r="F27" s="219" t="s">
        <v>515</v>
      </c>
      <c r="G27" s="130" t="s">
        <v>219</v>
      </c>
      <c r="H27" s="219" t="s">
        <v>516</v>
      </c>
    </row>
    <row r="28" customFormat="false" ht="12.75" hidden="false" customHeight="false" outlineLevel="0" collapsed="false">
      <c r="A28" s="0" t="s">
        <v>219</v>
      </c>
      <c r="B28" s="219" t="s">
        <v>517</v>
      </c>
      <c r="C28" s="130" t="s">
        <v>219</v>
      </c>
      <c r="D28" s="219" t="s">
        <v>518</v>
      </c>
      <c r="E28" s="219" t="s">
        <v>219</v>
      </c>
      <c r="F28" s="219" t="s">
        <v>519</v>
      </c>
      <c r="G28" s="130" t="s">
        <v>219</v>
      </c>
      <c r="H28" s="219" t="s">
        <v>520</v>
      </c>
    </row>
    <row r="29" customFormat="false" ht="12.75" hidden="false" customHeight="false" outlineLevel="0" collapsed="false">
      <c r="A29" s="0" t="s">
        <v>219</v>
      </c>
      <c r="B29" s="219" t="s">
        <v>521</v>
      </c>
      <c r="C29" s="130" t="s">
        <v>219</v>
      </c>
      <c r="D29" s="219" t="s">
        <v>522</v>
      </c>
      <c r="E29" s="219" t="s">
        <v>219</v>
      </c>
      <c r="F29" s="219" t="s">
        <v>523</v>
      </c>
      <c r="G29" s="130" t="s">
        <v>219</v>
      </c>
      <c r="H29" s="219" t="s">
        <v>524</v>
      </c>
    </row>
    <row r="30" customFormat="false" ht="12.75" hidden="false" customHeight="false" outlineLevel="0" collapsed="false">
      <c r="A30" s="0" t="s">
        <v>219</v>
      </c>
      <c r="B30" s="219" t="s">
        <v>525</v>
      </c>
      <c r="C30" s="130" t="s">
        <v>219</v>
      </c>
      <c r="D30" s="219" t="s">
        <v>526</v>
      </c>
      <c r="E30" s="219" t="s">
        <v>219</v>
      </c>
      <c r="F30" s="219" t="s">
        <v>527</v>
      </c>
      <c r="G30" s="130" t="s">
        <v>219</v>
      </c>
      <c r="H30" s="219" t="s">
        <v>528</v>
      </c>
    </row>
    <row r="31" customFormat="false" ht="12.75" hidden="false" customHeight="false" outlineLevel="0" collapsed="false">
      <c r="A31" s="0" t="s">
        <v>219</v>
      </c>
      <c r="B31" s="219" t="s">
        <v>529</v>
      </c>
      <c r="C31" s="130" t="s">
        <v>219</v>
      </c>
      <c r="D31" s="219" t="s">
        <v>530</v>
      </c>
      <c r="E31" s="219" t="s">
        <v>219</v>
      </c>
      <c r="F31" s="219" t="s">
        <v>531</v>
      </c>
      <c r="G31" s="130" t="s">
        <v>219</v>
      </c>
      <c r="H31" s="219" t="s">
        <v>532</v>
      </c>
    </row>
    <row r="32" customFormat="false" ht="12.75" hidden="false" customHeight="false" outlineLevel="0" collapsed="false">
      <c r="A32" s="0" t="s">
        <v>219</v>
      </c>
      <c r="B32" s="219" t="s">
        <v>533</v>
      </c>
      <c r="C32" s="130" t="s">
        <v>219</v>
      </c>
      <c r="D32" s="219" t="s">
        <v>534</v>
      </c>
      <c r="E32" s="219" t="s">
        <v>219</v>
      </c>
      <c r="F32" s="219" t="s">
        <v>535</v>
      </c>
      <c r="G32" s="130" t="s">
        <v>219</v>
      </c>
      <c r="H32" s="219" t="s">
        <v>536</v>
      </c>
    </row>
    <row r="33" customFormat="false" ht="12.75" hidden="false" customHeight="false" outlineLevel="0" collapsed="false">
      <c r="A33" s="0" t="s">
        <v>219</v>
      </c>
      <c r="B33" s="219" t="s">
        <v>537</v>
      </c>
      <c r="C33" s="130" t="s">
        <v>219</v>
      </c>
      <c r="D33" s="219" t="s">
        <v>538</v>
      </c>
      <c r="E33" s="219" t="s">
        <v>219</v>
      </c>
      <c r="F33" s="219" t="s">
        <v>539</v>
      </c>
      <c r="G33" s="130" t="s">
        <v>219</v>
      </c>
      <c r="H33" s="219" t="s">
        <v>540</v>
      </c>
    </row>
    <row r="34" customFormat="false" ht="12.75" hidden="false" customHeight="false" outlineLevel="0" collapsed="false">
      <c r="A34" s="0" t="s">
        <v>219</v>
      </c>
      <c r="B34" s="219" t="s">
        <v>541</v>
      </c>
      <c r="C34" s="130" t="s">
        <v>219</v>
      </c>
      <c r="D34" s="219" t="s">
        <v>542</v>
      </c>
      <c r="E34" s="219" t="s">
        <v>219</v>
      </c>
      <c r="F34" s="219" t="s">
        <v>543</v>
      </c>
      <c r="G34" s="130" t="s">
        <v>219</v>
      </c>
      <c r="H34" s="219" t="s">
        <v>544</v>
      </c>
    </row>
    <row r="35" customFormat="false" ht="12.75" hidden="false" customHeight="false" outlineLevel="0" collapsed="false">
      <c r="A35" s="0" t="s">
        <v>219</v>
      </c>
      <c r="B35" s="219" t="s">
        <v>545</v>
      </c>
      <c r="C35" s="130" t="s">
        <v>219</v>
      </c>
      <c r="D35" s="219" t="s">
        <v>546</v>
      </c>
      <c r="E35" s="219" t="s">
        <v>219</v>
      </c>
      <c r="F35" s="219" t="s">
        <v>547</v>
      </c>
      <c r="G35" s="130" t="s">
        <v>219</v>
      </c>
      <c r="H35" s="219" t="s">
        <v>548</v>
      </c>
    </row>
    <row r="36" customFormat="false" ht="12.75" hidden="false" customHeight="false" outlineLevel="0" collapsed="false">
      <c r="A36" s="0" t="s">
        <v>219</v>
      </c>
      <c r="B36" s="219" t="s">
        <v>549</v>
      </c>
      <c r="C36" s="130" t="s">
        <v>219</v>
      </c>
      <c r="D36" s="219" t="s">
        <v>550</v>
      </c>
      <c r="E36" s="219" t="s">
        <v>219</v>
      </c>
      <c r="F36" s="219" t="s">
        <v>551</v>
      </c>
      <c r="G36" s="130" t="s">
        <v>219</v>
      </c>
      <c r="H36" s="219" t="s">
        <v>552</v>
      </c>
    </row>
    <row r="37" customFormat="false" ht="12.75" hidden="false" customHeight="false" outlineLevel="0" collapsed="false">
      <c r="A37" s="0" t="s">
        <v>219</v>
      </c>
      <c r="B37" s="219" t="s">
        <v>553</v>
      </c>
      <c r="C37" s="130" t="s">
        <v>219</v>
      </c>
      <c r="D37" s="219" t="s">
        <v>554</v>
      </c>
      <c r="E37" s="219" t="s">
        <v>219</v>
      </c>
      <c r="F37" s="219" t="s">
        <v>555</v>
      </c>
      <c r="G37" s="130" t="s">
        <v>219</v>
      </c>
      <c r="H37" s="219" t="s">
        <v>556</v>
      </c>
    </row>
    <row r="38" customFormat="false" ht="12.75" hidden="false" customHeight="false" outlineLevel="0" collapsed="false">
      <c r="A38" s="0" t="s">
        <v>219</v>
      </c>
      <c r="B38" s="219" t="s">
        <v>557</v>
      </c>
      <c r="C38" s="130" t="s">
        <v>219</v>
      </c>
      <c r="D38" s="219" t="s">
        <v>558</v>
      </c>
      <c r="E38" s="219" t="s">
        <v>219</v>
      </c>
      <c r="F38" s="219" t="s">
        <v>559</v>
      </c>
      <c r="G38" s="130" t="s">
        <v>219</v>
      </c>
      <c r="H38" s="219" t="s">
        <v>560</v>
      </c>
    </row>
    <row r="39" customFormat="false" ht="12.75" hidden="false" customHeight="false" outlineLevel="0" collapsed="false">
      <c r="A39" s="0" t="s">
        <v>219</v>
      </c>
      <c r="B39" s="219" t="s">
        <v>561</v>
      </c>
      <c r="C39" s="130" t="s">
        <v>219</v>
      </c>
      <c r="D39" s="219" t="s">
        <v>562</v>
      </c>
      <c r="E39" s="219" t="s">
        <v>219</v>
      </c>
      <c r="F39" s="219" t="s">
        <v>563</v>
      </c>
      <c r="G39" s="130" t="s">
        <v>219</v>
      </c>
      <c r="H39" s="219" t="s">
        <v>564</v>
      </c>
    </row>
    <row r="40" customFormat="false" ht="12.75" hidden="false" customHeight="false" outlineLevel="0" collapsed="false">
      <c r="A40" s="0" t="s">
        <v>219</v>
      </c>
      <c r="B40" s="219" t="s">
        <v>565</v>
      </c>
      <c r="C40" s="130" t="s">
        <v>219</v>
      </c>
      <c r="D40" s="219" t="s">
        <v>566</v>
      </c>
      <c r="E40" s="219" t="s">
        <v>219</v>
      </c>
      <c r="F40" s="219" t="s">
        <v>567</v>
      </c>
      <c r="G40" s="130" t="s">
        <v>219</v>
      </c>
      <c r="H40" s="219" t="s">
        <v>568</v>
      </c>
    </row>
    <row r="41" customFormat="false" ht="12.75" hidden="false" customHeight="false" outlineLevel="0" collapsed="false">
      <c r="A41" s="0" t="s">
        <v>219</v>
      </c>
      <c r="B41" s="219" t="s">
        <v>569</v>
      </c>
      <c r="C41" s="130" t="s">
        <v>219</v>
      </c>
      <c r="D41" s="219" t="s">
        <v>570</v>
      </c>
      <c r="E41" s="219" t="s">
        <v>219</v>
      </c>
      <c r="F41" s="219" t="s">
        <v>571</v>
      </c>
      <c r="G41" s="130" t="s">
        <v>219</v>
      </c>
      <c r="H41" s="219" t="s">
        <v>572</v>
      </c>
    </row>
    <row r="42" customFormat="false" ht="12.75" hidden="false" customHeight="false" outlineLevel="0" collapsed="false">
      <c r="A42" s="0" t="s">
        <v>219</v>
      </c>
      <c r="B42" s="219" t="s">
        <v>573</v>
      </c>
      <c r="C42" s="130" t="s">
        <v>219</v>
      </c>
      <c r="D42" s="219" t="s">
        <v>574</v>
      </c>
      <c r="E42" s="219" t="s">
        <v>219</v>
      </c>
      <c r="F42" s="219" t="s">
        <v>575</v>
      </c>
      <c r="G42" s="130" t="s">
        <v>219</v>
      </c>
      <c r="H42" s="219" t="s">
        <v>576</v>
      </c>
    </row>
    <row r="43" customFormat="false" ht="12.75" hidden="false" customHeight="false" outlineLevel="0" collapsed="false">
      <c r="A43" s="0" t="s">
        <v>219</v>
      </c>
      <c r="B43" s="219" t="s">
        <v>577</v>
      </c>
      <c r="C43" s="130" t="s">
        <v>219</v>
      </c>
      <c r="D43" s="219" t="s">
        <v>578</v>
      </c>
      <c r="E43" s="219" t="s">
        <v>219</v>
      </c>
      <c r="F43" s="219" t="s">
        <v>579</v>
      </c>
      <c r="G43" s="130" t="s">
        <v>219</v>
      </c>
      <c r="H43" s="219" t="s">
        <v>580</v>
      </c>
    </row>
    <row r="44" customFormat="false" ht="12.75" hidden="false" customHeight="false" outlineLevel="0" collapsed="false">
      <c r="A44" s="0" t="s">
        <v>219</v>
      </c>
      <c r="B44" s="219" t="s">
        <v>581</v>
      </c>
      <c r="C44" s="130" t="s">
        <v>219</v>
      </c>
      <c r="D44" s="219" t="s">
        <v>582</v>
      </c>
      <c r="E44" s="219" t="s">
        <v>219</v>
      </c>
      <c r="F44" s="219" t="s">
        <v>583</v>
      </c>
      <c r="G44" s="130" t="s">
        <v>219</v>
      </c>
      <c r="H44" s="219" t="s">
        <v>584</v>
      </c>
    </row>
    <row r="45" customFormat="false" ht="12.75" hidden="false" customHeight="false" outlineLevel="0" collapsed="false">
      <c r="A45" s="0" t="s">
        <v>219</v>
      </c>
      <c r="B45" s="219" t="s">
        <v>585</v>
      </c>
      <c r="C45" s="130" t="s">
        <v>219</v>
      </c>
      <c r="D45" s="219" t="s">
        <v>586</v>
      </c>
      <c r="E45" s="219" t="s">
        <v>219</v>
      </c>
      <c r="F45" s="219" t="s">
        <v>587</v>
      </c>
      <c r="I45" s="130"/>
    </row>
    <row r="46" customFormat="false" ht="12.75" hidden="false" customHeight="false" outlineLevel="0" collapsed="false">
      <c r="A46" s="0" t="s">
        <v>219</v>
      </c>
      <c r="B46" s="219" t="s">
        <v>588</v>
      </c>
      <c r="C46" s="130" t="s">
        <v>219</v>
      </c>
      <c r="D46" s="219" t="s">
        <v>589</v>
      </c>
      <c r="E46" s="219" t="s">
        <v>219</v>
      </c>
      <c r="F46" s="219" t="s">
        <v>590</v>
      </c>
      <c r="G46" s="130"/>
      <c r="I46" s="130"/>
    </row>
    <row r="47" customFormat="false" ht="12.75" hidden="false" customHeight="false" outlineLevel="0" collapsed="false">
      <c r="A47" s="0" t="s">
        <v>219</v>
      </c>
      <c r="B47" s="219" t="s">
        <v>591</v>
      </c>
      <c r="C47" s="130" t="s">
        <v>219</v>
      </c>
      <c r="D47" s="219" t="s">
        <v>592</v>
      </c>
      <c r="E47" s="219" t="s">
        <v>219</v>
      </c>
      <c r="F47" s="219" t="s">
        <v>593</v>
      </c>
      <c r="G47" s="130"/>
    </row>
    <row r="48" customFormat="false" ht="12.75" hidden="false" customHeight="false" outlineLevel="0" collapsed="false">
      <c r="A48" s="0" t="s">
        <v>219</v>
      </c>
      <c r="B48" s="219" t="s">
        <v>594</v>
      </c>
      <c r="C48" s="130" t="s">
        <v>219</v>
      </c>
      <c r="D48" s="219" t="s">
        <v>595</v>
      </c>
      <c r="E48" s="219" t="s">
        <v>219</v>
      </c>
      <c r="F48" s="219" t="s">
        <v>596</v>
      </c>
      <c r="G48" s="130"/>
    </row>
    <row r="49" customFormat="false" ht="12.75" hidden="false" customHeight="false" outlineLevel="0" collapsed="false">
      <c r="A49" s="0" t="s">
        <v>219</v>
      </c>
      <c r="B49" s="219" t="s">
        <v>597</v>
      </c>
      <c r="C49" s="130" t="s">
        <v>219</v>
      </c>
      <c r="D49" s="219" t="s">
        <v>598</v>
      </c>
      <c r="E49" s="219" t="s">
        <v>219</v>
      </c>
      <c r="F49" s="219" t="s">
        <v>599</v>
      </c>
      <c r="G49" s="130"/>
    </row>
    <row r="50" customFormat="false" ht="12.75" hidden="false" customHeight="false" outlineLevel="0" collapsed="false">
      <c r="A50" s="0" t="s">
        <v>219</v>
      </c>
      <c r="B50" s="219" t="s">
        <v>600</v>
      </c>
      <c r="C50" s="130" t="s">
        <v>219</v>
      </c>
      <c r="D50" s="219" t="s">
        <v>601</v>
      </c>
    </row>
    <row r="51" customFormat="false" ht="12.75" hidden="false" customHeight="false" outlineLevel="0" collapsed="false">
      <c r="A51" s="0" t="s">
        <v>219</v>
      </c>
      <c r="B51" s="219" t="s">
        <v>602</v>
      </c>
      <c r="C51" s="130" t="s">
        <v>219</v>
      </c>
      <c r="D51" s="219" t="s">
        <v>603</v>
      </c>
    </row>
    <row r="52" customFormat="false" ht="12.75" hidden="false" customHeight="false" outlineLevel="0" collapsed="false">
      <c r="A52" s="0" t="s">
        <v>219</v>
      </c>
      <c r="B52" s="219" t="s">
        <v>604</v>
      </c>
      <c r="C52" s="130" t="s">
        <v>219</v>
      </c>
      <c r="D52" s="219" t="s">
        <v>605</v>
      </c>
    </row>
    <row r="53" customFormat="false" ht="12.75" hidden="false" customHeight="false" outlineLevel="0" collapsed="false">
      <c r="A53" s="0" t="s">
        <v>219</v>
      </c>
      <c r="B53" s="219" t="s">
        <v>606</v>
      </c>
      <c r="C53" s="130" t="s">
        <v>219</v>
      </c>
      <c r="D53" s="219" t="s">
        <v>607</v>
      </c>
    </row>
    <row r="54" customFormat="false" ht="12.75" hidden="false" customHeight="false" outlineLevel="0" collapsed="false">
      <c r="A54" s="0" t="s">
        <v>219</v>
      </c>
      <c r="B54" s="219" t="s">
        <v>608</v>
      </c>
      <c r="C54" s="130" t="s">
        <v>219</v>
      </c>
      <c r="D54" s="219" t="s">
        <v>609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2019-01-31T06:38:16Z</dcterms:created>
  <dc:creator>philip</dc:creator>
  <dc:description/>
  <dc:language>en-US</dc:language>
  <cp:lastModifiedBy/>
  <cp:lastPrinted>2019-09-11T11:51:34Z</cp:lastPrinted>
  <dcterms:modified xsi:type="dcterms:W3CDTF">2019-11-27T03:43:39Z</dcterms:modified>
  <cp:revision>319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