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firstSheet="1" activeTab="1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J96" i="4"/>
  <c r="I4" i="6" l="1"/>
  <c r="G3" i="6"/>
  <c r="F3" i="6"/>
  <c r="E3" i="6"/>
  <c r="H1" i="6"/>
  <c r="G95" i="4"/>
  <c r="F95" i="4"/>
  <c r="E95" i="4"/>
  <c r="J95" i="4"/>
  <c r="J74" i="1"/>
  <c r="J73" i="1"/>
  <c r="J72" i="1"/>
  <c r="I28" i="3"/>
  <c r="I4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<sst xmlns="http://schemas.openxmlformats.org/spreadsheetml/2006/main" count="1130" uniqueCount="766">
  <si>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</si>
  <si>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</si>
  <si>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</si>
  <si>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</si>
  <si>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</si>
  <si>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</si>
  <si>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</si>
  <si>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</si>
  <si>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</si>
  <si>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</si>
  <si>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</si>
  <si>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</si>
  <si>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</si>
  <si>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</si>
  <si>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</si>
  <si>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</si>
  <si>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</si>
  <si>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</si>
  <si>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</si>
  <si>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</si>
  <si>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</si>
  <si>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</si>
  <si>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</si>
  <si>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</si>
  <si>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</si>
  <si>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</si>
  <si>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</si>
  <si>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</si>
  <si>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</si>
  <si>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</si>
  <si>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</si>
  <si>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</si>
  <si>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</si>
  <si>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</si>
  <si>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</si>
  <si>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</si>
  <si>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</si>
  <si>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</si>
  <si>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</si>
  <si>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</si>
  <si>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</si>
  <si>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</si>
  <si>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</si>
  <si>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</si>
  <si>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</si>
  <si>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</si>
  <si>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</si>
  <si>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</si>
  <si>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</si>
  <si>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</si>
  <si>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</si>
  <si>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</si>
  <si>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</si>
  <si>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</si>
  <si>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</si>
  <si>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</si>
  <si>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</si>
  <si>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</si>
  <si>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</si>
  <si>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</si>
  <si>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</si>
  <si>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</si>
  <si>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</si>
  <si>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</si>
  <si>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</si>
  <si>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</si>
  <si>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</si>
  <si>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</si>
  <si>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</si>
  <si>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</si>
  <si>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</si>
  <si>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</si>
  <si>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</si>
  <si>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</si>
  <si>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</si>
  <si>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</si>
  <si>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</si>
  <si>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</si>
  <si>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</si>
  <si>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</si>
  <si>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</si>
  <si>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</si>
  <si>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</si>
  <si>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</si>
  <si>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</si>
  <si>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</si>
  <si>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</si>
  <si>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</si>
  <si>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</si>
  <si>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</si>
  <si>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</si>
  <si>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</si>
  <si>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</si>
  <si>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</si>
  <si>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</si>
  <si>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</si>
  <si>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</si>
  <si>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</si>
  <si>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</si>
  <si>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</si>
  <si>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</si>
  <si>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</si>
  <si>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</si>
  <si>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</si>
  <si>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</si>
  <si>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</si>
  <si>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</si>
  <si>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</si>
  <si>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</si>
  <si>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</si>
  <si>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</si>
  <si>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</si>
  <si>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</si>
  <si>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</si>
  <si>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</si>
  <si>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</si>
  <si>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</si>
  <si>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</si>
  <si>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</si>
  <si>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</si>
  <si>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</si>
  <si>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</si>
  <si>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</si>
  <si>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</si>
  <si>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</si>
  <si>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</si>
  <si>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</si>
  <si>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</si>
  <si>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</si>
  <si>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</si>
  <si>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</si>
  <si>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</si>
  <si>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</si>
  <si>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</si>
  <si>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</si>
  <si>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</si>
  <si>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</si>
  <si>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</si>
  <si>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</si>
  <si>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</si>
  <si>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</si>
  <si>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</si>
  <si>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</si>
  <si>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</si>
  <si>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</si>
  <si>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</si>
  <si>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</si>
  <si>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</si>
  <si>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</si>
  <si>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</si>
  <si>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</si>
  <si>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</si>
  <si>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</si>
  <si>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</si>
  <si>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</si>
  <si>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</si>
  <si>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</si>
  <si>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</si>
  <si>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</si>
  <si>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</si>
  <si>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</si>
  <si>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</si>
  <si>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</si>
  <si>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</si>
  <si>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</si>
  <si>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</si>
  <si>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</si>
  <si>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</si>
  <si>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</si>
  <si>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</si>
  <si>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</si>
  <si>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</si>
  <si>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</si>
  <si>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</si>
  <si>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</si>
  <si>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</si>
  <si>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</si>
  <si>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</si>
  <si>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</si>
  <si>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</si>
  <si>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</si>
  <si>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</si>
  <si>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</si>
  <si>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</si>
  <si>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</si>
  <si>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</si>
  <si>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</si>
  <si>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</si>
  <si>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</si>
  <si>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</si>
  <si>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</si>
  <si>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</si>
  <si>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</si>
  <si>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</si>
  <si>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</si>
  <si>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</si>
  <si>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</si>
  <si>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</si>
  <si>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</si>
  <si>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</si>
  <si>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</si>
  <si>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</si>
  <si>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</si>
  <si>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</si>
  <si>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</si>
  <si>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</si>
  <si>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</si>
  <si>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</si>
  <si>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</si>
  <si>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</si>
  <si>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</si>
  <si>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</si>
  <si>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</si>
  <si>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</si>
  <si>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</si>
  <si>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</si>
  <si>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</si>
  <si>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</si>
  <si>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</si>
  <si>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</si>
  <si>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</si>
  <si>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</si>
  <si>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</si>
  <si>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</si>
  <si>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</si>
  <si>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</si>
  <si>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</si>
  <si>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</si>
  <si>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</si>
  <si>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</si>
  <si>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</si>
  <si>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</si>
  <si>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</si>
  <si>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</si>
  <si>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</si>
  <si>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</si>
  <si>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</si>
  <si>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</si>
  <si>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</si>
  <si>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</si>
  <si>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</si>
  <si>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</si>
  <si>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</si>
  <si>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</si>
  <si>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</si>
  <si>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</si>
  <si>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</si>
  <si>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</si>
  <si>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</si>
  <si>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</si>
  <si>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</si>
  <si>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</si>
  <si>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</si>
  <si>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</si>
  <si>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</si>
  <si>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</si>
  <si>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</si>
  <si>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</si>
  <si>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</si>
  <si>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</si>
  <si>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</si>
  <si>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</si>
  <si>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</si>
  <si>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</si>
  <si>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</si>
  <si>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</si>
  <si>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</si>
  <si>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</si>
  <si>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</si>
  <si>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</si>
  <si>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</si>
  <si>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</si>
  <si>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</si>
  <si>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</si>
  <si>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</si>
  <si>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</si>
  <si>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</si>
  <si>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</si>
  <si>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</si>
  <si>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</si>
  <si>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</si>
  <si>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</si>
  <si>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</si>
  <si>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</si>
  <si>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</si>
  <si>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</si>
  <si>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</si>
  <si>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</si>
  <si>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</si>
  <si>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</si>
  <si>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</si>
  <si>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</si>
  <si>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</si>
  <si>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</si>
  <si>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</si>
  <si>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</si>
  <si>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</si>
  <si>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</si>
  <si>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</si>
  <si>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</si>
  <si>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</si>
  <si>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</si>
  <si>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</si>
  <si>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</si>
  <si>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</si>
  <si>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</si>
  <si>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</si>
  <si>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</si>
  <si>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</si>
  <si>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</si>
  <si>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</si>
  <si>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</si>
  <si>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</si>
  <si>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</si>
  <si>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</si>
  <si>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</si>
  <si>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</si>
  <si>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</si>
  <si>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</si>
  <si>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</si>
  <si>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</si>
  <si>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</si>
  <si>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</si>
  <si>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</si>
  <si>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</si>
  <si>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</si>
  <si>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</si>
  <si>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</si>
  <si>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</si>
  <si>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</si>
  <si>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</si>
  <si>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</si>
  <si>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</si>
  <si>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</si>
  <si>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</si>
  <si>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</si>
  <si>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</si>
  <si>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</si>
  <si>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</si>
  <si>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</si>
  <si>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</si>
  <si>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</si>
  <si>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</si>
  <si>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</si>
  <si>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</si>
  <si>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</si>
  <si>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</si>
  <si>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</si>
  <si>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</si>
  <si>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</si>
  <si>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</si>
  <si>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</si>
  <si>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</si>
  <si>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</si>
  <si>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</si>
  <si>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</si>
  <si>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</si>
  <si>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</si>
  <si>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</si>
  <si>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</si>
  <si>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</si>
  <si>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</si>
  <si>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</si>
  <si>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</si>
  <si>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</si>
  <si>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</si>
  <si>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</si>
  <si>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</si>
  <si>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</si>
  <si>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</si>
  <si>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</si>
  <si>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</si>
  <si>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</si>
  <si>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</si>
  <si>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</si>
  <si>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</si>
  <si>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</si>
  <si>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</si>
  <si>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</si>
  <si>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</si>
  <si>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</si>
  <si>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</si>
  <si>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</si>
  <si>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</si>
  <si>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</si>
  <si>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</si>
  <si>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</si>
  <si>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</si>
  <si>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</si>
  <si>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</si>
  <si>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</si>
  <si>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</si>
  <si>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</si>
  <si>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</si>
  <si>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</si>
  <si>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</si>
  <si>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</si>
  <si>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</si>
  <si>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</si>
  <si>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</si>
  <si>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</si>
  <si>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</si>
  <si>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</si>
  <si>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</si>
  <si>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</si>
  <si>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</si>
  <si>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</si>
  <si>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</si>
  <si>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</si>
  <si>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</si>
  <si>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</si>
  <si>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</si>
  <si>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</si>
  <si>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</si>
  <si>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</si>
  <si>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</si>
  <si>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</si>
  <si>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</si>
  <si>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</si>
  <si>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</si>
  <si>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</si>
  <si>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</si>
  <si>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</si>
  <si>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</si>
  <si>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</si>
  <si>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</si>
  <si>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</si>
  <si>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</si>
  <si>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</si>
  <si>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</si>
  <si>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</si>
  <si>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</si>
  <si>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</si>
  <si>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</si>
  <si>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</si>
  <si>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</si>
  <si>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</si>
  <si>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</si>
  <si>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</si>
  <si>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</si>
  <si>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</si>
  <si>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</si>
  <si>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</si>
  <si>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</si>
  <si>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</si>
  <si>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</si>
  <si>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</si>
  <si>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</si>
  <si>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</si>
  <si>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</si>
  <si>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</si>
  <si>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</si>
  <si>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</si>
  <si>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</si>
  <si>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</si>
  <si>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</si>
  <si>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</si>
  <si>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</si>
  <si>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</si>
  <si>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</si>
  <si>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</si>
  <si>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</si>
  <si>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</si>
  <si>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</si>
  <si>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</si>
  <si>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</si>
  <si>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</si>
  <si>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</si>
  <si>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</si>
  <si>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</si>
  <si>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</si>
  <si>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</si>
  <si>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</si>
  <si>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</si>
  <si>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</si>
  <si>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</si>
  <si>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</si>
  <si>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</si>
  <si>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</si>
  <si>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</si>
  <si>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</si>
  <si>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</si>
  <si>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</si>
  <si>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</si>
  <si>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</si>
  <si>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</si>
  <si>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</si>
  <si>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</si>
  <si>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</si>
  <si>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</si>
  <si>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</si>
  <si>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</si>
  <si>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</si>
  <si>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</si>
  <si>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</si>
  <si>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</si>
  <si>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</si>
  <si>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</si>
  <si>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</si>
  <si>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</si>
  <si>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</si>
  <si>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</si>
  <si>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</si>
  <si>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</si>
  <si>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</si>
  <si>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</si>
  <si>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</si>
  <si>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</si>
  <si>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</si>
  <si>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</si>
  <si>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</si>
  <si>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</si>
  <si>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</si>
  <si>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</si>
  <si>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</si>
  <si>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</si>
  <si>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</si>
  <si>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</si>
  <si>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</si>
  <si>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</si>
  <si>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</si>
  <si>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</si>
  <si>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</si>
  <si>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</si>
  <si>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</si>
  <si>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</si>
  <si>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</si>
  <si>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</si>
  <si>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</si>
  <si>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</si>
  <si>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</si>
  <si>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</si>
  <si>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</si>
  <si>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</si>
  <si>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</si>
  <si>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</si>
  <si>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</si>
  <si>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</si>
  <si>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</si>
  <si>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</si>
  <si>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</si>
  <si>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</si>
  <si>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</si>
  <si>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</si>
  <si>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</si>
  <si>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</si>
  <si>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</si>
  <si>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</si>
  <si>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</si>
  <si>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</si>
  <si>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</si>
  <si>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</si>
  <si>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</si>
  <si>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</si>
  <si>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</si>
  <si>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</si>
  <si>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</si>
  <si>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</si>
  <si>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</si>
  <si>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</si>
  <si>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</si>
  <si>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</si>
  <si>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</si>
  <si>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</si>
  <si>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</si>
  <si>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</si>
  <si>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</si>
  <si>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</si>
  <si>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</si>
  <si>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</si>
  <si>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</si>
  <si>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</si>
  <si>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</si>
  <si>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</si>
  <si>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</si>
  <si>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</si>
  <si>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</si>
  <si>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</si>
  <si>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</si>
  <si>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</si>
  <si>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</si>
  <si>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</si>
  <si>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</si>
  <si>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</si>
  <si>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</si>
  <si>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</si>
  <si>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</si>
  <si>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</si>
  <si>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</si>
  <si>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</si>
  <si>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</si>
  <si>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</si>
  <si>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</si>
  <si>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</si>
  <si>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</si>
  <si>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</si>
  <si>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</si>
  <si>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</si>
  <si>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</si>
  <si>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</si>
  <si>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</si>
  <si>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</si>
  <si>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</si>
  <si>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</si>
  <si>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</si>
  <si>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</si>
  <si>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</si>
  <si>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</si>
  <si>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</si>
  <si>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</si>
  <si>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</si>
  <si>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</si>
  <si>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</si>
  <si>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</si>
  <si>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</si>
  <si>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</si>
  <si>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</si>
  <si>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</si>
  <si>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</si>
  <si>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</si>
  <si>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</si>
  <si>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</si>
  <si>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</si>
  <si>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</si>
  <si>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</si>
  <si>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</si>
  <si>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</si>
  <si>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</si>
  <si>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</si>
  <si>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</si>
  <si>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</si>
  <si>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</si>
  <si>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</si>
  <si>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</si>
  <si>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</si>
  <si>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</si>
  <si>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</si>
  <si>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</si>
  <si>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</si>
  <si>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</si>
  <si>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</si>
  <si>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</si>
  <si>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</si>
  <si>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</si>
  <si>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</si>
  <si>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</si>
  <si>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</si>
  <si>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</si>
  <si>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</si>
  <si>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</si>
  <si>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</si>
  <si>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</si>
  <si>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</si>
  <si>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</si>
  <si>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</si>
  <si>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</si>
  <si>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</si>
  <si>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</si>
  <si>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</si>
  <si>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</si>
  <si>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</si>
  <si>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</si>
  <si>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</si>
  <si>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</si>
  <si>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</si>
  <si>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</si>
  <si>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</si>
  <si>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</si>
  <si>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</si>
  <si>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</si>
  <si>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</si>
  <si>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</si>
  <si>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</si>
  <si>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</si>
  <si>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</si>
  <si>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</si>
  <si>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</si>
  <si>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</si>
  <si>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</si>
  <si>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</si>
  <si>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</si>
  <si>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</si>
  <si>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</si>
  <si>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</si>
  <si>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</si>
  <si>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</si>
  <si>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</si>
  <si>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</si>
  <si>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</si>
  <si>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</si>
  <si>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</si>
  <si>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</si>
  <si>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</si>
  <si>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</si>
  <si>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</si>
  <si>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</si>
  <si>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</si>
  <si>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</si>
  <si>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</si>
  <si>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</si>
  <si>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</si>
  <si>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</si>
  <si>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</si>
  <si>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</si>
  <si>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</si>
  <si>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</si>
  <si>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</si>
  <si>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</si>
  <si>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</si>
  <si>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</si>
  <si>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</si>
  <si>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10.240.9.216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</si>
  <si>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</si>
  <si>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</si>
  <si>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</si>
  <si>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</si>
  <si>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</si>
  <si>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</si>
  <si>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</si>
  <si>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</si>
  <si>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</si>
  <si>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</si>
  <si>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</si>
  <si>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</si>
  <si>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</si>
  <si>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</si>
  <si>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</si>
  <si>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</si>
  <si>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</si>
  <si>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</si>
  <si>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</si>
  <si>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</si>
  <si>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</si>
  <si>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</si>
  <si>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</si>
  <si>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</si>
  <si>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</si>
  <si>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</si>
  <si>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</si>
  <si>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</si>
  <si>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</si>
  <si>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</si>
  <si>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</si>
  <si>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</si>
  <si>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</si>
  <si>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</si>
  <si>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</si>
  <si>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</si>
  <si>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</si>
  <si>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</si>
  <si>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</si>
  <si>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</si>
  <si>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mysql_tinyweb_pi</t>
    <phoneticPr fontId="2" type="noConversion"/>
  </si>
  <si>
    <t>台账</t>
    <phoneticPr fontId="2" type="noConversion"/>
  </si>
  <si>
    <t>陈晓</t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</si>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</sst>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8" fillId="0" borderId="1" xfId="7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2" t="s">
        <v>95</v>
      </c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16" t="s">
        <v>170</v>
      </c>
      <c r="B3" s="419">
        <v>32</v>
      </c>
      <c r="C3" s="419">
        <v>128</v>
      </c>
      <c r="D3" s="419">
        <v>18</v>
      </c>
      <c r="E3" s="406" t="str">
        <f>TEXT(ROUND(SUM(I3:I35)/B3*100,4),"0.00")</f>
        <v>225.00</v>
      </c>
      <c r="F3" s="406" t="str">
        <f>TEXT(ROUND(SUM(J3:J35)/C3*100,4),"0.00")</f>
        <v>225.00</v>
      </c>
      <c r="G3" s="424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27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17"/>
      <c r="B4" s="420"/>
      <c r="C4" s="420"/>
      <c r="D4" s="420"/>
      <c r="E4" s="407"/>
      <c r="F4" s="407"/>
      <c r="G4" s="425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28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17"/>
      <c r="B5" s="420"/>
      <c r="C5" s="420"/>
      <c r="D5" s="420"/>
      <c r="E5" s="407"/>
      <c r="F5" s="407"/>
      <c r="G5" s="42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28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17"/>
      <c r="B6" s="420"/>
      <c r="C6" s="420"/>
      <c r="D6" s="420"/>
      <c r="E6" s="407"/>
      <c r="F6" s="407"/>
      <c r="G6" s="42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28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17"/>
      <c r="B7" s="420"/>
      <c r="C7" s="420"/>
      <c r="D7" s="420"/>
      <c r="E7" s="407"/>
      <c r="F7" s="407"/>
      <c r="G7" s="42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28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17"/>
      <c r="B8" s="420"/>
      <c r="C8" s="420"/>
      <c r="D8" s="420"/>
      <c r="E8" s="407"/>
      <c r="F8" s="407"/>
      <c r="G8" s="42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28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17"/>
      <c r="B9" s="420"/>
      <c r="C9" s="420"/>
      <c r="D9" s="420"/>
      <c r="E9" s="407"/>
      <c r="F9" s="407"/>
      <c r="G9" s="42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28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17"/>
      <c r="B10" s="420"/>
      <c r="C10" s="420"/>
      <c r="D10" s="420"/>
      <c r="E10" s="407"/>
      <c r="F10" s="407"/>
      <c r="G10" s="42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28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17"/>
      <c r="B11" s="420"/>
      <c r="C11" s="420"/>
      <c r="D11" s="420"/>
      <c r="E11" s="407"/>
      <c r="F11" s="407"/>
      <c r="G11" s="42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28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17"/>
      <c r="B12" s="420"/>
      <c r="C12" s="420"/>
      <c r="D12" s="420"/>
      <c r="E12" s="407"/>
      <c r="F12" s="407"/>
      <c r="G12" s="42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28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17"/>
      <c r="B13" s="420"/>
      <c r="C13" s="420"/>
      <c r="D13" s="420"/>
      <c r="E13" s="407"/>
      <c r="F13" s="407"/>
      <c r="G13" s="42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28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17"/>
      <c r="B14" s="420"/>
      <c r="C14" s="420"/>
      <c r="D14" s="420"/>
      <c r="E14" s="407"/>
      <c r="F14" s="407"/>
      <c r="G14" s="425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28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17"/>
      <c r="B15" s="420"/>
      <c r="C15" s="420"/>
      <c r="D15" s="420"/>
      <c r="E15" s="407"/>
      <c r="F15" s="407"/>
      <c r="G15" s="42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28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17"/>
      <c r="B16" s="420"/>
      <c r="C16" s="420"/>
      <c r="D16" s="420"/>
      <c r="E16" s="407"/>
      <c r="F16" s="407"/>
      <c r="G16" s="425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28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17"/>
      <c r="B17" s="420"/>
      <c r="C17" s="420"/>
      <c r="D17" s="420"/>
      <c r="E17" s="407"/>
      <c r="F17" s="407"/>
      <c r="G17" s="42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28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17"/>
      <c r="B18" s="420"/>
      <c r="C18" s="420"/>
      <c r="D18" s="420"/>
      <c r="E18" s="407"/>
      <c r="F18" s="407"/>
      <c r="G18" s="425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28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18"/>
      <c r="B19" s="420"/>
      <c r="C19" s="420"/>
      <c r="D19" s="420"/>
      <c r="E19" s="407"/>
      <c r="F19" s="407"/>
      <c r="G19" s="425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28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34" t="s">
        <v>171</v>
      </c>
      <c r="B20" s="420"/>
      <c r="C20" s="420"/>
      <c r="D20" s="420"/>
      <c r="E20" s="407"/>
      <c r="F20" s="407"/>
      <c r="G20" s="425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27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435"/>
      <c r="B21" s="420"/>
      <c r="C21" s="420"/>
      <c r="D21" s="420"/>
      <c r="E21" s="407"/>
      <c r="F21" s="407"/>
      <c r="G21" s="425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28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35"/>
      <c r="B22" s="420"/>
      <c r="C22" s="420"/>
      <c r="D22" s="420"/>
      <c r="E22" s="407"/>
      <c r="F22" s="407"/>
      <c r="G22" s="425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28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35"/>
      <c r="B23" s="420"/>
      <c r="C23" s="420"/>
      <c r="D23" s="420"/>
      <c r="E23" s="407"/>
      <c r="F23" s="407"/>
      <c r="G23" s="425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28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35"/>
      <c r="B24" s="420"/>
      <c r="C24" s="420"/>
      <c r="D24" s="420"/>
      <c r="E24" s="407"/>
      <c r="F24" s="407"/>
      <c r="G24" s="425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28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35"/>
      <c r="B25" s="420"/>
      <c r="C25" s="420"/>
      <c r="D25" s="420"/>
      <c r="E25" s="407"/>
      <c r="F25" s="407"/>
      <c r="G25" s="425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28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435"/>
      <c r="B26" s="420"/>
      <c r="C26" s="420"/>
      <c r="D26" s="420"/>
      <c r="E26" s="407"/>
      <c r="F26" s="407"/>
      <c r="G26" s="425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28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435"/>
      <c r="B27" s="420"/>
      <c r="C27" s="420"/>
      <c r="D27" s="420"/>
      <c r="E27" s="407"/>
      <c r="F27" s="407"/>
      <c r="G27" s="425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28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435"/>
      <c r="B28" s="420"/>
      <c r="C28" s="420"/>
      <c r="D28" s="420"/>
      <c r="E28" s="407"/>
      <c r="F28" s="407"/>
      <c r="G28" s="425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28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35"/>
      <c r="B29" s="420"/>
      <c r="C29" s="420"/>
      <c r="D29" s="420"/>
      <c r="E29" s="407"/>
      <c r="F29" s="407"/>
      <c r="G29" s="425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28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435"/>
      <c r="B30" s="420"/>
      <c r="C30" s="420"/>
      <c r="D30" s="420"/>
      <c r="E30" s="407"/>
      <c r="F30" s="407"/>
      <c r="G30" s="425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28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435"/>
      <c r="B31" s="420"/>
      <c r="C31" s="420"/>
      <c r="D31" s="420"/>
      <c r="E31" s="407"/>
      <c r="F31" s="407"/>
      <c r="G31" s="425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28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435"/>
      <c r="B32" s="420"/>
      <c r="C32" s="420"/>
      <c r="D32" s="420"/>
      <c r="E32" s="407"/>
      <c r="F32" s="407"/>
      <c r="G32" s="425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28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35"/>
      <c r="B33" s="420"/>
      <c r="C33" s="420"/>
      <c r="D33" s="420"/>
      <c r="E33" s="407"/>
      <c r="F33" s="407"/>
      <c r="G33" s="425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28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35"/>
      <c r="B34" s="420"/>
      <c r="C34" s="420"/>
      <c r="D34" s="420"/>
      <c r="E34" s="407"/>
      <c r="F34" s="407"/>
      <c r="G34" s="425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28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35"/>
      <c r="B35" s="420"/>
      <c r="C35" s="420"/>
      <c r="D35" s="420"/>
      <c r="E35" s="408"/>
      <c r="F35" s="408"/>
      <c r="G35" s="426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28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22" t="s">
        <v>172</v>
      </c>
      <c r="B36" s="420"/>
      <c r="C36" s="420"/>
      <c r="D36" s="420"/>
      <c r="E36" s="438" t="str">
        <f>TEXT(ROUND(SUM(I36:I75)/B3*100,4),"0.00")</f>
        <v>287.50</v>
      </c>
      <c r="F36" s="438" t="str">
        <f>TEXT(ROUND(SUM(J36:J75)/C3*100,4),"0.00")</f>
        <v>264.06</v>
      </c>
      <c r="G36" s="441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36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23"/>
      <c r="B37" s="420"/>
      <c r="C37" s="420"/>
      <c r="D37" s="420"/>
      <c r="E37" s="439"/>
      <c r="F37" s="439"/>
      <c r="G37" s="442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37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23"/>
      <c r="B38" s="420"/>
      <c r="C38" s="420"/>
      <c r="D38" s="420"/>
      <c r="E38" s="439"/>
      <c r="F38" s="439"/>
      <c r="G38" s="442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37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23"/>
      <c r="B39" s="420"/>
      <c r="C39" s="420"/>
      <c r="D39" s="420"/>
      <c r="E39" s="439"/>
      <c r="F39" s="439"/>
      <c r="G39" s="442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37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23"/>
      <c r="B40" s="420"/>
      <c r="C40" s="420"/>
      <c r="D40" s="420"/>
      <c r="E40" s="439"/>
      <c r="F40" s="439"/>
      <c r="G40" s="442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37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23"/>
      <c r="B41" s="420"/>
      <c r="C41" s="420"/>
      <c r="D41" s="420"/>
      <c r="E41" s="439"/>
      <c r="F41" s="439"/>
      <c r="G41" s="442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37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423"/>
      <c r="B42" s="420"/>
      <c r="C42" s="420"/>
      <c r="D42" s="420"/>
      <c r="E42" s="439"/>
      <c r="F42" s="439"/>
      <c r="G42" s="442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37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23"/>
      <c r="B43" s="420"/>
      <c r="C43" s="420"/>
      <c r="D43" s="420"/>
      <c r="E43" s="439"/>
      <c r="F43" s="439"/>
      <c r="G43" s="442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37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23"/>
      <c r="B44" s="420"/>
      <c r="C44" s="420"/>
      <c r="D44" s="420"/>
      <c r="E44" s="439"/>
      <c r="F44" s="439"/>
      <c r="G44" s="442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37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23"/>
      <c r="B45" s="420"/>
      <c r="C45" s="420"/>
      <c r="D45" s="420"/>
      <c r="E45" s="439"/>
      <c r="F45" s="439"/>
      <c r="G45" s="442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37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23"/>
      <c r="B46" s="420"/>
      <c r="C46" s="420"/>
      <c r="D46" s="420"/>
      <c r="E46" s="439"/>
      <c r="F46" s="439"/>
      <c r="G46" s="442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37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23"/>
      <c r="B47" s="420"/>
      <c r="C47" s="420"/>
      <c r="D47" s="420"/>
      <c r="E47" s="439"/>
      <c r="F47" s="439"/>
      <c r="G47" s="442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37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23"/>
      <c r="B48" s="420"/>
      <c r="C48" s="420"/>
      <c r="D48" s="420"/>
      <c r="E48" s="439"/>
      <c r="F48" s="439"/>
      <c r="G48" s="442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37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23"/>
      <c r="B49" s="420"/>
      <c r="C49" s="420"/>
      <c r="D49" s="420"/>
      <c r="E49" s="439"/>
      <c r="F49" s="439"/>
      <c r="G49" s="442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37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23"/>
      <c r="B50" s="420"/>
      <c r="C50" s="420"/>
      <c r="D50" s="420"/>
      <c r="E50" s="439"/>
      <c r="F50" s="439"/>
      <c r="G50" s="442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37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23"/>
      <c r="B51" s="420"/>
      <c r="C51" s="420"/>
      <c r="D51" s="420"/>
      <c r="E51" s="439"/>
      <c r="F51" s="439"/>
      <c r="G51" s="442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37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23"/>
      <c r="B52" s="420"/>
      <c r="C52" s="420"/>
      <c r="D52" s="420"/>
      <c r="E52" s="439"/>
      <c r="F52" s="439"/>
      <c r="G52" s="442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29" t="s">
        <v>676</v>
      </c>
      <c r="P52" s="365">
        <v>3386</v>
      </c>
      <c r="Q52" s="437"/>
      <c r="R52" s="411" t="s">
        <v>677</v>
      </c>
      <c r="S52" s="411"/>
      <c r="T52" s="411"/>
      <c r="U52" s="411" t="s">
        <v>685</v>
      </c>
      <c r="V52" s="411">
        <v>13408527712</v>
      </c>
      <c r="W52" s="413" t="s">
        <v>678</v>
      </c>
      <c r="X52" s="409">
        <v>44085</v>
      </c>
    </row>
    <row r="53" spans="1:24" s="9" customFormat="1" x14ac:dyDescent="0.25">
      <c r="A53" s="423"/>
      <c r="B53" s="420"/>
      <c r="C53" s="420"/>
      <c r="D53" s="420"/>
      <c r="E53" s="439"/>
      <c r="F53" s="439"/>
      <c r="G53" s="442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30"/>
      <c r="P53" s="365">
        <v>3387</v>
      </c>
      <c r="Q53" s="437"/>
      <c r="R53" s="412"/>
      <c r="S53" s="412"/>
      <c r="T53" s="412"/>
      <c r="U53" s="412"/>
      <c r="V53" s="412"/>
      <c r="W53" s="414"/>
      <c r="X53" s="410"/>
    </row>
    <row r="54" spans="1:24" s="9" customFormat="1" ht="28.05" customHeight="1" x14ac:dyDescent="0.25">
      <c r="A54" s="423"/>
      <c r="B54" s="420"/>
      <c r="C54" s="420"/>
      <c r="D54" s="420"/>
      <c r="E54" s="439"/>
      <c r="F54" s="439"/>
      <c r="G54" s="442"/>
      <c r="H54" s="382" t="s">
        <v>703</v>
      </c>
      <c r="I54" s="383">
        <v>2</v>
      </c>
      <c r="J54" s="383">
        <v>6</v>
      </c>
      <c r="K54" s="158"/>
      <c r="L54" s="158"/>
      <c r="M54" s="383">
        <v>300</v>
      </c>
      <c r="N54" s="382" t="s">
        <v>697</v>
      </c>
      <c r="O54" s="430"/>
      <c r="P54" s="383">
        <v>3390</v>
      </c>
      <c r="Q54" s="437"/>
      <c r="R54" s="411" t="s">
        <v>698</v>
      </c>
      <c r="S54" s="411" t="s">
        <v>699</v>
      </c>
      <c r="T54" s="411" t="s">
        <v>700</v>
      </c>
      <c r="U54" s="411" t="s">
        <v>701</v>
      </c>
      <c r="V54" s="411">
        <v>15951730288</v>
      </c>
      <c r="W54" s="411" t="s">
        <v>702</v>
      </c>
      <c r="X54" s="409">
        <v>44089</v>
      </c>
    </row>
    <row r="55" spans="1:24" s="9" customFormat="1" x14ac:dyDescent="0.25">
      <c r="A55" s="423"/>
      <c r="B55" s="420"/>
      <c r="C55" s="420"/>
      <c r="D55" s="420"/>
      <c r="E55" s="439"/>
      <c r="F55" s="439"/>
      <c r="G55" s="442"/>
      <c r="H55" s="382" t="s">
        <v>704</v>
      </c>
      <c r="I55" s="383">
        <v>2</v>
      </c>
      <c r="J55" s="383">
        <v>6</v>
      </c>
      <c r="K55" s="158"/>
      <c r="L55" s="158"/>
      <c r="M55" s="383">
        <v>300</v>
      </c>
      <c r="N55" s="382" t="s">
        <v>696</v>
      </c>
      <c r="O55" s="431"/>
      <c r="P55" s="383">
        <v>3391</v>
      </c>
      <c r="Q55" s="437"/>
      <c r="R55" s="412"/>
      <c r="S55" s="412"/>
      <c r="T55" s="412"/>
      <c r="U55" s="412"/>
      <c r="V55" s="412"/>
      <c r="W55" s="412"/>
      <c r="X55" s="410"/>
    </row>
    <row r="56" spans="1:24" s="9" customFormat="1" x14ac:dyDescent="0.25">
      <c r="A56" s="423"/>
      <c r="B56" s="420"/>
      <c r="C56" s="420"/>
      <c r="D56" s="420"/>
      <c r="E56" s="439"/>
      <c r="F56" s="439"/>
      <c r="G56" s="442"/>
      <c r="H56" s="13"/>
      <c r="I56" s="15"/>
      <c r="J56" s="152"/>
      <c r="K56" s="158"/>
      <c r="L56" s="158"/>
      <c r="M56" s="15"/>
      <c r="N56" s="13"/>
      <c r="O56" s="262"/>
      <c r="P56" s="15"/>
      <c r="Q56" s="437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22" t="s">
        <v>173</v>
      </c>
      <c r="B57" s="420"/>
      <c r="C57" s="420"/>
      <c r="D57" s="420"/>
      <c r="E57" s="439"/>
      <c r="F57" s="439"/>
      <c r="G57" s="442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36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.8" x14ac:dyDescent="0.25">
      <c r="A58" s="423"/>
      <c r="B58" s="420"/>
      <c r="C58" s="420"/>
      <c r="D58" s="420"/>
      <c r="E58" s="439"/>
      <c r="F58" s="439"/>
      <c r="G58" s="442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37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23"/>
      <c r="B59" s="420"/>
      <c r="C59" s="420"/>
      <c r="D59" s="420"/>
      <c r="E59" s="439"/>
      <c r="F59" s="439"/>
      <c r="G59" s="442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37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23"/>
      <c r="B60" s="420"/>
      <c r="C60" s="420"/>
      <c r="D60" s="420"/>
      <c r="E60" s="439"/>
      <c r="F60" s="439"/>
      <c r="G60" s="442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37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23"/>
      <c r="B61" s="420"/>
      <c r="C61" s="420"/>
      <c r="D61" s="420"/>
      <c r="E61" s="439"/>
      <c r="F61" s="439"/>
      <c r="G61" s="442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37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23"/>
      <c r="B62" s="420"/>
      <c r="C62" s="420"/>
      <c r="D62" s="420"/>
      <c r="E62" s="439"/>
      <c r="F62" s="439"/>
      <c r="G62" s="442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37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.8" x14ac:dyDescent="0.25">
      <c r="A63" s="423"/>
      <c r="B63" s="420"/>
      <c r="C63" s="420"/>
      <c r="D63" s="420"/>
      <c r="E63" s="439"/>
      <c r="F63" s="439"/>
      <c r="G63" s="442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37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23"/>
      <c r="B64" s="420"/>
      <c r="C64" s="420"/>
      <c r="D64" s="420"/>
      <c r="E64" s="439"/>
      <c r="F64" s="439"/>
      <c r="G64" s="442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37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23"/>
      <c r="B65" s="420"/>
      <c r="C65" s="420"/>
      <c r="D65" s="420"/>
      <c r="E65" s="439"/>
      <c r="F65" s="439"/>
      <c r="G65" s="442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37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23"/>
      <c r="B66" s="420"/>
      <c r="C66" s="420"/>
      <c r="D66" s="420"/>
      <c r="E66" s="439"/>
      <c r="F66" s="439"/>
      <c r="G66" s="442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37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23"/>
      <c r="B67" s="420"/>
      <c r="C67" s="420"/>
      <c r="D67" s="420"/>
      <c r="E67" s="439"/>
      <c r="F67" s="439"/>
      <c r="G67" s="442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37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23"/>
      <c r="B68" s="420"/>
      <c r="C68" s="420"/>
      <c r="D68" s="420"/>
      <c r="E68" s="439"/>
      <c r="F68" s="439"/>
      <c r="G68" s="442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37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23"/>
      <c r="B69" s="420"/>
      <c r="C69" s="420"/>
      <c r="D69" s="420"/>
      <c r="E69" s="439"/>
      <c r="F69" s="439"/>
      <c r="G69" s="442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37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23"/>
      <c r="B70" s="420"/>
      <c r="C70" s="420"/>
      <c r="D70" s="420"/>
      <c r="E70" s="439"/>
      <c r="F70" s="439"/>
      <c r="G70" s="442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37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23"/>
      <c r="B71" s="420"/>
      <c r="C71" s="420"/>
      <c r="D71" s="420"/>
      <c r="E71" s="439"/>
      <c r="F71" s="439"/>
      <c r="G71" s="442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37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23"/>
      <c r="B72" s="420"/>
      <c r="C72" s="420"/>
      <c r="D72" s="420"/>
      <c r="E72" s="439"/>
      <c r="F72" s="439"/>
      <c r="G72" s="442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429" t="s">
        <v>496</v>
      </c>
      <c r="P72" s="380">
        <v>3383</v>
      </c>
      <c r="Q72" s="437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8" customHeight="1" x14ac:dyDescent="0.25">
      <c r="A73" s="423"/>
      <c r="B73" s="420"/>
      <c r="C73" s="420"/>
      <c r="D73" s="420"/>
      <c r="E73" s="439"/>
      <c r="F73" s="439"/>
      <c r="G73" s="442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689</v>
      </c>
      <c r="O73" s="430"/>
      <c r="P73" s="380">
        <v>3388</v>
      </c>
      <c r="Q73" s="437"/>
      <c r="R73" s="411" t="s">
        <v>691</v>
      </c>
      <c r="S73" s="411" t="s">
        <v>692</v>
      </c>
      <c r="T73" s="411" t="s">
        <v>693</v>
      </c>
      <c r="U73" s="411" t="s">
        <v>694</v>
      </c>
      <c r="V73" s="411">
        <v>18121086387</v>
      </c>
      <c r="W73" s="411" t="s">
        <v>695</v>
      </c>
      <c r="X73" s="415">
        <v>44088</v>
      </c>
    </row>
    <row r="74" spans="1:24" s="9" customFormat="1" x14ac:dyDescent="0.25">
      <c r="A74" s="423"/>
      <c r="B74" s="420"/>
      <c r="C74" s="420"/>
      <c r="D74" s="420"/>
      <c r="E74" s="439"/>
      <c r="F74" s="439"/>
      <c r="G74" s="442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690</v>
      </c>
      <c r="O74" s="431"/>
      <c r="P74" s="380">
        <v>3389</v>
      </c>
      <c r="Q74" s="437"/>
      <c r="R74" s="412"/>
      <c r="S74" s="412"/>
      <c r="T74" s="412"/>
      <c r="U74" s="412"/>
      <c r="V74" s="412"/>
      <c r="W74" s="412"/>
      <c r="X74" s="412"/>
    </row>
    <row r="75" spans="1:24" s="9" customFormat="1" x14ac:dyDescent="0.25">
      <c r="A75" s="423"/>
      <c r="B75" s="420"/>
      <c r="C75" s="420"/>
      <c r="D75" s="420"/>
      <c r="E75" s="440"/>
      <c r="F75" s="440"/>
      <c r="G75" s="443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37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416" t="s">
        <v>232</v>
      </c>
      <c r="B76" s="420"/>
      <c r="C76" s="420"/>
      <c r="D76" s="420"/>
      <c r="E76" s="406" t="str">
        <f>TEXT(ROUND(SUM(I76:I108)/B3*100,4),"0.00")</f>
        <v>218.75</v>
      </c>
      <c r="F76" s="406" t="str">
        <f>TEXT(ROUND(SUM(J76:J108)/C3*100,4),"0.00")</f>
        <v>212.50</v>
      </c>
      <c r="G76" s="424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27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417"/>
      <c r="B77" s="420"/>
      <c r="C77" s="420"/>
      <c r="D77" s="420"/>
      <c r="E77" s="407"/>
      <c r="F77" s="407"/>
      <c r="G77" s="425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28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417"/>
      <c r="B78" s="420"/>
      <c r="C78" s="420"/>
      <c r="D78" s="420"/>
      <c r="E78" s="407"/>
      <c r="F78" s="407"/>
      <c r="G78" s="425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28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417"/>
      <c r="B79" s="420"/>
      <c r="C79" s="420"/>
      <c r="D79" s="420"/>
      <c r="E79" s="407"/>
      <c r="F79" s="407"/>
      <c r="G79" s="425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28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417"/>
      <c r="B80" s="420"/>
      <c r="C80" s="420"/>
      <c r="D80" s="420"/>
      <c r="E80" s="407"/>
      <c r="F80" s="407"/>
      <c r="G80" s="425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28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417"/>
      <c r="B81" s="420"/>
      <c r="C81" s="420"/>
      <c r="D81" s="420"/>
      <c r="E81" s="407"/>
      <c r="F81" s="407"/>
      <c r="G81" s="425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28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.8" x14ac:dyDescent="0.25">
      <c r="A82" s="417"/>
      <c r="B82" s="420"/>
      <c r="C82" s="420"/>
      <c r="D82" s="420"/>
      <c r="E82" s="407"/>
      <c r="F82" s="407"/>
      <c r="G82" s="425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28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417"/>
      <c r="B83" s="420"/>
      <c r="C83" s="420"/>
      <c r="D83" s="420"/>
      <c r="E83" s="407"/>
      <c r="F83" s="407"/>
      <c r="G83" s="425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28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.8" x14ac:dyDescent="0.25">
      <c r="A84" s="417"/>
      <c r="B84" s="420"/>
      <c r="C84" s="420"/>
      <c r="D84" s="420"/>
      <c r="E84" s="407"/>
      <c r="F84" s="407"/>
      <c r="G84" s="425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28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.8" x14ac:dyDescent="0.25">
      <c r="A85" s="417"/>
      <c r="B85" s="420"/>
      <c r="C85" s="420"/>
      <c r="D85" s="420"/>
      <c r="E85" s="407"/>
      <c r="F85" s="407"/>
      <c r="G85" s="425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28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3.2" x14ac:dyDescent="0.25">
      <c r="A86" s="417"/>
      <c r="B86" s="420"/>
      <c r="C86" s="420"/>
      <c r="D86" s="420"/>
      <c r="E86" s="407"/>
      <c r="F86" s="407"/>
      <c r="G86" s="425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28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3.2" x14ac:dyDescent="0.25">
      <c r="A87" s="417"/>
      <c r="B87" s="420"/>
      <c r="C87" s="420"/>
      <c r="D87" s="420"/>
      <c r="E87" s="407"/>
      <c r="F87" s="407"/>
      <c r="G87" s="425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28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417"/>
      <c r="B88" s="420"/>
      <c r="C88" s="420"/>
      <c r="D88" s="420"/>
      <c r="E88" s="407"/>
      <c r="F88" s="407"/>
      <c r="G88" s="425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28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3.2" x14ac:dyDescent="0.25">
      <c r="A89" s="417"/>
      <c r="B89" s="420"/>
      <c r="C89" s="420"/>
      <c r="D89" s="420"/>
      <c r="E89" s="407"/>
      <c r="F89" s="407"/>
      <c r="G89" s="425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28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.8" x14ac:dyDescent="0.25">
      <c r="A90" s="417"/>
      <c r="B90" s="420"/>
      <c r="C90" s="420"/>
      <c r="D90" s="420"/>
      <c r="E90" s="407"/>
      <c r="F90" s="407"/>
      <c r="G90" s="425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28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.8" x14ac:dyDescent="0.25">
      <c r="A91" s="417"/>
      <c r="B91" s="420"/>
      <c r="C91" s="420"/>
      <c r="D91" s="420"/>
      <c r="E91" s="407"/>
      <c r="F91" s="407"/>
      <c r="G91" s="425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28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418"/>
      <c r="B92" s="420"/>
      <c r="C92" s="420"/>
      <c r="D92" s="420"/>
      <c r="E92" s="407"/>
      <c r="F92" s="407"/>
      <c r="G92" s="425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28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416" t="s">
        <v>174</v>
      </c>
      <c r="B93" s="420"/>
      <c r="C93" s="420"/>
      <c r="D93" s="420"/>
      <c r="E93" s="407"/>
      <c r="F93" s="407"/>
      <c r="G93" s="425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27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417"/>
      <c r="B94" s="420"/>
      <c r="C94" s="420"/>
      <c r="D94" s="420"/>
      <c r="E94" s="407"/>
      <c r="F94" s="407"/>
      <c r="G94" s="425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28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417"/>
      <c r="B95" s="420"/>
      <c r="C95" s="420"/>
      <c r="D95" s="420"/>
      <c r="E95" s="407"/>
      <c r="F95" s="407"/>
      <c r="G95" s="425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28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.8" x14ac:dyDescent="0.25">
      <c r="A96" s="417"/>
      <c r="B96" s="420"/>
      <c r="C96" s="420"/>
      <c r="D96" s="420"/>
      <c r="E96" s="407"/>
      <c r="F96" s="407"/>
      <c r="G96" s="425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28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417"/>
      <c r="B97" s="420"/>
      <c r="C97" s="420"/>
      <c r="D97" s="420"/>
      <c r="E97" s="407"/>
      <c r="F97" s="407"/>
      <c r="G97" s="425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28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.8" x14ac:dyDescent="0.25">
      <c r="A98" s="417"/>
      <c r="B98" s="420"/>
      <c r="C98" s="420"/>
      <c r="D98" s="420"/>
      <c r="E98" s="407"/>
      <c r="F98" s="407"/>
      <c r="G98" s="425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28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417"/>
      <c r="B99" s="420"/>
      <c r="C99" s="420"/>
      <c r="D99" s="420"/>
      <c r="E99" s="407"/>
      <c r="F99" s="407"/>
      <c r="G99" s="425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28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.8" x14ac:dyDescent="0.25">
      <c r="A100" s="417"/>
      <c r="B100" s="420"/>
      <c r="C100" s="420"/>
      <c r="D100" s="420"/>
      <c r="E100" s="407"/>
      <c r="F100" s="407"/>
      <c r="G100" s="425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28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.8" x14ac:dyDescent="0.25">
      <c r="A101" s="417"/>
      <c r="B101" s="420"/>
      <c r="C101" s="420"/>
      <c r="D101" s="420"/>
      <c r="E101" s="407"/>
      <c r="F101" s="407"/>
      <c r="G101" s="425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28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3.2" x14ac:dyDescent="0.25">
      <c r="A102" s="417"/>
      <c r="B102" s="420"/>
      <c r="C102" s="420"/>
      <c r="D102" s="420"/>
      <c r="E102" s="407"/>
      <c r="F102" s="407"/>
      <c r="G102" s="425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28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3.2" x14ac:dyDescent="0.25">
      <c r="A103" s="417"/>
      <c r="B103" s="420"/>
      <c r="C103" s="420"/>
      <c r="D103" s="420"/>
      <c r="E103" s="407"/>
      <c r="F103" s="407"/>
      <c r="G103" s="425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28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.8" x14ac:dyDescent="0.25">
      <c r="A104" s="417"/>
      <c r="B104" s="420"/>
      <c r="C104" s="420"/>
      <c r="D104" s="420"/>
      <c r="E104" s="407"/>
      <c r="F104" s="407"/>
      <c r="G104" s="425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28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417"/>
      <c r="B105" s="420"/>
      <c r="C105" s="420"/>
      <c r="D105" s="420"/>
      <c r="E105" s="407"/>
      <c r="F105" s="407"/>
      <c r="G105" s="425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28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417"/>
      <c r="B106" s="420"/>
      <c r="C106" s="420"/>
      <c r="D106" s="420"/>
      <c r="E106" s="407"/>
      <c r="F106" s="407"/>
      <c r="G106" s="425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28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.8" x14ac:dyDescent="0.25">
      <c r="A107" s="417"/>
      <c r="B107" s="420"/>
      <c r="C107" s="420"/>
      <c r="D107" s="420"/>
      <c r="E107" s="407"/>
      <c r="F107" s="407"/>
      <c r="G107" s="425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28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418"/>
      <c r="B108" s="421"/>
      <c r="C108" s="421"/>
      <c r="D108" s="421"/>
      <c r="E108" s="408"/>
      <c r="F108" s="408"/>
      <c r="G108" s="426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28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abSelected="1" topLeftCell="A82" workbookViewId="0">
      <pane xSplit="1" topLeftCell="P1" activePane="topRight" state="frozen"/>
      <selection pane="topRight" activeCell="U101" sqref="U101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33" t="s">
        <v>10</v>
      </c>
      <c r="B1" s="433"/>
      <c r="C1" s="433"/>
      <c r="D1" s="433"/>
      <c r="E1" s="433"/>
      <c r="F1" s="433"/>
      <c r="G1" s="433"/>
      <c r="H1" s="432" t="s">
        <v>95</v>
      </c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34" t="s">
        <v>287</v>
      </c>
      <c r="B3" s="470">
        <v>56</v>
      </c>
      <c r="C3" s="470">
        <v>512</v>
      </c>
      <c r="D3" s="470">
        <v>44</v>
      </c>
      <c r="E3" s="406" t="str">
        <f>TEXT(ROUND(SUM(I3:I94)/B3*100,4),"0.00")</f>
        <v>328.57</v>
      </c>
      <c r="F3" s="406" t="str">
        <f>TEXT(ROUND(SUM(J3:J94)/C3*100,4),"0.00")</f>
        <v>108.59</v>
      </c>
      <c r="G3" s="424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27" t="s">
        <v>311</v>
      </c>
      <c r="R3" s="427" t="s">
        <v>614</v>
      </c>
      <c r="S3" s="449" t="s">
        <v>615</v>
      </c>
      <c r="T3" s="449" t="s">
        <v>616</v>
      </c>
      <c r="U3" s="449" t="s">
        <v>617</v>
      </c>
      <c r="V3" s="456" t="s">
        <v>618</v>
      </c>
      <c r="W3" s="463" t="s">
        <v>619</v>
      </c>
      <c r="X3" s="465">
        <v>43944</v>
      </c>
    </row>
    <row r="4" spans="1:24" ht="14.4" customHeight="1" x14ac:dyDescent="0.25">
      <c r="A4" s="434"/>
      <c r="B4" s="470"/>
      <c r="C4" s="470"/>
      <c r="D4" s="470"/>
      <c r="E4" s="407"/>
      <c r="F4" s="407"/>
      <c r="G4" s="425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27"/>
      <c r="R4" s="427"/>
      <c r="S4" s="451"/>
      <c r="T4" s="451"/>
      <c r="U4" s="451"/>
      <c r="V4" s="457"/>
      <c r="W4" s="462"/>
      <c r="X4" s="465"/>
    </row>
    <row r="5" spans="1:24" ht="14.4" customHeight="1" x14ac:dyDescent="0.25">
      <c r="A5" s="434"/>
      <c r="B5" s="470"/>
      <c r="C5" s="470"/>
      <c r="D5" s="470"/>
      <c r="E5" s="407"/>
      <c r="F5" s="407"/>
      <c r="G5" s="425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27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434"/>
      <c r="B6" s="470"/>
      <c r="C6" s="470"/>
      <c r="D6" s="470"/>
      <c r="E6" s="407"/>
      <c r="F6" s="407"/>
      <c r="G6" s="42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27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34"/>
      <c r="B7" s="470"/>
      <c r="C7" s="470"/>
      <c r="D7" s="470"/>
      <c r="E7" s="407"/>
      <c r="F7" s="407"/>
      <c r="G7" s="425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27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34"/>
      <c r="B8" s="470"/>
      <c r="C8" s="470"/>
      <c r="D8" s="470"/>
      <c r="E8" s="407"/>
      <c r="F8" s="407"/>
      <c r="G8" s="425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27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34"/>
      <c r="B9" s="470"/>
      <c r="C9" s="470"/>
      <c r="D9" s="470"/>
      <c r="E9" s="407"/>
      <c r="F9" s="407"/>
      <c r="G9" s="425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27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34"/>
      <c r="B10" s="470"/>
      <c r="C10" s="470"/>
      <c r="D10" s="470"/>
      <c r="E10" s="407"/>
      <c r="F10" s="407"/>
      <c r="G10" s="425"/>
      <c r="H10" s="427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27"/>
      <c r="R10" s="460" t="s">
        <v>323</v>
      </c>
      <c r="S10" s="278"/>
      <c r="T10" s="278"/>
      <c r="U10" s="446" t="s">
        <v>377</v>
      </c>
      <c r="V10" s="452" t="s">
        <v>378</v>
      </c>
      <c r="W10" s="477" t="s">
        <v>379</v>
      </c>
      <c r="X10" s="465">
        <v>43948</v>
      </c>
    </row>
    <row r="11" spans="1:24" x14ac:dyDescent="0.25">
      <c r="A11" s="434"/>
      <c r="B11" s="470"/>
      <c r="C11" s="470"/>
      <c r="D11" s="470"/>
      <c r="E11" s="407"/>
      <c r="F11" s="407"/>
      <c r="G11" s="425"/>
      <c r="H11" s="427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27"/>
      <c r="R11" s="460"/>
      <c r="S11" s="279"/>
      <c r="T11" s="279"/>
      <c r="U11" s="447"/>
      <c r="V11" s="454"/>
      <c r="W11" s="477"/>
      <c r="X11" s="465"/>
    </row>
    <row r="12" spans="1:24" x14ac:dyDescent="0.25">
      <c r="A12" s="434"/>
      <c r="B12" s="470"/>
      <c r="C12" s="470"/>
      <c r="D12" s="470"/>
      <c r="E12" s="407"/>
      <c r="F12" s="407"/>
      <c r="G12" s="425"/>
      <c r="H12" s="427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27"/>
      <c r="R12" s="460"/>
      <c r="S12" s="279"/>
      <c r="T12" s="279"/>
      <c r="U12" s="447"/>
      <c r="V12" s="454"/>
      <c r="W12" s="477"/>
      <c r="X12" s="465"/>
    </row>
    <row r="13" spans="1:24" x14ac:dyDescent="0.25">
      <c r="A13" s="434"/>
      <c r="B13" s="470"/>
      <c r="C13" s="470"/>
      <c r="D13" s="470"/>
      <c r="E13" s="407"/>
      <c r="F13" s="407"/>
      <c r="G13" s="425"/>
      <c r="H13" s="427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27"/>
      <c r="R13" s="460"/>
      <c r="S13" s="279"/>
      <c r="T13" s="279"/>
      <c r="U13" s="447"/>
      <c r="V13" s="454"/>
      <c r="W13" s="477"/>
      <c r="X13" s="465"/>
    </row>
    <row r="14" spans="1:24" x14ac:dyDescent="0.25">
      <c r="A14" s="434"/>
      <c r="B14" s="470"/>
      <c r="C14" s="470"/>
      <c r="D14" s="470"/>
      <c r="E14" s="407"/>
      <c r="F14" s="407"/>
      <c r="G14" s="425"/>
      <c r="H14" s="427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27"/>
      <c r="R14" s="460"/>
      <c r="S14" s="279"/>
      <c r="T14" s="279"/>
      <c r="U14" s="447"/>
      <c r="V14" s="454"/>
      <c r="W14" s="477"/>
      <c r="X14" s="465"/>
    </row>
    <row r="15" spans="1:24" x14ac:dyDescent="0.25">
      <c r="A15" s="434"/>
      <c r="B15" s="470"/>
      <c r="C15" s="470"/>
      <c r="D15" s="470"/>
      <c r="E15" s="407"/>
      <c r="F15" s="407"/>
      <c r="G15" s="425"/>
      <c r="H15" s="427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27"/>
      <c r="R15" s="460"/>
      <c r="S15" s="279"/>
      <c r="T15" s="279"/>
      <c r="U15" s="447"/>
      <c r="V15" s="454"/>
      <c r="W15" s="477"/>
      <c r="X15" s="465"/>
    </row>
    <row r="16" spans="1:24" x14ac:dyDescent="0.25">
      <c r="A16" s="434"/>
      <c r="B16" s="470"/>
      <c r="C16" s="470"/>
      <c r="D16" s="470"/>
      <c r="E16" s="407"/>
      <c r="F16" s="407"/>
      <c r="G16" s="425"/>
      <c r="H16" s="427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27"/>
      <c r="R16" s="460"/>
      <c r="S16" s="279"/>
      <c r="T16" s="279"/>
      <c r="U16" s="447"/>
      <c r="V16" s="454"/>
      <c r="W16" s="477"/>
      <c r="X16" s="465"/>
    </row>
    <row r="17" spans="1:24" x14ac:dyDescent="0.25">
      <c r="A17" s="434"/>
      <c r="B17" s="470"/>
      <c r="C17" s="470"/>
      <c r="D17" s="470"/>
      <c r="E17" s="407"/>
      <c r="F17" s="407"/>
      <c r="G17" s="425"/>
      <c r="H17" s="427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27"/>
      <c r="R17" s="460"/>
      <c r="S17" s="279"/>
      <c r="T17" s="279"/>
      <c r="U17" s="447"/>
      <c r="V17" s="454"/>
      <c r="W17" s="477"/>
      <c r="X17" s="465"/>
    </row>
    <row r="18" spans="1:24" x14ac:dyDescent="0.25">
      <c r="A18" s="434"/>
      <c r="B18" s="470"/>
      <c r="C18" s="470"/>
      <c r="D18" s="470"/>
      <c r="E18" s="407"/>
      <c r="F18" s="407"/>
      <c r="G18" s="425"/>
      <c r="H18" s="427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27"/>
      <c r="R18" s="460"/>
      <c r="S18" s="279"/>
      <c r="T18" s="279"/>
      <c r="U18" s="447"/>
      <c r="V18" s="454"/>
      <c r="W18" s="477"/>
      <c r="X18" s="465"/>
    </row>
    <row r="19" spans="1:24" x14ac:dyDescent="0.25">
      <c r="A19" s="434"/>
      <c r="B19" s="470"/>
      <c r="C19" s="470"/>
      <c r="D19" s="470"/>
      <c r="E19" s="407"/>
      <c r="F19" s="407"/>
      <c r="G19" s="425"/>
      <c r="H19" s="427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27"/>
      <c r="R19" s="460"/>
      <c r="S19" s="280"/>
      <c r="T19" s="280"/>
      <c r="U19" s="448"/>
      <c r="V19" s="453"/>
      <c r="W19" s="477"/>
      <c r="X19" s="465"/>
    </row>
    <row r="20" spans="1:24" x14ac:dyDescent="0.25">
      <c r="A20" s="434"/>
      <c r="B20" s="470"/>
      <c r="C20" s="470"/>
      <c r="D20" s="470"/>
      <c r="E20" s="407"/>
      <c r="F20" s="407"/>
      <c r="G20" s="42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27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34"/>
      <c r="B21" s="470"/>
      <c r="C21" s="470"/>
      <c r="D21" s="470"/>
      <c r="E21" s="407"/>
      <c r="F21" s="407"/>
      <c r="G21" s="42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27"/>
      <c r="R21" s="446" t="s">
        <v>355</v>
      </c>
      <c r="S21" s="278"/>
      <c r="T21" s="278"/>
      <c r="U21" s="446" t="s">
        <v>356</v>
      </c>
      <c r="V21" s="452" t="s">
        <v>364</v>
      </c>
      <c r="W21" s="467" t="s">
        <v>374</v>
      </c>
      <c r="X21" s="444">
        <v>43962</v>
      </c>
    </row>
    <row r="22" spans="1:24" x14ac:dyDescent="0.25">
      <c r="A22" s="434"/>
      <c r="B22" s="470"/>
      <c r="C22" s="470"/>
      <c r="D22" s="470"/>
      <c r="E22" s="407"/>
      <c r="F22" s="407"/>
      <c r="G22" s="425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27"/>
      <c r="R22" s="448"/>
      <c r="S22" s="280"/>
      <c r="T22" s="280"/>
      <c r="U22" s="448"/>
      <c r="V22" s="453"/>
      <c r="W22" s="468"/>
      <c r="X22" s="445"/>
    </row>
    <row r="23" spans="1:24" ht="14.4" customHeight="1" x14ac:dyDescent="0.25">
      <c r="A23" s="434"/>
      <c r="B23" s="470"/>
      <c r="C23" s="470"/>
      <c r="D23" s="470"/>
      <c r="E23" s="407"/>
      <c r="F23" s="407"/>
      <c r="G23" s="425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27"/>
      <c r="R23" s="460" t="s">
        <v>392</v>
      </c>
      <c r="S23" s="446"/>
      <c r="T23" s="446"/>
      <c r="U23" s="460" t="s">
        <v>456</v>
      </c>
      <c r="V23" s="452" t="s">
        <v>383</v>
      </c>
      <c r="W23" s="458" t="s">
        <v>459</v>
      </c>
      <c r="X23" s="444">
        <v>43966</v>
      </c>
    </row>
    <row r="24" spans="1:24" x14ac:dyDescent="0.25">
      <c r="A24" s="434"/>
      <c r="B24" s="470"/>
      <c r="C24" s="470"/>
      <c r="D24" s="470"/>
      <c r="E24" s="407"/>
      <c r="F24" s="407"/>
      <c r="G24" s="425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27"/>
      <c r="R24" s="460"/>
      <c r="S24" s="447"/>
      <c r="T24" s="447"/>
      <c r="U24" s="460"/>
      <c r="V24" s="454"/>
      <c r="W24" s="466"/>
      <c r="X24" s="464"/>
    </row>
    <row r="25" spans="1:24" x14ac:dyDescent="0.25">
      <c r="A25" s="434"/>
      <c r="B25" s="470"/>
      <c r="C25" s="470"/>
      <c r="D25" s="470"/>
      <c r="E25" s="407"/>
      <c r="F25" s="407"/>
      <c r="G25" s="425"/>
      <c r="H25" s="450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27"/>
      <c r="R25" s="460"/>
      <c r="S25" s="447"/>
      <c r="T25" s="447"/>
      <c r="U25" s="460"/>
      <c r="V25" s="454"/>
      <c r="W25" s="466"/>
      <c r="X25" s="464"/>
    </row>
    <row r="26" spans="1:24" x14ac:dyDescent="0.25">
      <c r="A26" s="434"/>
      <c r="B26" s="470"/>
      <c r="C26" s="470"/>
      <c r="D26" s="470"/>
      <c r="E26" s="407"/>
      <c r="F26" s="407"/>
      <c r="G26" s="425"/>
      <c r="H26" s="451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27"/>
      <c r="R26" s="460"/>
      <c r="S26" s="447"/>
      <c r="T26" s="447"/>
      <c r="U26" s="460"/>
      <c r="V26" s="454"/>
      <c r="W26" s="466"/>
      <c r="X26" s="464"/>
    </row>
    <row r="27" spans="1:24" x14ac:dyDescent="0.25">
      <c r="A27" s="434"/>
      <c r="B27" s="470"/>
      <c r="C27" s="470"/>
      <c r="D27" s="470"/>
      <c r="E27" s="407"/>
      <c r="F27" s="407"/>
      <c r="G27" s="425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27"/>
      <c r="R27" s="460"/>
      <c r="S27" s="447"/>
      <c r="T27" s="447"/>
      <c r="U27" s="460"/>
      <c r="V27" s="454"/>
      <c r="W27" s="466"/>
      <c r="X27" s="464"/>
    </row>
    <row r="28" spans="1:24" x14ac:dyDescent="0.25">
      <c r="A28" s="434"/>
      <c r="B28" s="470"/>
      <c r="C28" s="470"/>
      <c r="D28" s="470"/>
      <c r="E28" s="407"/>
      <c r="F28" s="407"/>
      <c r="G28" s="425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27"/>
      <c r="R28" s="460"/>
      <c r="S28" s="448"/>
      <c r="T28" s="448"/>
      <c r="U28" s="460"/>
      <c r="V28" s="453"/>
      <c r="W28" s="459"/>
      <c r="X28" s="445"/>
    </row>
    <row r="29" spans="1:24" x14ac:dyDescent="0.25">
      <c r="A29" s="434"/>
      <c r="B29" s="470"/>
      <c r="C29" s="470"/>
      <c r="D29" s="470"/>
      <c r="E29" s="407"/>
      <c r="F29" s="407"/>
      <c r="G29" s="425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27"/>
      <c r="R29" s="446" t="s">
        <v>415</v>
      </c>
      <c r="S29" s="278"/>
      <c r="T29" s="278"/>
      <c r="U29" s="446" t="s">
        <v>412</v>
      </c>
      <c r="V29" s="452" t="s">
        <v>413</v>
      </c>
      <c r="W29" s="458" t="s">
        <v>414</v>
      </c>
      <c r="X29" s="444">
        <v>43978</v>
      </c>
    </row>
    <row r="30" spans="1:24" x14ac:dyDescent="0.25">
      <c r="A30" s="434"/>
      <c r="B30" s="470"/>
      <c r="C30" s="470"/>
      <c r="D30" s="470"/>
      <c r="E30" s="407"/>
      <c r="F30" s="407"/>
      <c r="G30" s="425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27"/>
      <c r="R30" s="447"/>
      <c r="S30" s="279"/>
      <c r="T30" s="279"/>
      <c r="U30" s="447"/>
      <c r="V30" s="454"/>
      <c r="W30" s="466"/>
      <c r="X30" s="464"/>
    </row>
    <row r="31" spans="1:24" x14ac:dyDescent="0.25">
      <c r="A31" s="434"/>
      <c r="B31" s="470"/>
      <c r="C31" s="470"/>
      <c r="D31" s="470"/>
      <c r="E31" s="407"/>
      <c r="F31" s="407"/>
      <c r="G31" s="425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27"/>
      <c r="R31" s="448"/>
      <c r="S31" s="280"/>
      <c r="T31" s="280"/>
      <c r="U31" s="448"/>
      <c r="V31" s="453"/>
      <c r="W31" s="459"/>
      <c r="X31" s="445"/>
    </row>
    <row r="32" spans="1:24" x14ac:dyDescent="0.25">
      <c r="A32" s="434"/>
      <c r="B32" s="470"/>
      <c r="C32" s="470"/>
      <c r="D32" s="470"/>
      <c r="E32" s="407"/>
      <c r="F32" s="407"/>
      <c r="G32" s="425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27"/>
      <c r="R32" s="446" t="s">
        <v>432</v>
      </c>
      <c r="S32" s="278"/>
      <c r="T32" s="278"/>
      <c r="U32" s="446" t="s">
        <v>433</v>
      </c>
      <c r="V32" s="452" t="s">
        <v>434</v>
      </c>
      <c r="W32" s="458" t="s">
        <v>435</v>
      </c>
      <c r="X32" s="444">
        <v>43984</v>
      </c>
    </row>
    <row r="33" spans="1:24" x14ac:dyDescent="0.25">
      <c r="A33" s="434"/>
      <c r="B33" s="470"/>
      <c r="C33" s="470"/>
      <c r="D33" s="470"/>
      <c r="E33" s="407"/>
      <c r="F33" s="407"/>
      <c r="G33" s="425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27"/>
      <c r="R33" s="447"/>
      <c r="S33" s="279"/>
      <c r="T33" s="279"/>
      <c r="U33" s="447"/>
      <c r="V33" s="454"/>
      <c r="W33" s="466"/>
      <c r="X33" s="464"/>
    </row>
    <row r="34" spans="1:24" x14ac:dyDescent="0.25">
      <c r="A34" s="434"/>
      <c r="B34" s="470"/>
      <c r="C34" s="470"/>
      <c r="D34" s="470"/>
      <c r="E34" s="407"/>
      <c r="F34" s="407"/>
      <c r="G34" s="425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27"/>
      <c r="R34" s="448"/>
      <c r="S34" s="280"/>
      <c r="T34" s="280"/>
      <c r="U34" s="448"/>
      <c r="V34" s="453"/>
      <c r="W34" s="459"/>
      <c r="X34" s="445"/>
    </row>
    <row r="35" spans="1:24" x14ac:dyDescent="0.25">
      <c r="A35" s="434"/>
      <c r="B35" s="470"/>
      <c r="C35" s="470"/>
      <c r="D35" s="470"/>
      <c r="E35" s="407"/>
      <c r="F35" s="407"/>
      <c r="G35" s="425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27"/>
      <c r="R35" s="446" t="s">
        <v>455</v>
      </c>
      <c r="S35" s="278"/>
      <c r="T35" s="278"/>
      <c r="U35" s="446" t="s">
        <v>457</v>
      </c>
      <c r="V35" s="452" t="s">
        <v>458</v>
      </c>
      <c r="W35" s="458" t="s">
        <v>460</v>
      </c>
      <c r="X35" s="243">
        <v>43987</v>
      </c>
    </row>
    <row r="36" spans="1:24" x14ac:dyDescent="0.25">
      <c r="A36" s="434"/>
      <c r="B36" s="470"/>
      <c r="C36" s="470"/>
      <c r="D36" s="470"/>
      <c r="E36" s="407"/>
      <c r="F36" s="407"/>
      <c r="G36" s="425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27"/>
      <c r="R36" s="447"/>
      <c r="S36" s="279"/>
      <c r="T36" s="279"/>
      <c r="U36" s="447"/>
      <c r="V36" s="454"/>
      <c r="W36" s="466"/>
      <c r="X36" s="444">
        <v>43990</v>
      </c>
    </row>
    <row r="37" spans="1:24" x14ac:dyDescent="0.25">
      <c r="A37" s="434"/>
      <c r="B37" s="470"/>
      <c r="C37" s="470"/>
      <c r="D37" s="470"/>
      <c r="E37" s="407"/>
      <c r="F37" s="407"/>
      <c r="G37" s="425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27"/>
      <c r="R37" s="447"/>
      <c r="S37" s="279"/>
      <c r="T37" s="279"/>
      <c r="U37" s="447"/>
      <c r="V37" s="454"/>
      <c r="W37" s="466"/>
      <c r="X37" s="464"/>
    </row>
    <row r="38" spans="1:24" x14ac:dyDescent="0.25">
      <c r="A38" s="434"/>
      <c r="B38" s="470"/>
      <c r="C38" s="470"/>
      <c r="D38" s="470"/>
      <c r="E38" s="407"/>
      <c r="F38" s="407"/>
      <c r="G38" s="425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27"/>
      <c r="R38" s="448"/>
      <c r="S38" s="280"/>
      <c r="T38" s="280"/>
      <c r="U38" s="448"/>
      <c r="V38" s="453"/>
      <c r="W38" s="459"/>
      <c r="X38" s="445"/>
    </row>
    <row r="39" spans="1:24" x14ac:dyDescent="0.25">
      <c r="A39" s="434"/>
      <c r="B39" s="470"/>
      <c r="C39" s="470"/>
      <c r="D39" s="470"/>
      <c r="E39" s="407"/>
      <c r="F39" s="407"/>
      <c r="G39" s="425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49" t="s">
        <v>521</v>
      </c>
      <c r="P39" s="285">
        <v>3379</v>
      </c>
      <c r="Q39" s="427"/>
      <c r="R39" s="446" t="s">
        <v>522</v>
      </c>
      <c r="S39" s="446"/>
      <c r="T39" s="446" t="s">
        <v>523</v>
      </c>
      <c r="U39" s="446" t="s">
        <v>524</v>
      </c>
      <c r="V39" s="452" t="s">
        <v>525</v>
      </c>
      <c r="W39" s="458" t="s">
        <v>526</v>
      </c>
      <c r="X39" s="287">
        <v>44006</v>
      </c>
    </row>
    <row r="40" spans="1:24" x14ac:dyDescent="0.25">
      <c r="A40" s="434"/>
      <c r="B40" s="470"/>
      <c r="C40" s="470"/>
      <c r="D40" s="470"/>
      <c r="E40" s="407"/>
      <c r="F40" s="407"/>
      <c r="G40" s="425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50"/>
      <c r="P40" s="285">
        <v>3380</v>
      </c>
      <c r="Q40" s="427"/>
      <c r="R40" s="447"/>
      <c r="S40" s="447"/>
      <c r="T40" s="447"/>
      <c r="U40" s="447"/>
      <c r="V40" s="454"/>
      <c r="W40" s="466"/>
      <c r="X40" s="444">
        <v>44010</v>
      </c>
    </row>
    <row r="41" spans="1:24" x14ac:dyDescent="0.25">
      <c r="A41" s="434"/>
      <c r="B41" s="470"/>
      <c r="C41" s="470"/>
      <c r="D41" s="470"/>
      <c r="E41" s="407"/>
      <c r="F41" s="407"/>
      <c r="G41" s="425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50"/>
      <c r="P41" s="283">
        <v>3381</v>
      </c>
      <c r="Q41" s="427"/>
      <c r="R41" s="448"/>
      <c r="S41" s="448"/>
      <c r="T41" s="448"/>
      <c r="U41" s="448"/>
      <c r="V41" s="453"/>
      <c r="W41" s="459"/>
      <c r="X41" s="445"/>
    </row>
    <row r="42" spans="1:24" x14ac:dyDescent="0.25">
      <c r="A42" s="434"/>
      <c r="B42" s="470"/>
      <c r="C42" s="470"/>
      <c r="D42" s="470"/>
      <c r="E42" s="407"/>
      <c r="F42" s="407"/>
      <c r="G42" s="425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50"/>
      <c r="P42" s="301">
        <v>3385</v>
      </c>
      <c r="Q42" s="427"/>
      <c r="R42" s="446" t="s">
        <v>556</v>
      </c>
      <c r="S42" s="446"/>
      <c r="T42" s="446"/>
      <c r="U42" s="446" t="s">
        <v>557</v>
      </c>
      <c r="V42" s="452" t="s">
        <v>558</v>
      </c>
      <c r="W42" s="458" t="s">
        <v>559</v>
      </c>
      <c r="X42" s="444">
        <v>44048</v>
      </c>
    </row>
    <row r="43" spans="1:24" x14ac:dyDescent="0.25">
      <c r="A43" s="434"/>
      <c r="B43" s="470"/>
      <c r="C43" s="470"/>
      <c r="D43" s="470"/>
      <c r="E43" s="407"/>
      <c r="F43" s="407"/>
      <c r="G43" s="425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50"/>
      <c r="P43" s="301">
        <v>3386</v>
      </c>
      <c r="Q43" s="427"/>
      <c r="R43" s="448"/>
      <c r="S43" s="448"/>
      <c r="T43" s="448"/>
      <c r="U43" s="448"/>
      <c r="V43" s="453"/>
      <c r="W43" s="459"/>
      <c r="X43" s="445"/>
    </row>
    <row r="44" spans="1:24" x14ac:dyDescent="0.25">
      <c r="A44" s="434"/>
      <c r="B44" s="470"/>
      <c r="C44" s="470"/>
      <c r="D44" s="470"/>
      <c r="E44" s="407"/>
      <c r="F44" s="407"/>
      <c r="G44" s="425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50"/>
      <c r="P44" s="314">
        <v>3389</v>
      </c>
      <c r="Q44" s="427"/>
      <c r="R44" s="446" t="s">
        <v>581</v>
      </c>
      <c r="S44" s="446" t="s">
        <v>582</v>
      </c>
      <c r="T44" s="446" t="s">
        <v>583</v>
      </c>
      <c r="U44" s="446" t="s">
        <v>584</v>
      </c>
      <c r="V44" s="452" t="s">
        <v>585</v>
      </c>
      <c r="W44" s="458" t="s">
        <v>586</v>
      </c>
      <c r="X44" s="444">
        <v>44053</v>
      </c>
    </row>
    <row r="45" spans="1:24" x14ac:dyDescent="0.25">
      <c r="A45" s="434"/>
      <c r="B45" s="470"/>
      <c r="C45" s="470"/>
      <c r="D45" s="470"/>
      <c r="E45" s="407"/>
      <c r="F45" s="407"/>
      <c r="G45" s="425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50"/>
      <c r="P45" s="314">
        <v>3390</v>
      </c>
      <c r="Q45" s="427"/>
      <c r="R45" s="448"/>
      <c r="S45" s="448"/>
      <c r="T45" s="448"/>
      <c r="U45" s="448"/>
      <c r="V45" s="453"/>
      <c r="W45" s="459"/>
      <c r="X45" s="445"/>
    </row>
    <row r="46" spans="1:24" x14ac:dyDescent="0.25">
      <c r="A46" s="434"/>
      <c r="B46" s="470"/>
      <c r="C46" s="470"/>
      <c r="D46" s="470"/>
      <c r="E46" s="407"/>
      <c r="F46" s="407"/>
      <c r="G46" s="425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50"/>
      <c r="P46" s="336">
        <v>3394</v>
      </c>
      <c r="Q46" s="427"/>
      <c r="R46" s="446" t="s">
        <v>648</v>
      </c>
      <c r="S46" s="446" t="s">
        <v>642</v>
      </c>
      <c r="T46" s="446" t="s">
        <v>643</v>
      </c>
      <c r="U46" s="446" t="s">
        <v>644</v>
      </c>
      <c r="V46" s="452" t="s">
        <v>645</v>
      </c>
      <c r="W46" s="458" t="s">
        <v>646</v>
      </c>
      <c r="X46" s="444">
        <v>44068</v>
      </c>
    </row>
    <row r="47" spans="1:24" x14ac:dyDescent="0.25">
      <c r="A47" s="434"/>
      <c r="B47" s="470"/>
      <c r="C47" s="470"/>
      <c r="D47" s="470"/>
      <c r="E47" s="407"/>
      <c r="F47" s="407"/>
      <c r="G47" s="425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51"/>
      <c r="P47" s="336">
        <v>3395</v>
      </c>
      <c r="Q47" s="427"/>
      <c r="R47" s="448"/>
      <c r="S47" s="448"/>
      <c r="T47" s="448"/>
      <c r="U47" s="448"/>
      <c r="V47" s="453"/>
      <c r="W47" s="459"/>
      <c r="X47" s="445"/>
    </row>
    <row r="48" spans="1:24" ht="28.8" x14ac:dyDescent="0.25">
      <c r="A48" s="434"/>
      <c r="B48" s="470"/>
      <c r="C48" s="470"/>
      <c r="D48" s="470"/>
      <c r="E48" s="407"/>
      <c r="F48" s="407"/>
      <c r="G48" s="425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27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34"/>
      <c r="B49" s="470"/>
      <c r="C49" s="470"/>
      <c r="D49" s="470"/>
      <c r="E49" s="407"/>
      <c r="F49" s="407"/>
      <c r="G49" s="425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27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34" t="s">
        <v>288</v>
      </c>
      <c r="B50" s="470"/>
      <c r="C50" s="470"/>
      <c r="D50" s="470"/>
      <c r="E50" s="407"/>
      <c r="F50" s="407"/>
      <c r="G50" s="425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27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34"/>
      <c r="B51" s="470"/>
      <c r="C51" s="470"/>
      <c r="D51" s="470"/>
      <c r="E51" s="407"/>
      <c r="F51" s="407"/>
      <c r="G51" s="425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28"/>
      <c r="R51" s="427" t="s">
        <v>297</v>
      </c>
      <c r="S51" s="449"/>
      <c r="T51" s="449" t="s">
        <v>624</v>
      </c>
      <c r="U51" s="449" t="s">
        <v>621</v>
      </c>
      <c r="V51" s="456" t="s">
        <v>622</v>
      </c>
      <c r="W51" s="463" t="s">
        <v>623</v>
      </c>
      <c r="X51" s="465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34"/>
      <c r="B52" s="470"/>
      <c r="C52" s="470"/>
      <c r="D52" s="470"/>
      <c r="E52" s="407"/>
      <c r="F52" s="407"/>
      <c r="G52" s="425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28"/>
      <c r="R52" s="427"/>
      <c r="S52" s="451"/>
      <c r="T52" s="451"/>
      <c r="U52" s="451"/>
      <c r="V52" s="457"/>
      <c r="W52" s="462"/>
      <c r="X52" s="465"/>
      <c r="Y52" s="183"/>
      <c r="Z52" s="183"/>
      <c r="AA52" s="183"/>
      <c r="AB52" s="183"/>
      <c r="AC52" s="183"/>
      <c r="AD52" s="183"/>
    </row>
    <row r="53" spans="1:30" s="7" customFormat="1" x14ac:dyDescent="0.25">
      <c r="A53" s="434"/>
      <c r="B53" s="470"/>
      <c r="C53" s="470"/>
      <c r="D53" s="470"/>
      <c r="E53" s="407"/>
      <c r="F53" s="407"/>
      <c r="G53" s="425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28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34"/>
      <c r="B54" s="470"/>
      <c r="C54" s="470"/>
      <c r="D54" s="470"/>
      <c r="E54" s="407"/>
      <c r="F54" s="407"/>
      <c r="G54" s="425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28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34"/>
      <c r="B55" s="470"/>
      <c r="C55" s="470"/>
      <c r="D55" s="470"/>
      <c r="E55" s="407"/>
      <c r="F55" s="407"/>
      <c r="G55" s="425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28"/>
      <c r="R55" s="427" t="s">
        <v>318</v>
      </c>
      <c r="S55" s="282"/>
      <c r="T55" s="282"/>
      <c r="U55" s="449"/>
      <c r="V55" s="456"/>
      <c r="W55" s="461"/>
      <c r="X55" s="465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34"/>
      <c r="B56" s="470"/>
      <c r="C56" s="470"/>
      <c r="D56" s="470"/>
      <c r="E56" s="407"/>
      <c r="F56" s="407"/>
      <c r="G56" s="425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28"/>
      <c r="R56" s="427"/>
      <c r="S56" s="281"/>
      <c r="T56" s="281"/>
      <c r="U56" s="451"/>
      <c r="V56" s="457"/>
      <c r="W56" s="462"/>
      <c r="X56" s="465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34"/>
      <c r="B57" s="470"/>
      <c r="C57" s="470"/>
      <c r="D57" s="470"/>
      <c r="E57" s="407"/>
      <c r="F57" s="407"/>
      <c r="G57" s="425"/>
      <c r="H57" s="427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28"/>
      <c r="R57" s="460" t="s">
        <v>323</v>
      </c>
      <c r="S57" s="446"/>
      <c r="T57" s="446"/>
      <c r="U57" s="460" t="s">
        <v>377</v>
      </c>
      <c r="V57" s="455" t="s">
        <v>378</v>
      </c>
      <c r="W57" s="428" t="s">
        <v>379</v>
      </c>
      <c r="X57" s="465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34"/>
      <c r="B58" s="470"/>
      <c r="C58" s="470"/>
      <c r="D58" s="470"/>
      <c r="E58" s="407"/>
      <c r="F58" s="407"/>
      <c r="G58" s="425"/>
      <c r="H58" s="427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28"/>
      <c r="R58" s="460"/>
      <c r="S58" s="447"/>
      <c r="T58" s="447"/>
      <c r="U58" s="460"/>
      <c r="V58" s="455"/>
      <c r="W58" s="428"/>
      <c r="X58" s="465"/>
      <c r="Y58" s="183"/>
      <c r="Z58" s="183"/>
      <c r="AA58" s="183"/>
      <c r="AB58" s="183"/>
      <c r="AC58" s="183"/>
      <c r="AD58" s="183"/>
    </row>
    <row r="59" spans="1:30" s="7" customFormat="1" x14ac:dyDescent="0.25">
      <c r="A59" s="434"/>
      <c r="B59" s="470"/>
      <c r="C59" s="470"/>
      <c r="D59" s="470"/>
      <c r="E59" s="407"/>
      <c r="F59" s="407"/>
      <c r="G59" s="425"/>
      <c r="H59" s="427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28"/>
      <c r="R59" s="460"/>
      <c r="S59" s="447"/>
      <c r="T59" s="447"/>
      <c r="U59" s="460"/>
      <c r="V59" s="455"/>
      <c r="W59" s="428"/>
      <c r="X59" s="465"/>
      <c r="Y59" s="183"/>
      <c r="Z59" s="183"/>
      <c r="AA59" s="183"/>
      <c r="AB59" s="183"/>
      <c r="AC59" s="183"/>
      <c r="AD59" s="183"/>
    </row>
    <row r="60" spans="1:30" s="7" customFormat="1" x14ac:dyDescent="0.25">
      <c r="A60" s="434"/>
      <c r="B60" s="470"/>
      <c r="C60" s="470"/>
      <c r="D60" s="470"/>
      <c r="E60" s="407"/>
      <c r="F60" s="407"/>
      <c r="G60" s="425"/>
      <c r="H60" s="427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28"/>
      <c r="R60" s="460"/>
      <c r="S60" s="447"/>
      <c r="T60" s="447"/>
      <c r="U60" s="460"/>
      <c r="V60" s="455"/>
      <c r="W60" s="428"/>
      <c r="X60" s="465"/>
      <c r="Y60" s="183"/>
      <c r="Z60" s="183"/>
      <c r="AA60" s="183"/>
      <c r="AB60" s="183"/>
      <c r="AC60" s="183"/>
      <c r="AD60" s="183"/>
    </row>
    <row r="61" spans="1:30" s="7" customFormat="1" x14ac:dyDescent="0.25">
      <c r="A61" s="434"/>
      <c r="B61" s="470"/>
      <c r="C61" s="470"/>
      <c r="D61" s="470"/>
      <c r="E61" s="407"/>
      <c r="F61" s="407"/>
      <c r="G61" s="425"/>
      <c r="H61" s="427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28"/>
      <c r="R61" s="460"/>
      <c r="S61" s="447"/>
      <c r="T61" s="447"/>
      <c r="U61" s="460"/>
      <c r="V61" s="455"/>
      <c r="W61" s="428"/>
      <c r="X61" s="465"/>
      <c r="Y61" s="183"/>
      <c r="Z61" s="183"/>
      <c r="AA61" s="183"/>
      <c r="AB61" s="183"/>
      <c r="AC61" s="183"/>
      <c r="AD61" s="183"/>
    </row>
    <row r="62" spans="1:30" s="7" customFormat="1" x14ac:dyDescent="0.25">
      <c r="A62" s="434"/>
      <c r="B62" s="470"/>
      <c r="C62" s="470"/>
      <c r="D62" s="470"/>
      <c r="E62" s="407"/>
      <c r="F62" s="407"/>
      <c r="G62" s="425"/>
      <c r="H62" s="427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28"/>
      <c r="R62" s="460"/>
      <c r="S62" s="447"/>
      <c r="T62" s="447"/>
      <c r="U62" s="460"/>
      <c r="V62" s="455"/>
      <c r="W62" s="428"/>
      <c r="X62" s="465"/>
      <c r="Y62" s="183"/>
      <c r="Z62" s="183"/>
      <c r="AA62" s="183"/>
      <c r="AB62" s="183"/>
      <c r="AC62" s="183"/>
      <c r="AD62" s="183"/>
    </row>
    <row r="63" spans="1:30" s="7" customFormat="1" x14ac:dyDescent="0.25">
      <c r="A63" s="434"/>
      <c r="B63" s="470"/>
      <c r="C63" s="470"/>
      <c r="D63" s="470"/>
      <c r="E63" s="407"/>
      <c r="F63" s="407"/>
      <c r="G63" s="425"/>
      <c r="H63" s="427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28"/>
      <c r="R63" s="460"/>
      <c r="S63" s="447"/>
      <c r="T63" s="447"/>
      <c r="U63" s="460"/>
      <c r="V63" s="455"/>
      <c r="W63" s="428"/>
      <c r="X63" s="465"/>
      <c r="Y63" s="183"/>
      <c r="Z63" s="183"/>
      <c r="AA63" s="183"/>
      <c r="AB63" s="183"/>
      <c r="AC63" s="183"/>
      <c r="AD63" s="183"/>
    </row>
    <row r="64" spans="1:30" s="7" customFormat="1" x14ac:dyDescent="0.25">
      <c r="A64" s="434"/>
      <c r="B64" s="470"/>
      <c r="C64" s="470"/>
      <c r="D64" s="470"/>
      <c r="E64" s="407"/>
      <c r="F64" s="407"/>
      <c r="G64" s="425"/>
      <c r="H64" s="427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28"/>
      <c r="R64" s="460"/>
      <c r="S64" s="447"/>
      <c r="T64" s="447"/>
      <c r="U64" s="460"/>
      <c r="V64" s="455"/>
      <c r="W64" s="428"/>
      <c r="X64" s="465"/>
      <c r="Y64" s="183"/>
      <c r="Z64" s="183"/>
      <c r="AA64" s="183"/>
      <c r="AB64" s="183"/>
      <c r="AC64" s="183"/>
      <c r="AD64" s="183"/>
    </row>
    <row r="65" spans="1:30" s="7" customFormat="1" x14ac:dyDescent="0.25">
      <c r="A65" s="434"/>
      <c r="B65" s="470"/>
      <c r="C65" s="470"/>
      <c r="D65" s="470"/>
      <c r="E65" s="407"/>
      <c r="F65" s="407"/>
      <c r="G65" s="425"/>
      <c r="H65" s="427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28"/>
      <c r="R65" s="460"/>
      <c r="S65" s="447"/>
      <c r="T65" s="447"/>
      <c r="U65" s="460"/>
      <c r="V65" s="455"/>
      <c r="W65" s="428"/>
      <c r="X65" s="465"/>
      <c r="Y65" s="183"/>
      <c r="Z65" s="183"/>
      <c r="AA65" s="183"/>
      <c r="AB65" s="183"/>
      <c r="AC65" s="183"/>
      <c r="AD65" s="183"/>
    </row>
    <row r="66" spans="1:30" s="7" customFormat="1" x14ac:dyDescent="0.25">
      <c r="A66" s="434"/>
      <c r="B66" s="470"/>
      <c r="C66" s="470"/>
      <c r="D66" s="470"/>
      <c r="E66" s="407"/>
      <c r="F66" s="407"/>
      <c r="G66" s="425"/>
      <c r="H66" s="427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28"/>
      <c r="R66" s="460"/>
      <c r="S66" s="448"/>
      <c r="T66" s="448"/>
      <c r="U66" s="460"/>
      <c r="V66" s="455"/>
      <c r="W66" s="428"/>
      <c r="X66" s="465"/>
      <c r="Y66" s="183"/>
      <c r="Z66" s="183"/>
      <c r="AA66" s="183"/>
      <c r="AB66" s="183"/>
      <c r="AC66" s="183"/>
      <c r="AD66" s="183"/>
    </row>
    <row r="67" spans="1:30" s="7" customFormat="1" x14ac:dyDescent="0.25">
      <c r="A67" s="434"/>
      <c r="B67" s="470"/>
      <c r="C67" s="470"/>
      <c r="D67" s="470"/>
      <c r="E67" s="407"/>
      <c r="F67" s="407"/>
      <c r="G67" s="425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28"/>
      <c r="R67" s="460" t="s">
        <v>349</v>
      </c>
      <c r="S67" s="446"/>
      <c r="T67" s="446"/>
      <c r="U67" s="460" t="s">
        <v>351</v>
      </c>
      <c r="V67" s="455" t="s">
        <v>363</v>
      </c>
      <c r="W67" s="428" t="s">
        <v>375</v>
      </c>
      <c r="X67" s="465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34"/>
      <c r="B68" s="470"/>
      <c r="C68" s="470"/>
      <c r="D68" s="470"/>
      <c r="E68" s="407"/>
      <c r="F68" s="407"/>
      <c r="G68" s="425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28"/>
      <c r="R68" s="460"/>
      <c r="S68" s="448"/>
      <c r="T68" s="448"/>
      <c r="U68" s="460"/>
      <c r="V68" s="455"/>
      <c r="W68" s="428"/>
      <c r="X68" s="465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34"/>
      <c r="B69" s="470"/>
      <c r="C69" s="470"/>
      <c r="D69" s="470"/>
      <c r="E69" s="407"/>
      <c r="F69" s="407"/>
      <c r="G69" s="425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28"/>
      <c r="R69" s="460" t="s">
        <v>419</v>
      </c>
      <c r="S69" s="446"/>
      <c r="T69" s="446"/>
      <c r="U69" s="460" t="s">
        <v>371</v>
      </c>
      <c r="V69" s="455" t="s">
        <v>372</v>
      </c>
      <c r="W69" s="428" t="s">
        <v>373</v>
      </c>
      <c r="X69" s="465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34"/>
      <c r="B70" s="470"/>
      <c r="C70" s="470"/>
      <c r="D70" s="470"/>
      <c r="E70" s="407"/>
      <c r="F70" s="407"/>
      <c r="G70" s="425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28"/>
      <c r="R70" s="460"/>
      <c r="S70" s="448"/>
      <c r="T70" s="448"/>
      <c r="U70" s="460"/>
      <c r="V70" s="455"/>
      <c r="W70" s="428"/>
      <c r="X70" s="465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34"/>
      <c r="B71" s="470"/>
      <c r="C71" s="470"/>
      <c r="D71" s="470"/>
      <c r="E71" s="407"/>
      <c r="F71" s="407"/>
      <c r="G71" s="425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28"/>
      <c r="R71" s="460" t="s">
        <v>394</v>
      </c>
      <c r="S71" s="446"/>
      <c r="T71" s="446"/>
      <c r="U71" s="460" t="s">
        <v>397</v>
      </c>
      <c r="V71" s="455" t="s">
        <v>398</v>
      </c>
      <c r="W71" s="469" t="s">
        <v>399</v>
      </c>
      <c r="X71" s="465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34"/>
      <c r="B72" s="470"/>
      <c r="C72" s="470"/>
      <c r="D72" s="470"/>
      <c r="E72" s="407"/>
      <c r="F72" s="407"/>
      <c r="G72" s="425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28"/>
      <c r="R72" s="460"/>
      <c r="S72" s="448"/>
      <c r="T72" s="448"/>
      <c r="U72" s="460"/>
      <c r="V72" s="455"/>
      <c r="W72" s="469"/>
      <c r="X72" s="465"/>
      <c r="Y72" s="183"/>
      <c r="Z72" s="183"/>
      <c r="AA72" s="183"/>
      <c r="AB72" s="183"/>
      <c r="AC72" s="183"/>
      <c r="AD72" s="183"/>
    </row>
    <row r="73" spans="1:30" s="7" customFormat="1" x14ac:dyDescent="0.25">
      <c r="A73" s="434"/>
      <c r="B73" s="470"/>
      <c r="C73" s="470"/>
      <c r="D73" s="470"/>
      <c r="E73" s="407"/>
      <c r="F73" s="407"/>
      <c r="G73" s="425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28"/>
      <c r="R73" s="460" t="s">
        <v>404</v>
      </c>
      <c r="S73" s="446"/>
      <c r="T73" s="446"/>
      <c r="U73" s="460" t="s">
        <v>405</v>
      </c>
      <c r="V73" s="455" t="s">
        <v>406</v>
      </c>
      <c r="W73" s="469" t="s">
        <v>407</v>
      </c>
      <c r="X73" s="465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34"/>
      <c r="B74" s="470"/>
      <c r="C74" s="470"/>
      <c r="D74" s="470"/>
      <c r="E74" s="407"/>
      <c r="F74" s="407"/>
      <c r="G74" s="425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28"/>
      <c r="R74" s="460"/>
      <c r="S74" s="448"/>
      <c r="T74" s="448"/>
      <c r="U74" s="460"/>
      <c r="V74" s="455"/>
      <c r="W74" s="469"/>
      <c r="X74" s="465"/>
      <c r="Y74" s="183"/>
      <c r="Z74" s="183"/>
      <c r="AA74" s="183"/>
      <c r="AB74" s="183"/>
      <c r="AC74" s="183"/>
      <c r="AD74" s="183"/>
    </row>
    <row r="75" spans="1:30" s="7" customFormat="1" x14ac:dyDescent="0.25">
      <c r="A75" s="434"/>
      <c r="B75" s="470"/>
      <c r="C75" s="470"/>
      <c r="D75" s="470"/>
      <c r="E75" s="407"/>
      <c r="F75" s="407"/>
      <c r="G75" s="425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28"/>
      <c r="R75" s="446" t="s">
        <v>418</v>
      </c>
      <c r="S75" s="278"/>
      <c r="T75" s="278"/>
      <c r="U75" s="446" t="s">
        <v>412</v>
      </c>
      <c r="V75" s="452" t="s">
        <v>413</v>
      </c>
      <c r="W75" s="458" t="s">
        <v>414</v>
      </c>
      <c r="X75" s="44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34"/>
      <c r="B76" s="470"/>
      <c r="C76" s="470"/>
      <c r="D76" s="470"/>
      <c r="E76" s="407"/>
      <c r="F76" s="407"/>
      <c r="G76" s="425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28"/>
      <c r="R76" s="447"/>
      <c r="S76" s="279"/>
      <c r="T76" s="279"/>
      <c r="U76" s="447"/>
      <c r="V76" s="454"/>
      <c r="W76" s="466"/>
      <c r="X76" s="464"/>
      <c r="Y76" s="183"/>
      <c r="Z76" s="183"/>
      <c r="AA76" s="183"/>
      <c r="AB76" s="183"/>
      <c r="AC76" s="183"/>
      <c r="AD76" s="183"/>
    </row>
    <row r="77" spans="1:30" s="7" customFormat="1" x14ac:dyDescent="0.25">
      <c r="A77" s="434"/>
      <c r="B77" s="470"/>
      <c r="C77" s="470"/>
      <c r="D77" s="470"/>
      <c r="E77" s="407"/>
      <c r="F77" s="407"/>
      <c r="G77" s="425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28"/>
      <c r="R77" s="448"/>
      <c r="S77" s="280"/>
      <c r="T77" s="280"/>
      <c r="U77" s="448"/>
      <c r="V77" s="453"/>
      <c r="W77" s="459"/>
      <c r="X77" s="445"/>
      <c r="Y77" s="183"/>
      <c r="Z77" s="183"/>
      <c r="AA77" s="183"/>
      <c r="AB77" s="183"/>
      <c r="AC77" s="183"/>
      <c r="AD77" s="183"/>
    </row>
    <row r="78" spans="1:30" s="7" customFormat="1" x14ac:dyDescent="0.25">
      <c r="A78" s="434"/>
      <c r="B78" s="470"/>
      <c r="C78" s="470"/>
      <c r="D78" s="470"/>
      <c r="E78" s="407"/>
      <c r="F78" s="407"/>
      <c r="G78" s="425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28"/>
      <c r="R78" s="446" t="s">
        <v>440</v>
      </c>
      <c r="S78" s="278"/>
      <c r="T78" s="278"/>
      <c r="U78" s="446" t="s">
        <v>441</v>
      </c>
      <c r="V78" s="452" t="s">
        <v>442</v>
      </c>
      <c r="W78" s="458" t="s">
        <v>443</v>
      </c>
      <c r="X78" s="44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34"/>
      <c r="B79" s="470"/>
      <c r="C79" s="470"/>
      <c r="D79" s="470"/>
      <c r="E79" s="407"/>
      <c r="F79" s="407"/>
      <c r="G79" s="425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28"/>
      <c r="R79" s="447"/>
      <c r="S79" s="279"/>
      <c r="T79" s="279"/>
      <c r="U79" s="447"/>
      <c r="V79" s="454"/>
      <c r="W79" s="466"/>
      <c r="X79" s="464"/>
      <c r="Y79" s="183"/>
      <c r="Z79" s="183"/>
      <c r="AA79" s="183"/>
      <c r="AB79" s="183"/>
      <c r="AC79" s="183"/>
      <c r="AD79" s="183"/>
    </row>
    <row r="80" spans="1:30" s="7" customFormat="1" x14ac:dyDescent="0.25">
      <c r="A80" s="434"/>
      <c r="B80" s="470"/>
      <c r="C80" s="470"/>
      <c r="D80" s="470"/>
      <c r="E80" s="407"/>
      <c r="F80" s="407"/>
      <c r="G80" s="425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28"/>
      <c r="R80" s="448"/>
      <c r="S80" s="280"/>
      <c r="T80" s="280"/>
      <c r="U80" s="448"/>
      <c r="V80" s="453"/>
      <c r="W80" s="459"/>
      <c r="X80" s="445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34"/>
      <c r="B81" s="470"/>
      <c r="C81" s="470"/>
      <c r="D81" s="470"/>
      <c r="E81" s="407"/>
      <c r="F81" s="407"/>
      <c r="G81" s="425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28"/>
      <c r="R81" s="446" t="s">
        <v>602</v>
      </c>
      <c r="S81" s="278"/>
      <c r="T81" s="278"/>
      <c r="U81" s="446" t="s">
        <v>470</v>
      </c>
      <c r="V81" s="452" t="s">
        <v>472</v>
      </c>
      <c r="W81" s="458" t="s">
        <v>473</v>
      </c>
      <c r="X81" s="44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34"/>
      <c r="B82" s="470"/>
      <c r="C82" s="470"/>
      <c r="D82" s="470"/>
      <c r="E82" s="407"/>
      <c r="F82" s="407"/>
      <c r="G82" s="425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28"/>
      <c r="R82" s="448"/>
      <c r="S82" s="280"/>
      <c r="T82" s="280"/>
      <c r="U82" s="448"/>
      <c r="V82" s="453"/>
      <c r="W82" s="459"/>
      <c r="X82" s="445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34"/>
      <c r="B83" s="470"/>
      <c r="C83" s="470"/>
      <c r="D83" s="470"/>
      <c r="E83" s="407"/>
      <c r="F83" s="407"/>
      <c r="G83" s="425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28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34"/>
      <c r="B84" s="470"/>
      <c r="C84" s="470"/>
      <c r="D84" s="470"/>
      <c r="E84" s="407"/>
      <c r="F84" s="407"/>
      <c r="G84" s="425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28"/>
      <c r="R84" s="446" t="s">
        <v>601</v>
      </c>
      <c r="S84" s="446" t="s">
        <v>515</v>
      </c>
      <c r="T84" s="446" t="s">
        <v>514</v>
      </c>
      <c r="U84" s="446" t="s">
        <v>489</v>
      </c>
      <c r="V84" s="452" t="s">
        <v>490</v>
      </c>
      <c r="W84" s="458" t="s">
        <v>491</v>
      </c>
      <c r="X84" s="44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34"/>
      <c r="B85" s="470"/>
      <c r="C85" s="470"/>
      <c r="D85" s="470"/>
      <c r="E85" s="407"/>
      <c r="F85" s="407"/>
      <c r="G85" s="425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28"/>
      <c r="R85" s="448"/>
      <c r="S85" s="448"/>
      <c r="T85" s="448"/>
      <c r="U85" s="448"/>
      <c r="V85" s="453"/>
      <c r="W85" s="459"/>
      <c r="X85" s="445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434"/>
      <c r="B86" s="470"/>
      <c r="C86" s="470"/>
      <c r="D86" s="470"/>
      <c r="E86" s="407"/>
      <c r="F86" s="407"/>
      <c r="G86" s="425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28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34"/>
      <c r="B87" s="470"/>
      <c r="C87" s="470"/>
      <c r="D87" s="470"/>
      <c r="E87" s="407"/>
      <c r="F87" s="407"/>
      <c r="G87" s="425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28"/>
      <c r="R87" s="446" t="s">
        <v>600</v>
      </c>
      <c r="S87" s="446" t="s">
        <v>544</v>
      </c>
      <c r="T87" s="446" t="s">
        <v>545</v>
      </c>
      <c r="U87" s="446" t="s">
        <v>552</v>
      </c>
      <c r="V87" s="452" t="s">
        <v>553</v>
      </c>
      <c r="W87" s="458" t="s">
        <v>554</v>
      </c>
      <c r="X87" s="44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34"/>
      <c r="B88" s="470"/>
      <c r="C88" s="470"/>
      <c r="D88" s="470"/>
      <c r="E88" s="407"/>
      <c r="F88" s="407"/>
      <c r="G88" s="425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28"/>
      <c r="R88" s="448"/>
      <c r="S88" s="448"/>
      <c r="T88" s="448"/>
      <c r="U88" s="448"/>
      <c r="V88" s="453"/>
      <c r="W88" s="459"/>
      <c r="X88" s="445"/>
      <c r="Y88" s="183"/>
      <c r="Z88" s="183"/>
      <c r="AA88" s="183"/>
      <c r="AB88" s="183"/>
      <c r="AC88" s="183"/>
      <c r="AD88" s="183"/>
    </row>
    <row r="89" spans="1:30" s="7" customFormat="1" x14ac:dyDescent="0.25">
      <c r="A89" s="434"/>
      <c r="B89" s="470"/>
      <c r="C89" s="470"/>
      <c r="D89" s="470"/>
      <c r="E89" s="407"/>
      <c r="F89" s="407"/>
      <c r="G89" s="425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28"/>
      <c r="R89" s="446" t="s">
        <v>566</v>
      </c>
      <c r="S89" s="446" t="s">
        <v>567</v>
      </c>
      <c r="T89" s="446" t="s">
        <v>565</v>
      </c>
      <c r="U89" s="446" t="s">
        <v>572</v>
      </c>
      <c r="V89" s="452" t="s">
        <v>573</v>
      </c>
      <c r="W89" s="458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34"/>
      <c r="B90" s="470"/>
      <c r="C90" s="470"/>
      <c r="D90" s="470"/>
      <c r="E90" s="407"/>
      <c r="F90" s="407"/>
      <c r="G90" s="425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28"/>
      <c r="R90" s="448"/>
      <c r="S90" s="448"/>
      <c r="T90" s="448"/>
      <c r="U90" s="448"/>
      <c r="V90" s="453"/>
      <c r="W90" s="459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34"/>
      <c r="B91" s="470"/>
      <c r="C91" s="470"/>
      <c r="D91" s="470"/>
      <c r="E91" s="407"/>
      <c r="F91" s="407"/>
      <c r="G91" s="425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28"/>
      <c r="R91" s="332" t="s">
        <v>590</v>
      </c>
      <c r="S91" s="446"/>
      <c r="T91" s="446"/>
      <c r="U91" s="446" t="s">
        <v>591</v>
      </c>
      <c r="V91" s="452" t="s">
        <v>592</v>
      </c>
      <c r="W91" s="458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34"/>
      <c r="B92" s="470"/>
      <c r="C92" s="470"/>
      <c r="D92" s="470"/>
      <c r="E92" s="407"/>
      <c r="F92" s="407"/>
      <c r="G92" s="425"/>
      <c r="H92" s="324" t="s">
        <v>597</v>
      </c>
      <c r="I92" s="325">
        <v>2</v>
      </c>
      <c r="J92" s="325">
        <f t="shared" ref="J92:J95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28"/>
      <c r="R92" s="332" t="s">
        <v>599</v>
      </c>
      <c r="S92" s="448"/>
      <c r="T92" s="448"/>
      <c r="U92" s="448"/>
      <c r="V92" s="453"/>
      <c r="W92" s="459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434"/>
      <c r="B93" s="470"/>
      <c r="C93" s="470"/>
      <c r="D93" s="470"/>
      <c r="E93" s="407"/>
      <c r="F93" s="407"/>
      <c r="G93" s="425"/>
      <c r="H93" s="342" t="s">
        <v>45</v>
      </c>
      <c r="I93" s="343">
        <v>2</v>
      </c>
      <c r="J93" s="343">
        <f t="shared" si="4"/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28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34"/>
      <c r="B94" s="470"/>
      <c r="C94" s="470"/>
      <c r="D94" s="470"/>
      <c r="E94" s="408"/>
      <c r="F94" s="408"/>
      <c r="G94" s="426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28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71" t="s">
        <v>749</v>
      </c>
      <c r="B95" s="474">
        <v>72</v>
      </c>
      <c r="C95" s="474">
        <v>512</v>
      </c>
      <c r="D95" s="474">
        <v>80</v>
      </c>
      <c r="E95" s="438" t="str">
        <f>TEXT(ROUND(SUM(I94:I99)/B95*100,4),"0.00")</f>
        <v>30.56</v>
      </c>
      <c r="F95" s="438" t="str">
        <f>TEXT(ROUND(SUM(J95:J99)/C95*100,4),"0.00")</f>
        <v>3.52</v>
      </c>
      <c r="G95" s="441" t="str">
        <f>TEXT(ROUND(SUM(M95:M99)/(D95*1024)*100,4),"0.00")</f>
        <v>2.56</v>
      </c>
      <c r="H95" s="391" t="s">
        <v>743</v>
      </c>
      <c r="I95" s="384">
        <v>2</v>
      </c>
      <c r="J95" s="384">
        <f t="shared" si="4"/>
        <v>6</v>
      </c>
      <c r="K95" s="384">
        <v>2</v>
      </c>
      <c r="L95" s="384">
        <v>2000</v>
      </c>
      <c r="M95" s="384">
        <v>420</v>
      </c>
      <c r="N95" s="391" t="s">
        <v>733</v>
      </c>
      <c r="O95" s="429" t="s">
        <v>735</v>
      </c>
      <c r="P95" s="384">
        <v>3306</v>
      </c>
      <c r="Q95" s="429" t="s">
        <v>751</v>
      </c>
      <c r="R95" s="411" t="s">
        <v>737</v>
      </c>
      <c r="S95" s="411" t="s">
        <v>738</v>
      </c>
      <c r="T95" s="411" t="s">
        <v>739</v>
      </c>
      <c r="U95" s="411" t="s">
        <v>740</v>
      </c>
      <c r="V95" s="480" t="s">
        <v>741</v>
      </c>
      <c r="W95" s="478" t="s">
        <v>742</v>
      </c>
      <c r="X95" s="409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72"/>
      <c r="B96" s="475"/>
      <c r="C96" s="475"/>
      <c r="D96" s="475"/>
      <c r="E96" s="439"/>
      <c r="F96" s="439"/>
      <c r="G96" s="442"/>
      <c r="H96" s="391" t="s">
        <v>744</v>
      </c>
      <c r="I96" s="392">
        <v>2</v>
      </c>
      <c r="J96" s="392">
        <f t="shared" ref="J96" si="5">ROUND(K96+(L96*2/1024),0)</f>
        <v>6</v>
      </c>
      <c r="K96" s="392">
        <v>2</v>
      </c>
      <c r="L96" s="392">
        <v>2000</v>
      </c>
      <c r="M96" s="392">
        <v>420</v>
      </c>
      <c r="N96" s="391" t="s">
        <v>734</v>
      </c>
      <c r="O96" s="430"/>
      <c r="P96" s="392">
        <v>3307</v>
      </c>
      <c r="Q96" s="430"/>
      <c r="R96" s="412"/>
      <c r="S96" s="412"/>
      <c r="T96" s="412"/>
      <c r="U96" s="412"/>
      <c r="V96" s="481"/>
      <c r="W96" s="479"/>
      <c r="X96" s="410"/>
      <c r="Y96" s="183"/>
      <c r="Z96" s="183"/>
      <c r="AA96" s="183"/>
      <c r="AB96" s="183"/>
      <c r="AC96" s="183"/>
      <c r="AD96" s="183"/>
    </row>
    <row r="97" spans="1:30" s="7" customFormat="1" x14ac:dyDescent="0.25">
      <c r="A97" s="473"/>
      <c r="B97" s="475"/>
      <c r="C97" s="475"/>
      <c r="D97" s="475"/>
      <c r="E97" s="439"/>
      <c r="F97" s="439"/>
      <c r="G97" s="442"/>
      <c r="H97" s="384"/>
      <c r="I97" s="384"/>
      <c r="J97" s="384"/>
      <c r="K97" s="384">
        <v>2</v>
      </c>
      <c r="L97" s="384">
        <v>2000</v>
      </c>
      <c r="M97" s="384">
        <v>420</v>
      </c>
      <c r="N97" s="384"/>
      <c r="O97" s="430"/>
      <c r="P97" s="384"/>
      <c r="Q97" s="431"/>
      <c r="R97" s="387"/>
      <c r="S97" s="387"/>
      <c r="T97" s="387"/>
      <c r="U97" s="387"/>
      <c r="V97" s="388"/>
      <c r="W97" s="389"/>
      <c r="X97" s="390"/>
      <c r="Y97" s="183"/>
      <c r="Z97" s="183"/>
      <c r="AA97" s="183"/>
      <c r="AB97" s="183"/>
      <c r="AC97" s="183"/>
      <c r="AD97" s="183"/>
    </row>
    <row r="98" spans="1:30" s="7" customFormat="1" x14ac:dyDescent="0.25">
      <c r="A98" s="471" t="s">
        <v>750</v>
      </c>
      <c r="B98" s="475"/>
      <c r="C98" s="475"/>
      <c r="D98" s="475"/>
      <c r="E98" s="439"/>
      <c r="F98" s="439"/>
      <c r="G98" s="442"/>
      <c r="H98" s="402" t="s">
        <v>764</v>
      </c>
      <c r="I98" s="384">
        <v>16</v>
      </c>
      <c r="J98" s="384">
        <v>6</v>
      </c>
      <c r="K98" s="384">
        <v>2</v>
      </c>
      <c r="L98" s="384">
        <v>2000</v>
      </c>
      <c r="M98" s="384">
        <v>420</v>
      </c>
      <c r="N98" s="402" t="s">
        <v>765</v>
      </c>
      <c r="O98" s="430"/>
      <c r="P98" s="384">
        <v>3308</v>
      </c>
      <c r="Q98" s="429" t="s">
        <v>736</v>
      </c>
      <c r="R98" s="387"/>
      <c r="S98" s="387"/>
      <c r="T98" s="41" t="s">
        <v>762</v>
      </c>
      <c r="U98" s="41" t="s">
        <v>763</v>
      </c>
      <c r="V98" s="388"/>
      <c r="W98" s="389"/>
      <c r="X98" s="404">
        <v>44117</v>
      </c>
      <c r="Y98" s="183"/>
      <c r="Z98" s="183"/>
      <c r="AA98" s="183"/>
      <c r="AB98" s="183"/>
      <c r="AC98" s="183"/>
      <c r="AD98" s="183"/>
    </row>
    <row r="99" spans="1:30" s="7" customFormat="1" x14ac:dyDescent="0.25">
      <c r="A99" s="473"/>
      <c r="B99" s="476"/>
      <c r="C99" s="476"/>
      <c r="D99" s="476"/>
      <c r="E99" s="440"/>
      <c r="F99" s="440"/>
      <c r="G99" s="443"/>
      <c r="H99" s="384"/>
      <c r="I99" s="384"/>
      <c r="J99" s="384"/>
      <c r="K99" s="384">
        <v>2</v>
      </c>
      <c r="L99" s="384">
        <v>2000</v>
      </c>
      <c r="M99" s="384">
        <v>420</v>
      </c>
      <c r="N99" s="384"/>
      <c r="O99" s="431"/>
      <c r="P99" s="384"/>
      <c r="Q99" s="476"/>
      <c r="R99" s="387"/>
      <c r="S99" s="387"/>
      <c r="T99" s="387"/>
      <c r="U99" s="387"/>
      <c r="V99" s="388"/>
      <c r="W99" s="389"/>
      <c r="X99" s="390"/>
      <c r="Y99" s="183"/>
      <c r="Z99" s="183"/>
      <c r="AA99" s="183"/>
      <c r="AB99" s="183"/>
      <c r="AC99" s="183"/>
      <c r="AD99" s="183"/>
    </row>
  </sheetData>
  <autoFilter ref="A2:X94"/>
  <mergeCells count="188">
    <mergeCell ref="W95:W96"/>
    <mergeCell ref="X95:X96"/>
    <mergeCell ref="O95:O99"/>
    <mergeCell ref="Q95:Q97"/>
    <mergeCell ref="Q98:Q99"/>
    <mergeCell ref="R95:R96"/>
    <mergeCell ref="S95:S96"/>
    <mergeCell ref="T95:T96"/>
    <mergeCell ref="U95:U96"/>
    <mergeCell ref="V95:V96"/>
    <mergeCell ref="A95:A97"/>
    <mergeCell ref="A98:A99"/>
    <mergeCell ref="B95:B99"/>
    <mergeCell ref="C95:C99"/>
    <mergeCell ref="D95:D99"/>
    <mergeCell ref="E95:E99"/>
    <mergeCell ref="F95:F99"/>
    <mergeCell ref="G95:G99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T67:T68"/>
    <mergeCell ref="S57:S66"/>
    <mergeCell ref="T57:T66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</hyperlinks>
  <pageMargins left="0.7" right="0.7" top="0.75" bottom="0.75" header="0.3" footer="0.3"/>
  <pageSetup paperSize="9" orientation="portrait" horizontalDpi="1200" verticalDpi="1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4" zoomScale="89" zoomScaleNormal="100" workbookViewId="0">
      <pane xSplit="1" topLeftCell="B1" activePane="topRight" state="frozen"/>
      <selection activeCell="A4" sqref="A4"/>
      <selection pane="topRight" activeCell="G3" sqref="G3:G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33" t="s">
        <v>17</v>
      </c>
      <c r="B1" s="433"/>
      <c r="C1" s="433"/>
      <c r="D1" s="433"/>
      <c r="E1" s="433"/>
      <c r="F1" s="433"/>
      <c r="G1" s="433"/>
      <c r="H1" s="487" t="str">
        <f>"MySQL(" &amp; MAX(O3:O948) &amp; ")"</f>
        <v>MySQL(3390)</v>
      </c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34" t="s">
        <v>175</v>
      </c>
      <c r="B3" s="470">
        <v>56</v>
      </c>
      <c r="C3" s="470">
        <v>512</v>
      </c>
      <c r="D3" s="470">
        <v>50</v>
      </c>
      <c r="E3" s="419" t="str">
        <f>TEXT(ROUND(SUM(H3:H81)/B3*100,4),"0.00")</f>
        <v>617.86</v>
      </c>
      <c r="F3" s="419" t="str">
        <f>TEXT(ROUND(SUM(I3:I81)/C3*100,4),"0.00")</f>
        <v>229.10</v>
      </c>
      <c r="G3" s="419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49" t="s">
        <v>135</v>
      </c>
      <c r="Q3" s="428" t="s">
        <v>38</v>
      </c>
      <c r="R3" s="467"/>
      <c r="S3" s="467"/>
      <c r="T3" s="449" t="s">
        <v>613</v>
      </c>
      <c r="U3" s="461"/>
      <c r="V3" s="461"/>
      <c r="W3" s="465">
        <v>43612</v>
      </c>
    </row>
    <row r="4" spans="1:23" s="7" customFormat="1" ht="18" customHeight="1" x14ac:dyDescent="0.25">
      <c r="A4" s="434"/>
      <c r="B4" s="470"/>
      <c r="C4" s="470"/>
      <c r="D4" s="470"/>
      <c r="E4" s="420"/>
      <c r="F4" s="420"/>
      <c r="G4" s="420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50"/>
      <c r="Q4" s="428"/>
      <c r="R4" s="482"/>
      <c r="S4" s="482"/>
      <c r="T4" s="482"/>
      <c r="U4" s="486"/>
      <c r="V4" s="486"/>
      <c r="W4" s="465"/>
    </row>
    <row r="5" spans="1:23" s="7" customFormat="1" ht="18" customHeight="1" x14ac:dyDescent="0.25">
      <c r="A5" s="435"/>
      <c r="B5" s="470"/>
      <c r="C5" s="470"/>
      <c r="D5" s="470"/>
      <c r="E5" s="420"/>
      <c r="F5" s="420"/>
      <c r="G5" s="420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82"/>
      <c r="Q5" s="428"/>
      <c r="R5" s="482"/>
      <c r="S5" s="482"/>
      <c r="T5" s="482"/>
      <c r="U5" s="486"/>
      <c r="V5" s="486"/>
      <c r="W5" s="465"/>
    </row>
    <row r="6" spans="1:23" s="7" customFormat="1" ht="18" customHeight="1" x14ac:dyDescent="0.25">
      <c r="A6" s="435"/>
      <c r="B6" s="470"/>
      <c r="C6" s="470"/>
      <c r="D6" s="470"/>
      <c r="E6" s="420"/>
      <c r="F6" s="420"/>
      <c r="G6" s="420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82"/>
      <c r="Q6" s="428"/>
      <c r="R6" s="482"/>
      <c r="S6" s="482"/>
      <c r="T6" s="482"/>
      <c r="U6" s="486"/>
      <c r="V6" s="486"/>
      <c r="W6" s="465"/>
    </row>
    <row r="7" spans="1:23" s="7" customFormat="1" ht="18" customHeight="1" x14ac:dyDescent="0.25">
      <c r="A7" s="435"/>
      <c r="B7" s="470"/>
      <c r="C7" s="470"/>
      <c r="D7" s="470"/>
      <c r="E7" s="420"/>
      <c r="F7" s="420"/>
      <c r="G7" s="420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82"/>
      <c r="Q7" s="428"/>
      <c r="R7" s="482"/>
      <c r="S7" s="482"/>
      <c r="T7" s="482"/>
      <c r="U7" s="486"/>
      <c r="V7" s="486"/>
      <c r="W7" s="465"/>
    </row>
    <row r="8" spans="1:23" s="7" customFormat="1" ht="18" customHeight="1" x14ac:dyDescent="0.25">
      <c r="A8" s="435"/>
      <c r="B8" s="470"/>
      <c r="C8" s="470"/>
      <c r="D8" s="470"/>
      <c r="E8" s="420"/>
      <c r="F8" s="420"/>
      <c r="G8" s="420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82"/>
      <c r="Q8" s="428"/>
      <c r="R8" s="468"/>
      <c r="S8" s="468"/>
      <c r="T8" s="468"/>
      <c r="U8" s="462"/>
      <c r="V8" s="462"/>
      <c r="W8" s="465"/>
    </row>
    <row r="9" spans="1:23" s="7" customFormat="1" ht="18" customHeight="1" x14ac:dyDescent="0.25">
      <c r="A9" s="435"/>
      <c r="B9" s="470"/>
      <c r="C9" s="470"/>
      <c r="D9" s="470"/>
      <c r="E9" s="420"/>
      <c r="F9" s="420"/>
      <c r="G9" s="420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82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35"/>
      <c r="B10" s="470"/>
      <c r="C10" s="470"/>
      <c r="D10" s="470"/>
      <c r="E10" s="420"/>
      <c r="F10" s="420"/>
      <c r="G10" s="420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82"/>
      <c r="Q10" s="467" t="s">
        <v>73</v>
      </c>
      <c r="R10" s="467"/>
      <c r="S10" s="467"/>
      <c r="T10" s="449" t="s">
        <v>626</v>
      </c>
      <c r="U10" s="456" t="s">
        <v>627</v>
      </c>
      <c r="V10" s="463" t="s">
        <v>628</v>
      </c>
      <c r="W10" s="444">
        <v>43734</v>
      </c>
    </row>
    <row r="11" spans="1:23" s="7" customFormat="1" ht="18" customHeight="1" x14ac:dyDescent="0.25">
      <c r="A11" s="435"/>
      <c r="B11" s="470"/>
      <c r="C11" s="470"/>
      <c r="D11" s="470"/>
      <c r="E11" s="420"/>
      <c r="F11" s="420"/>
      <c r="G11" s="420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82"/>
      <c r="Q11" s="482"/>
      <c r="R11" s="482"/>
      <c r="S11" s="482"/>
      <c r="T11" s="450"/>
      <c r="U11" s="497"/>
      <c r="V11" s="498"/>
      <c r="W11" s="464"/>
    </row>
    <row r="12" spans="1:23" s="7" customFormat="1" ht="18" customHeight="1" x14ac:dyDescent="0.25">
      <c r="A12" s="435"/>
      <c r="B12" s="470"/>
      <c r="C12" s="470"/>
      <c r="D12" s="470"/>
      <c r="E12" s="420"/>
      <c r="F12" s="420"/>
      <c r="G12" s="420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82"/>
      <c r="Q12" s="482"/>
      <c r="R12" s="482"/>
      <c r="S12" s="482"/>
      <c r="T12" s="450"/>
      <c r="U12" s="497"/>
      <c r="V12" s="498"/>
      <c r="W12" s="464"/>
    </row>
    <row r="13" spans="1:23" s="7" customFormat="1" ht="18" customHeight="1" x14ac:dyDescent="0.25">
      <c r="A13" s="435"/>
      <c r="B13" s="470"/>
      <c r="C13" s="470"/>
      <c r="D13" s="470"/>
      <c r="E13" s="420"/>
      <c r="F13" s="420"/>
      <c r="G13" s="420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82"/>
      <c r="Q13" s="468"/>
      <c r="R13" s="468"/>
      <c r="S13" s="468"/>
      <c r="T13" s="451"/>
      <c r="U13" s="457"/>
      <c r="V13" s="499"/>
      <c r="W13" s="445"/>
    </row>
    <row r="14" spans="1:23" s="7" customFormat="1" ht="28.8" x14ac:dyDescent="0.25">
      <c r="A14" s="435"/>
      <c r="B14" s="470"/>
      <c r="C14" s="470"/>
      <c r="D14" s="470"/>
      <c r="E14" s="420"/>
      <c r="F14" s="420"/>
      <c r="G14" s="420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82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35"/>
      <c r="B15" s="470"/>
      <c r="C15" s="470"/>
      <c r="D15" s="470"/>
      <c r="E15" s="420"/>
      <c r="F15" s="420"/>
      <c r="G15" s="420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8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35"/>
      <c r="B16" s="470"/>
      <c r="C16" s="470"/>
      <c r="D16" s="470"/>
      <c r="E16" s="420"/>
      <c r="F16" s="420"/>
      <c r="G16" s="420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82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35"/>
      <c r="B17" s="470"/>
      <c r="C17" s="470"/>
      <c r="D17" s="470"/>
      <c r="E17" s="420"/>
      <c r="F17" s="420"/>
      <c r="G17" s="420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82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35"/>
      <c r="B18" s="470"/>
      <c r="C18" s="470"/>
      <c r="D18" s="470"/>
      <c r="E18" s="420"/>
      <c r="F18" s="420"/>
      <c r="G18" s="420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82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35"/>
      <c r="B19" s="470"/>
      <c r="C19" s="470"/>
      <c r="D19" s="470"/>
      <c r="E19" s="420"/>
      <c r="F19" s="420"/>
      <c r="G19" s="420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82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35"/>
      <c r="B20" s="470"/>
      <c r="C20" s="470"/>
      <c r="D20" s="470"/>
      <c r="E20" s="420"/>
      <c r="F20" s="420"/>
      <c r="G20" s="420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82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35"/>
      <c r="B21" s="470"/>
      <c r="C21" s="470"/>
      <c r="D21" s="470"/>
      <c r="E21" s="420"/>
      <c r="F21" s="420"/>
      <c r="G21" s="420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82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35"/>
      <c r="B22" s="470"/>
      <c r="C22" s="470"/>
      <c r="D22" s="470"/>
      <c r="E22" s="420"/>
      <c r="F22" s="420"/>
      <c r="G22" s="420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82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35"/>
      <c r="B23" s="470"/>
      <c r="C23" s="470"/>
      <c r="D23" s="470"/>
      <c r="E23" s="420"/>
      <c r="F23" s="420"/>
      <c r="G23" s="420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82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35"/>
      <c r="B24" s="470"/>
      <c r="C24" s="470"/>
      <c r="D24" s="470"/>
      <c r="E24" s="420"/>
      <c r="F24" s="420"/>
      <c r="G24" s="420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49" t="s">
        <v>530</v>
      </c>
      <c r="O24" s="252">
        <v>3377</v>
      </c>
      <c r="P24" s="482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35"/>
      <c r="B25" s="470"/>
      <c r="C25" s="470"/>
      <c r="D25" s="470"/>
      <c r="E25" s="420"/>
      <c r="F25" s="420"/>
      <c r="G25" s="420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50"/>
      <c r="O25" s="295">
        <v>3380</v>
      </c>
      <c r="P25" s="482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35"/>
      <c r="B26" s="470"/>
      <c r="C26" s="470"/>
      <c r="D26" s="470"/>
      <c r="E26" s="420"/>
      <c r="F26" s="420"/>
      <c r="G26" s="420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50"/>
      <c r="O26" s="318">
        <v>3383</v>
      </c>
      <c r="P26" s="482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35"/>
      <c r="B27" s="470"/>
      <c r="C27" s="470"/>
      <c r="D27" s="470"/>
      <c r="E27" s="420"/>
      <c r="F27" s="420"/>
      <c r="G27" s="420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50"/>
      <c r="O27" s="343">
        <v>3386</v>
      </c>
      <c r="P27" s="482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435"/>
      <c r="B28" s="470"/>
      <c r="C28" s="470"/>
      <c r="D28" s="470"/>
      <c r="E28" s="420"/>
      <c r="F28" s="420"/>
      <c r="G28" s="420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50"/>
      <c r="O28" s="369">
        <v>3389</v>
      </c>
      <c r="P28" s="482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435"/>
      <c r="B29" s="470"/>
      <c r="C29" s="470"/>
      <c r="D29" s="470"/>
      <c r="E29" s="420"/>
      <c r="F29" s="420"/>
      <c r="G29" s="420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51"/>
      <c r="O29" s="11">
        <v>3390</v>
      </c>
      <c r="P29" s="468"/>
      <c r="Q29" s="40" t="s">
        <v>684</v>
      </c>
      <c r="R29" s="271"/>
      <c r="S29" s="280"/>
      <c r="T29" s="180" t="s">
        <v>686</v>
      </c>
      <c r="U29" s="189" t="s">
        <v>687</v>
      </c>
      <c r="V29" s="374" t="s">
        <v>688</v>
      </c>
      <c r="W29" s="346">
        <v>44085</v>
      </c>
    </row>
    <row r="30" spans="1:23" s="9" customFormat="1" ht="18" customHeight="1" x14ac:dyDescent="0.25">
      <c r="A30" s="422" t="s">
        <v>176</v>
      </c>
      <c r="B30" s="470"/>
      <c r="C30" s="470"/>
      <c r="D30" s="470"/>
      <c r="E30" s="420"/>
      <c r="F30" s="420"/>
      <c r="G30" s="420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29" t="s">
        <v>51</v>
      </c>
      <c r="Q30" s="437" t="s">
        <v>37</v>
      </c>
      <c r="R30" s="474"/>
      <c r="S30" s="474"/>
      <c r="T30" s="429" t="s">
        <v>613</v>
      </c>
      <c r="U30" s="483"/>
      <c r="V30" s="483"/>
      <c r="W30" s="489">
        <v>43612</v>
      </c>
    </row>
    <row r="31" spans="1:23" s="9" customFormat="1" ht="18" customHeight="1" x14ac:dyDescent="0.25">
      <c r="A31" s="422"/>
      <c r="B31" s="470"/>
      <c r="C31" s="470"/>
      <c r="D31" s="470"/>
      <c r="E31" s="420"/>
      <c r="F31" s="420"/>
      <c r="G31" s="420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75"/>
      <c r="Q31" s="437"/>
      <c r="R31" s="475"/>
      <c r="S31" s="475"/>
      <c r="T31" s="475"/>
      <c r="U31" s="484"/>
      <c r="V31" s="484"/>
      <c r="W31" s="489"/>
    </row>
    <row r="32" spans="1:23" s="9" customFormat="1" ht="18" customHeight="1" x14ac:dyDescent="0.25">
      <c r="A32" s="423"/>
      <c r="B32" s="470"/>
      <c r="C32" s="470"/>
      <c r="D32" s="470"/>
      <c r="E32" s="420"/>
      <c r="F32" s="420"/>
      <c r="G32" s="420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75"/>
      <c r="Q32" s="437"/>
      <c r="R32" s="475"/>
      <c r="S32" s="475"/>
      <c r="T32" s="475"/>
      <c r="U32" s="484"/>
      <c r="V32" s="484"/>
      <c r="W32" s="489"/>
    </row>
    <row r="33" spans="1:23" s="9" customFormat="1" ht="18" customHeight="1" x14ac:dyDescent="0.25">
      <c r="A33" s="423"/>
      <c r="B33" s="470"/>
      <c r="C33" s="470"/>
      <c r="D33" s="470"/>
      <c r="E33" s="420"/>
      <c r="F33" s="420"/>
      <c r="G33" s="420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75"/>
      <c r="Q33" s="437"/>
      <c r="R33" s="475"/>
      <c r="S33" s="475"/>
      <c r="T33" s="475"/>
      <c r="U33" s="484"/>
      <c r="V33" s="484"/>
      <c r="W33" s="489"/>
    </row>
    <row r="34" spans="1:23" s="9" customFormat="1" ht="18" customHeight="1" x14ac:dyDescent="0.25">
      <c r="A34" s="423"/>
      <c r="B34" s="470"/>
      <c r="C34" s="470"/>
      <c r="D34" s="470"/>
      <c r="E34" s="420"/>
      <c r="F34" s="420"/>
      <c r="G34" s="420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75"/>
      <c r="Q34" s="437"/>
      <c r="R34" s="475"/>
      <c r="S34" s="475"/>
      <c r="T34" s="475"/>
      <c r="U34" s="484"/>
      <c r="V34" s="484"/>
      <c r="W34" s="489"/>
    </row>
    <row r="35" spans="1:23" s="9" customFormat="1" ht="18" customHeight="1" x14ac:dyDescent="0.25">
      <c r="A35" s="423"/>
      <c r="B35" s="470"/>
      <c r="C35" s="470"/>
      <c r="D35" s="470"/>
      <c r="E35" s="420"/>
      <c r="F35" s="420"/>
      <c r="G35" s="420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75"/>
      <c r="Q35" s="437"/>
      <c r="R35" s="475"/>
      <c r="S35" s="475"/>
      <c r="T35" s="475"/>
      <c r="U35" s="484"/>
      <c r="V35" s="484"/>
      <c r="W35" s="489"/>
    </row>
    <row r="36" spans="1:23" s="9" customFormat="1" ht="18" customHeight="1" x14ac:dyDescent="0.25">
      <c r="A36" s="423"/>
      <c r="B36" s="470"/>
      <c r="C36" s="470"/>
      <c r="D36" s="470"/>
      <c r="E36" s="420"/>
      <c r="F36" s="420"/>
      <c r="G36" s="420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75"/>
      <c r="Q36" s="437"/>
      <c r="R36" s="475"/>
      <c r="S36" s="475"/>
      <c r="T36" s="475"/>
      <c r="U36" s="484"/>
      <c r="V36" s="484"/>
      <c r="W36" s="489"/>
    </row>
    <row r="37" spans="1:23" s="9" customFormat="1" ht="18" customHeight="1" x14ac:dyDescent="0.25">
      <c r="A37" s="423"/>
      <c r="B37" s="470"/>
      <c r="C37" s="470"/>
      <c r="D37" s="470"/>
      <c r="E37" s="420"/>
      <c r="F37" s="420"/>
      <c r="G37" s="420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75"/>
      <c r="Q37" s="437"/>
      <c r="R37" s="475"/>
      <c r="S37" s="475"/>
      <c r="T37" s="475"/>
      <c r="U37" s="484"/>
      <c r="V37" s="484"/>
      <c r="W37" s="489"/>
    </row>
    <row r="38" spans="1:23" s="9" customFormat="1" ht="18" customHeight="1" x14ac:dyDescent="0.25">
      <c r="A38" s="423"/>
      <c r="B38" s="470"/>
      <c r="C38" s="470"/>
      <c r="D38" s="470"/>
      <c r="E38" s="420"/>
      <c r="F38" s="420"/>
      <c r="G38" s="420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75"/>
      <c r="Q38" s="437"/>
      <c r="R38" s="476"/>
      <c r="S38" s="476"/>
      <c r="T38" s="476"/>
      <c r="U38" s="485"/>
      <c r="V38" s="485"/>
      <c r="W38" s="489"/>
    </row>
    <row r="39" spans="1:23" s="9" customFormat="1" ht="18" customHeight="1" x14ac:dyDescent="0.25">
      <c r="A39" s="423"/>
      <c r="B39" s="470"/>
      <c r="C39" s="470"/>
      <c r="D39" s="470"/>
      <c r="E39" s="420"/>
      <c r="F39" s="420"/>
      <c r="G39" s="420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75"/>
      <c r="Q39" s="474" t="s">
        <v>73</v>
      </c>
      <c r="R39" s="474"/>
      <c r="S39" s="474"/>
      <c r="T39" s="429" t="s">
        <v>626</v>
      </c>
      <c r="U39" s="491" t="s">
        <v>627</v>
      </c>
      <c r="V39" s="494" t="s">
        <v>628</v>
      </c>
      <c r="W39" s="409">
        <v>43734</v>
      </c>
    </row>
    <row r="40" spans="1:23" s="9" customFormat="1" ht="18" customHeight="1" x14ac:dyDescent="0.25">
      <c r="A40" s="423"/>
      <c r="B40" s="470"/>
      <c r="C40" s="470"/>
      <c r="D40" s="470"/>
      <c r="E40" s="420"/>
      <c r="F40" s="420"/>
      <c r="G40" s="420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75"/>
      <c r="Q40" s="475"/>
      <c r="R40" s="475"/>
      <c r="S40" s="475"/>
      <c r="T40" s="430"/>
      <c r="U40" s="492"/>
      <c r="V40" s="495"/>
      <c r="W40" s="490"/>
    </row>
    <row r="41" spans="1:23" s="9" customFormat="1" ht="18" customHeight="1" x14ac:dyDescent="0.25">
      <c r="A41" s="423"/>
      <c r="B41" s="470"/>
      <c r="C41" s="470"/>
      <c r="D41" s="470"/>
      <c r="E41" s="420"/>
      <c r="F41" s="420"/>
      <c r="G41" s="420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75"/>
      <c r="Q41" s="475"/>
      <c r="R41" s="475"/>
      <c r="S41" s="475"/>
      <c r="T41" s="430"/>
      <c r="U41" s="492"/>
      <c r="V41" s="495"/>
      <c r="W41" s="490"/>
    </row>
    <row r="42" spans="1:23" s="9" customFormat="1" ht="18" customHeight="1" x14ac:dyDescent="0.25">
      <c r="A42" s="423"/>
      <c r="B42" s="470"/>
      <c r="C42" s="470"/>
      <c r="D42" s="470"/>
      <c r="E42" s="420"/>
      <c r="F42" s="420"/>
      <c r="G42" s="420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75"/>
      <c r="Q42" s="476"/>
      <c r="R42" s="476"/>
      <c r="S42" s="476"/>
      <c r="T42" s="431"/>
      <c r="U42" s="493"/>
      <c r="V42" s="496"/>
      <c r="W42" s="490"/>
    </row>
    <row r="43" spans="1:23" s="9" customFormat="1" ht="28.8" x14ac:dyDescent="0.25">
      <c r="A43" s="423"/>
      <c r="B43" s="470"/>
      <c r="C43" s="470"/>
      <c r="D43" s="470"/>
      <c r="E43" s="420"/>
      <c r="F43" s="420"/>
      <c r="G43" s="420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75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23"/>
      <c r="B44" s="470"/>
      <c r="C44" s="470"/>
      <c r="D44" s="470"/>
      <c r="E44" s="420"/>
      <c r="F44" s="420"/>
      <c r="G44" s="420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75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23"/>
      <c r="B45" s="470"/>
      <c r="C45" s="470"/>
      <c r="D45" s="470"/>
      <c r="E45" s="420"/>
      <c r="F45" s="420"/>
      <c r="G45" s="420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75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23"/>
      <c r="B46" s="470"/>
      <c r="C46" s="470"/>
      <c r="D46" s="470"/>
      <c r="E46" s="420"/>
      <c r="F46" s="420"/>
      <c r="G46" s="420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75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23"/>
      <c r="B47" s="470"/>
      <c r="C47" s="470"/>
      <c r="D47" s="470"/>
      <c r="E47" s="420"/>
      <c r="F47" s="420"/>
      <c r="G47" s="420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75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23"/>
      <c r="B48" s="470"/>
      <c r="C48" s="470"/>
      <c r="D48" s="470"/>
      <c r="E48" s="420"/>
      <c r="F48" s="420"/>
      <c r="G48" s="420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75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23"/>
      <c r="B49" s="470"/>
      <c r="C49" s="470"/>
      <c r="D49" s="470"/>
      <c r="E49" s="420"/>
      <c r="F49" s="420"/>
      <c r="G49" s="420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75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23"/>
      <c r="B50" s="470"/>
      <c r="C50" s="470"/>
      <c r="D50" s="470"/>
      <c r="E50" s="420"/>
      <c r="F50" s="420"/>
      <c r="G50" s="420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75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23"/>
      <c r="B51" s="470"/>
      <c r="C51" s="470"/>
      <c r="D51" s="470"/>
      <c r="E51" s="420"/>
      <c r="F51" s="420"/>
      <c r="G51" s="420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75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23"/>
      <c r="B52" s="470"/>
      <c r="C52" s="470"/>
      <c r="D52" s="470"/>
      <c r="E52" s="420"/>
      <c r="F52" s="420"/>
      <c r="G52" s="420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75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23"/>
      <c r="B53" s="470"/>
      <c r="C53" s="470"/>
      <c r="D53" s="470"/>
      <c r="E53" s="420"/>
      <c r="F53" s="420"/>
      <c r="G53" s="420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75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23"/>
      <c r="B54" s="470"/>
      <c r="C54" s="470"/>
      <c r="D54" s="470"/>
      <c r="E54" s="420"/>
      <c r="F54" s="420"/>
      <c r="G54" s="420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75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23"/>
      <c r="B55" s="470"/>
      <c r="C55" s="470"/>
      <c r="D55" s="470"/>
      <c r="E55" s="420"/>
      <c r="F55" s="420"/>
      <c r="G55" s="420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75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34" t="s">
        <v>131</v>
      </c>
      <c r="B56" s="470"/>
      <c r="C56" s="470"/>
      <c r="D56" s="470"/>
      <c r="E56" s="420"/>
      <c r="F56" s="420"/>
      <c r="G56" s="420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49" t="s">
        <v>302</v>
      </c>
      <c r="Q56" s="428" t="s">
        <v>37</v>
      </c>
      <c r="R56" s="467"/>
      <c r="S56" s="467"/>
      <c r="T56" s="449" t="s">
        <v>613</v>
      </c>
      <c r="U56" s="461"/>
      <c r="V56" s="461"/>
      <c r="W56" s="465">
        <v>43612</v>
      </c>
    </row>
    <row r="57" spans="1:23" s="7" customFormat="1" ht="18" customHeight="1" x14ac:dyDescent="0.25">
      <c r="A57" s="435"/>
      <c r="B57" s="470"/>
      <c r="C57" s="470"/>
      <c r="D57" s="470"/>
      <c r="E57" s="420"/>
      <c r="F57" s="420"/>
      <c r="G57" s="420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82"/>
      <c r="Q57" s="428"/>
      <c r="R57" s="482"/>
      <c r="S57" s="482"/>
      <c r="T57" s="482"/>
      <c r="U57" s="486"/>
      <c r="V57" s="486"/>
      <c r="W57" s="465"/>
    </row>
    <row r="58" spans="1:23" s="7" customFormat="1" ht="18" customHeight="1" x14ac:dyDescent="0.25">
      <c r="A58" s="435"/>
      <c r="B58" s="470"/>
      <c r="C58" s="470"/>
      <c r="D58" s="470"/>
      <c r="E58" s="420"/>
      <c r="F58" s="420"/>
      <c r="G58" s="420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82"/>
      <c r="Q58" s="428"/>
      <c r="R58" s="482"/>
      <c r="S58" s="482"/>
      <c r="T58" s="482"/>
      <c r="U58" s="486"/>
      <c r="V58" s="486"/>
      <c r="W58" s="465"/>
    </row>
    <row r="59" spans="1:23" s="7" customFormat="1" ht="18" customHeight="1" x14ac:dyDescent="0.25">
      <c r="A59" s="435"/>
      <c r="B59" s="470"/>
      <c r="C59" s="470"/>
      <c r="D59" s="470"/>
      <c r="E59" s="420"/>
      <c r="F59" s="420"/>
      <c r="G59" s="420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82"/>
      <c r="Q59" s="428"/>
      <c r="R59" s="468"/>
      <c r="S59" s="468"/>
      <c r="T59" s="468"/>
      <c r="U59" s="462"/>
      <c r="V59" s="462"/>
      <c r="W59" s="465"/>
    </row>
    <row r="60" spans="1:23" s="7" customFormat="1" ht="18" customHeight="1" x14ac:dyDescent="0.25">
      <c r="A60" s="435"/>
      <c r="B60" s="470"/>
      <c r="C60" s="470"/>
      <c r="D60" s="470"/>
      <c r="E60" s="420"/>
      <c r="F60" s="420"/>
      <c r="G60" s="420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82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35"/>
      <c r="B61" s="470"/>
      <c r="C61" s="470"/>
      <c r="D61" s="470"/>
      <c r="E61" s="420"/>
      <c r="F61" s="420"/>
      <c r="G61" s="420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82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35"/>
      <c r="B62" s="470"/>
      <c r="C62" s="470"/>
      <c r="D62" s="470"/>
      <c r="E62" s="420"/>
      <c r="F62" s="420"/>
      <c r="G62" s="420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82"/>
      <c r="Q62" s="446" t="s">
        <v>183</v>
      </c>
      <c r="R62" s="446"/>
      <c r="S62" s="446"/>
      <c r="T62" s="446" t="s">
        <v>626</v>
      </c>
      <c r="U62" s="452" t="s">
        <v>627</v>
      </c>
      <c r="V62" s="500" t="s">
        <v>628</v>
      </c>
      <c r="W62" s="444">
        <v>43734</v>
      </c>
    </row>
    <row r="63" spans="1:23" s="7" customFormat="1" x14ac:dyDescent="0.25">
      <c r="A63" s="435"/>
      <c r="B63" s="470"/>
      <c r="C63" s="470"/>
      <c r="D63" s="470"/>
      <c r="E63" s="420"/>
      <c r="F63" s="420"/>
      <c r="G63" s="420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82"/>
      <c r="Q63" s="447"/>
      <c r="R63" s="447"/>
      <c r="S63" s="447"/>
      <c r="T63" s="447"/>
      <c r="U63" s="454"/>
      <c r="V63" s="501"/>
      <c r="W63" s="464"/>
    </row>
    <row r="64" spans="1:23" s="7" customFormat="1" x14ac:dyDescent="0.25">
      <c r="A64" s="435"/>
      <c r="B64" s="470"/>
      <c r="C64" s="470"/>
      <c r="D64" s="470"/>
      <c r="E64" s="420"/>
      <c r="F64" s="420"/>
      <c r="G64" s="420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82"/>
      <c r="Q64" s="447"/>
      <c r="R64" s="447"/>
      <c r="S64" s="447"/>
      <c r="T64" s="447"/>
      <c r="U64" s="454"/>
      <c r="V64" s="501"/>
      <c r="W64" s="464"/>
    </row>
    <row r="65" spans="1:23" s="7" customFormat="1" x14ac:dyDescent="0.25">
      <c r="A65" s="435"/>
      <c r="B65" s="470"/>
      <c r="C65" s="470"/>
      <c r="D65" s="470"/>
      <c r="E65" s="420"/>
      <c r="F65" s="420"/>
      <c r="G65" s="420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82"/>
      <c r="Q65" s="447"/>
      <c r="R65" s="447"/>
      <c r="S65" s="447"/>
      <c r="T65" s="447"/>
      <c r="U65" s="454"/>
      <c r="V65" s="501"/>
      <c r="W65" s="464"/>
    </row>
    <row r="66" spans="1:23" s="7" customFormat="1" x14ac:dyDescent="0.25">
      <c r="A66" s="435"/>
      <c r="B66" s="470"/>
      <c r="C66" s="470"/>
      <c r="D66" s="470"/>
      <c r="E66" s="420"/>
      <c r="F66" s="420"/>
      <c r="G66" s="420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82"/>
      <c r="Q66" s="448"/>
      <c r="R66" s="448"/>
      <c r="S66" s="448"/>
      <c r="T66" s="448"/>
      <c r="U66" s="453"/>
      <c r="V66" s="502"/>
      <c r="W66" s="445"/>
    </row>
    <row r="67" spans="1:23" s="7" customFormat="1" ht="28.8" x14ac:dyDescent="0.25">
      <c r="A67" s="435"/>
      <c r="B67" s="470"/>
      <c r="C67" s="470"/>
      <c r="D67" s="470"/>
      <c r="E67" s="420"/>
      <c r="F67" s="420"/>
      <c r="G67" s="420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82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35"/>
      <c r="B68" s="470"/>
      <c r="C68" s="470"/>
      <c r="D68" s="470"/>
      <c r="E68" s="420"/>
      <c r="F68" s="420"/>
      <c r="G68" s="420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82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35"/>
      <c r="B69" s="470"/>
      <c r="C69" s="470"/>
      <c r="D69" s="470"/>
      <c r="E69" s="420"/>
      <c r="F69" s="420"/>
      <c r="G69" s="420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82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35"/>
      <c r="B70" s="470"/>
      <c r="C70" s="470"/>
      <c r="D70" s="470"/>
      <c r="E70" s="420"/>
      <c r="F70" s="420"/>
      <c r="G70" s="420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82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35"/>
      <c r="B71" s="470"/>
      <c r="C71" s="470"/>
      <c r="D71" s="470"/>
      <c r="E71" s="420"/>
      <c r="F71" s="420"/>
      <c r="G71" s="420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82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35"/>
      <c r="B72" s="470"/>
      <c r="C72" s="470"/>
      <c r="D72" s="470"/>
      <c r="E72" s="420"/>
      <c r="F72" s="420"/>
      <c r="G72" s="420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82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35"/>
      <c r="B73" s="470"/>
      <c r="C73" s="470"/>
      <c r="D73" s="470"/>
      <c r="E73" s="420"/>
      <c r="F73" s="420"/>
      <c r="G73" s="420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82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35"/>
      <c r="B74" s="470"/>
      <c r="C74" s="470"/>
      <c r="D74" s="470"/>
      <c r="E74" s="420"/>
      <c r="F74" s="420"/>
      <c r="G74" s="420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82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35"/>
      <c r="B75" s="470"/>
      <c r="C75" s="470"/>
      <c r="D75" s="470"/>
      <c r="E75" s="420"/>
      <c r="F75" s="420"/>
      <c r="G75" s="420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82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35"/>
      <c r="B76" s="470"/>
      <c r="C76" s="470"/>
      <c r="D76" s="470"/>
      <c r="E76" s="420"/>
      <c r="F76" s="420"/>
      <c r="G76" s="420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82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35"/>
      <c r="B77" s="470"/>
      <c r="C77" s="470"/>
      <c r="D77" s="470"/>
      <c r="E77" s="420"/>
      <c r="F77" s="420"/>
      <c r="G77" s="420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82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35"/>
      <c r="B78" s="470"/>
      <c r="C78" s="470"/>
      <c r="D78" s="470"/>
      <c r="E78" s="420"/>
      <c r="F78" s="420"/>
      <c r="G78" s="420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82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35"/>
      <c r="B79" s="470"/>
      <c r="C79" s="470"/>
      <c r="D79" s="470"/>
      <c r="E79" s="420"/>
      <c r="F79" s="420"/>
      <c r="G79" s="420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49" t="s">
        <v>497</v>
      </c>
      <c r="O79" s="310">
        <v>3382</v>
      </c>
      <c r="P79" s="482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35"/>
      <c r="B80" s="470"/>
      <c r="C80" s="470"/>
      <c r="D80" s="470"/>
      <c r="E80" s="420"/>
      <c r="F80" s="420"/>
      <c r="G80" s="420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50"/>
      <c r="O80" s="337">
        <v>3385</v>
      </c>
      <c r="P80" s="482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35"/>
      <c r="B81" s="470"/>
      <c r="C81" s="470"/>
      <c r="D81" s="470"/>
      <c r="E81" s="421"/>
      <c r="F81" s="421"/>
      <c r="G81" s="421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51"/>
      <c r="O81" s="161">
        <v>3388</v>
      </c>
      <c r="P81" s="468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pane xSplit="1" topLeftCell="O1" activePane="topRight" state="frozen"/>
      <selection pane="topRight" activeCell="V13" sqref="V13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33" t="s">
        <v>10</v>
      </c>
      <c r="B1" s="433"/>
      <c r="C1" s="433"/>
      <c r="D1" s="433"/>
      <c r="E1" s="433"/>
      <c r="F1" s="433"/>
      <c r="G1" s="433"/>
      <c r="H1" s="487" t="str">
        <f>"MySQL(" &amp; MAX(O6:O953) &amp; ")"</f>
        <v>MySQL(3311)</v>
      </c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71" t="s">
        <v>708</v>
      </c>
      <c r="B3" s="419">
        <v>72</v>
      </c>
      <c r="C3" s="419">
        <v>512</v>
      </c>
      <c r="D3" s="419">
        <v>80</v>
      </c>
      <c r="E3" s="419" t="str">
        <f>TEXT(ROUND(SUM(H6:H86)/B3*100,4),"0.00")</f>
        <v>16.67</v>
      </c>
      <c r="F3" s="419" t="str">
        <f>TEXT(ROUND(SUM(I6:I86)/C3*100,4),"0.00")</f>
        <v>4.69</v>
      </c>
      <c r="G3" s="419" t="str">
        <f>TEXT(ROUND(SUM(L6:L86)/(D3*1024)*100,4),"0.00")</f>
        <v>1.46</v>
      </c>
      <c r="H3" s="392">
        <v>4</v>
      </c>
      <c r="I3" s="392">
        <f>ROUND(J3+(K3*2/1024),0)</f>
        <v>8</v>
      </c>
      <c r="J3" s="392">
        <v>4</v>
      </c>
      <c r="K3" s="392">
        <v>2000</v>
      </c>
      <c r="L3" s="392">
        <v>400</v>
      </c>
      <c r="M3" s="392" t="s">
        <v>714</v>
      </c>
      <c r="N3" s="503" t="s">
        <v>713</v>
      </c>
      <c r="O3" s="392">
        <v>3306</v>
      </c>
      <c r="P3" s="474" t="s">
        <v>710</v>
      </c>
      <c r="Q3" s="392" t="s">
        <v>715</v>
      </c>
      <c r="R3" s="392" t="s">
        <v>716</v>
      </c>
      <c r="S3" s="392" t="s">
        <v>717</v>
      </c>
      <c r="T3" s="392" t="s">
        <v>718</v>
      </c>
      <c r="U3" s="396" t="s">
        <v>719</v>
      </c>
      <c r="V3" s="396" t="s">
        <v>720</v>
      </c>
      <c r="W3" s="395">
        <v>44091</v>
      </c>
    </row>
    <row r="4" spans="1:23" s="9" customFormat="1" x14ac:dyDescent="0.25">
      <c r="A4" s="473"/>
      <c r="B4" s="420"/>
      <c r="C4" s="420"/>
      <c r="D4" s="420"/>
      <c r="E4" s="420"/>
      <c r="F4" s="420"/>
      <c r="G4" s="420"/>
      <c r="H4" s="392">
        <v>4</v>
      </c>
      <c r="I4" s="392">
        <f>ROUND(J4+(K4*2/1024),0)</f>
        <v>8</v>
      </c>
      <c r="J4" s="392">
        <v>4</v>
      </c>
      <c r="K4" s="392">
        <v>2000</v>
      </c>
      <c r="L4" s="392">
        <v>400</v>
      </c>
      <c r="M4" s="392" t="s">
        <v>748</v>
      </c>
      <c r="N4" s="504"/>
      <c r="O4" s="392">
        <v>3309</v>
      </c>
      <c r="P4" s="476"/>
      <c r="Q4" s="392" t="s">
        <v>737</v>
      </c>
      <c r="R4" s="392" t="s">
        <v>745</v>
      </c>
      <c r="S4" s="392" t="s">
        <v>739</v>
      </c>
      <c r="T4" s="392" t="s">
        <v>740</v>
      </c>
      <c r="U4" s="396" t="s">
        <v>746</v>
      </c>
      <c r="V4" s="396" t="s">
        <v>747</v>
      </c>
      <c r="W4" s="395">
        <v>44104</v>
      </c>
    </row>
    <row r="5" spans="1:23" s="7" customFormat="1" ht="28.8" customHeight="1" x14ac:dyDescent="0.25">
      <c r="A5" s="416" t="s">
        <v>709</v>
      </c>
      <c r="B5" s="420"/>
      <c r="C5" s="420"/>
      <c r="D5" s="420"/>
      <c r="E5" s="420"/>
      <c r="F5" s="420"/>
      <c r="G5" s="420"/>
      <c r="H5" s="399">
        <v>4</v>
      </c>
      <c r="I5" s="399">
        <v>8</v>
      </c>
      <c r="J5" s="399"/>
      <c r="K5" s="399"/>
      <c r="L5" s="399">
        <v>400</v>
      </c>
      <c r="M5" s="399" t="s">
        <v>724</v>
      </c>
      <c r="N5" s="504"/>
      <c r="O5" s="399">
        <v>3307</v>
      </c>
      <c r="P5" s="467" t="s">
        <v>721</v>
      </c>
      <c r="Q5" s="397" t="s">
        <v>698</v>
      </c>
      <c r="R5" s="399"/>
      <c r="S5" s="399" t="s">
        <v>722</v>
      </c>
      <c r="T5" s="399" t="s">
        <v>723</v>
      </c>
      <c r="U5" s="399">
        <v>15951730288</v>
      </c>
      <c r="V5" s="399" t="s">
        <v>702</v>
      </c>
      <c r="W5" s="401">
        <v>44091</v>
      </c>
    </row>
    <row r="6" spans="1:23" s="7" customFormat="1" x14ac:dyDescent="0.25">
      <c r="A6" s="506"/>
      <c r="B6" s="420"/>
      <c r="C6" s="420"/>
      <c r="D6" s="420"/>
      <c r="E6" s="420"/>
      <c r="F6" s="420"/>
      <c r="G6" s="420"/>
      <c r="H6" s="393">
        <v>4</v>
      </c>
      <c r="I6" s="393">
        <v>8</v>
      </c>
      <c r="J6" s="393"/>
      <c r="K6" s="393"/>
      <c r="L6" s="393">
        <v>400</v>
      </c>
      <c r="M6" s="398" t="s">
        <v>752</v>
      </c>
      <c r="N6" s="504"/>
      <c r="O6" s="393">
        <v>3310</v>
      </c>
      <c r="P6" s="468"/>
      <c r="Q6" s="400" t="s">
        <v>753</v>
      </c>
      <c r="R6" s="393"/>
      <c r="S6" s="393"/>
      <c r="T6" s="398" t="s">
        <v>754</v>
      </c>
      <c r="U6" s="393"/>
      <c r="V6" s="393"/>
      <c r="W6" s="394">
        <v>44114</v>
      </c>
    </row>
    <row r="7" spans="1:23" s="9" customFormat="1" ht="28.8" customHeight="1" x14ac:dyDescent="0.25">
      <c r="A7" s="471" t="s">
        <v>712</v>
      </c>
      <c r="B7" s="420"/>
      <c r="C7" s="420"/>
      <c r="D7" s="420"/>
      <c r="E7" s="420"/>
      <c r="F7" s="420"/>
      <c r="G7" s="420"/>
      <c r="H7" s="403">
        <v>4</v>
      </c>
      <c r="I7" s="403">
        <v>8</v>
      </c>
      <c r="J7" s="403"/>
      <c r="K7" s="403"/>
      <c r="L7" s="403">
        <v>400</v>
      </c>
      <c r="M7" s="403" t="s">
        <v>725</v>
      </c>
      <c r="N7" s="504"/>
      <c r="O7" s="403">
        <v>3308</v>
      </c>
      <c r="P7" s="474" t="s">
        <v>711</v>
      </c>
      <c r="Q7" s="403" t="s">
        <v>691</v>
      </c>
      <c r="R7" s="403" t="s">
        <v>692</v>
      </c>
      <c r="S7" s="403" t="s">
        <v>693</v>
      </c>
      <c r="T7" s="403" t="s">
        <v>694</v>
      </c>
      <c r="U7" s="403">
        <v>18121086387</v>
      </c>
      <c r="V7" s="403" t="s">
        <v>695</v>
      </c>
      <c r="W7" s="404">
        <v>44091</v>
      </c>
    </row>
    <row r="8" spans="1:23" s="9" customFormat="1" x14ac:dyDescent="0.25">
      <c r="A8" s="473"/>
      <c r="B8" s="421"/>
      <c r="C8" s="421"/>
      <c r="D8" s="421"/>
      <c r="E8" s="421"/>
      <c r="F8" s="421"/>
      <c r="G8" s="421"/>
      <c r="H8" s="392">
        <v>4</v>
      </c>
      <c r="I8" s="392">
        <v>8</v>
      </c>
      <c r="J8" s="392"/>
      <c r="K8" s="392"/>
      <c r="L8" s="392">
        <v>400</v>
      </c>
      <c r="M8" s="402"/>
      <c r="N8" s="505"/>
      <c r="O8" s="392">
        <v>3311</v>
      </c>
      <c r="P8" s="476"/>
      <c r="Q8" s="392"/>
      <c r="R8" s="392"/>
      <c r="S8" s="402"/>
      <c r="T8" s="402"/>
      <c r="U8" s="392"/>
      <c r="V8" s="392"/>
      <c r="W8" s="395"/>
    </row>
  </sheetData>
  <mergeCells count="15">
    <mergeCell ref="N3:N8"/>
    <mergeCell ref="P3:P4"/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  <mergeCell ref="P7:P8"/>
  </mergeCells>
  <phoneticPr fontId="2" type="noConversion"/>
  <hyperlinks>
    <hyperlink ref="V3" r:id="rId1"/>
    <hyperlink ref="V4" r:id="rId2"/>
    <hyperlink ref="V5" r:id="rId3"/>
    <hyperlink ref="V7" r:id="rId4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H1" activePane="topRight" state="frozen"/>
      <selection pane="topRight" activeCell="S6" sqref="S6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33" t="s">
        <v>10</v>
      </c>
      <c r="B1" s="433"/>
      <c r="C1" s="433"/>
      <c r="D1" s="433"/>
      <c r="E1" s="433"/>
      <c r="F1" s="433"/>
      <c r="G1" s="433"/>
      <c r="H1" s="487" t="str">
        <f>"MySQL(" &amp; MAX(O4:O950) &amp; ")"</f>
        <v>MySQL(3308)</v>
      </c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5" t="s">
        <v>705</v>
      </c>
      <c r="B3" s="470">
        <v>72</v>
      </c>
      <c r="C3" s="470">
        <v>512</v>
      </c>
      <c r="D3" s="470">
        <v>80</v>
      </c>
      <c r="E3" s="419" t="str">
        <f>TEXT(ROUND(SUM(H4:H83)/B3*100,4),"0.00")</f>
        <v>25.00</v>
      </c>
      <c r="F3" s="419" t="str">
        <f>TEXT(ROUND(SUM(I4:I83)/C3*100,4),"0.00")</f>
        <v>8.01</v>
      </c>
      <c r="G3" s="419" t="str">
        <f>TEXT(ROUND(SUM(L4:L83)/(D3*1024)*100,4),"0.00")</f>
        <v>1.36</v>
      </c>
      <c r="H3" s="376">
        <v>2</v>
      </c>
      <c r="I3" s="376">
        <v>2</v>
      </c>
      <c r="J3" s="376">
        <v>2</v>
      </c>
      <c r="K3" s="376">
        <v>2000</v>
      </c>
      <c r="L3" s="376">
        <v>300</v>
      </c>
      <c r="M3" s="376" t="s">
        <v>726</v>
      </c>
      <c r="N3" s="503" t="s">
        <v>727</v>
      </c>
      <c r="O3" s="376">
        <v>3307</v>
      </c>
      <c r="P3" s="376" t="s">
        <v>732</v>
      </c>
      <c r="Q3" s="376" t="s">
        <v>728</v>
      </c>
      <c r="R3" s="376" t="s">
        <v>729</v>
      </c>
      <c r="S3" s="376" t="s">
        <v>730</v>
      </c>
      <c r="T3" s="376" t="s">
        <v>731</v>
      </c>
      <c r="U3" s="377"/>
      <c r="V3" s="377"/>
      <c r="W3" s="378">
        <v>44095</v>
      </c>
    </row>
    <row r="4" spans="1:23" ht="28.8" x14ac:dyDescent="0.25">
      <c r="A4" s="386" t="s">
        <v>706</v>
      </c>
      <c r="B4" s="470"/>
      <c r="C4" s="470"/>
      <c r="D4" s="470"/>
      <c r="E4" s="420"/>
      <c r="F4" s="420"/>
      <c r="G4" s="420"/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504"/>
      <c r="O4" s="367">
        <v>3306</v>
      </c>
      <c r="P4" s="367" t="s">
        <v>680</v>
      </c>
      <c r="Q4" s="367" t="s">
        <v>681</v>
      </c>
      <c r="R4" s="367"/>
      <c r="S4" s="367"/>
      <c r="T4" s="367" t="s">
        <v>682</v>
      </c>
      <c r="U4" s="367"/>
      <c r="V4" s="367"/>
      <c r="W4" s="375">
        <v>44084</v>
      </c>
    </row>
    <row r="5" spans="1:23" ht="28.8" x14ac:dyDescent="0.25">
      <c r="A5" s="386" t="s">
        <v>707</v>
      </c>
      <c r="B5" s="470"/>
      <c r="C5" s="470"/>
      <c r="D5" s="470"/>
      <c r="E5" s="421"/>
      <c r="F5" s="421"/>
      <c r="G5" s="421"/>
      <c r="H5" s="367">
        <v>2</v>
      </c>
      <c r="I5" s="367">
        <v>2</v>
      </c>
      <c r="J5" s="367"/>
      <c r="K5" s="367"/>
      <c r="L5" s="367">
        <v>300</v>
      </c>
      <c r="M5" s="367" t="s">
        <v>755</v>
      </c>
      <c r="N5" s="505"/>
      <c r="O5" s="367">
        <v>3308</v>
      </c>
      <c r="P5" s="367" t="s">
        <v>756</v>
      </c>
      <c r="Q5" s="367" t="s">
        <v>758</v>
      </c>
      <c r="R5" s="367" t="s">
        <v>757</v>
      </c>
      <c r="S5" s="367" t="s">
        <v>761</v>
      </c>
      <c r="T5" s="367" t="s">
        <v>759</v>
      </c>
      <c r="U5" s="367">
        <v>18818208521</v>
      </c>
      <c r="V5" s="405" t="s">
        <v>760</v>
      </c>
      <c r="W5" s="375">
        <v>44117</v>
      </c>
    </row>
  </sheetData>
  <mergeCells count="9">
    <mergeCell ref="A1:G1"/>
    <mergeCell ref="H1:W1"/>
    <mergeCell ref="B3:B5"/>
    <mergeCell ref="C3:C5"/>
    <mergeCell ref="D3:D5"/>
    <mergeCell ref="E3:E5"/>
    <mergeCell ref="F3:F5"/>
    <mergeCell ref="G3:G5"/>
    <mergeCell ref="N3:N5"/>
  </mergeCells>
  <phoneticPr fontId="2" type="noConversion"/>
  <hyperlinks>
    <hyperlink ref="V5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2020-10-13T08:52:10Z</dcterms:modified>
</cp:coreProperties>
</file>