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02BC2A30-06AB-450E-9314-735DAC884E6C}" xr6:coauthVersionLast="47" xr6:coauthVersionMax="47" xr10:uidLastSave="{00000000-0000-0000-0000-000000000000}"/>
  <bookViews>
    <workbookView xWindow="2688" yWindow="0" windowWidth="15264" windowHeight="12960" activeTab="2" xr2:uid="{DAAB0574-FECF-4805-9DC2-73A023BA46B0}"/>
  </bookViews>
  <sheets>
    <sheet name="Before" sheetId="2" r:id="rId1"/>
    <sheet name="After" sheetId="1" r:id="rId2"/>
    <sheet name="Colum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G13" i="3" s="1"/>
  <c r="C13" i="3"/>
  <c r="H13" i="3" s="1"/>
  <c r="B13" i="3"/>
  <c r="H12" i="3"/>
  <c r="G12" i="3"/>
  <c r="D12" i="3"/>
  <c r="H11" i="3"/>
  <c r="G11" i="3"/>
  <c r="D11" i="3"/>
  <c r="H10" i="3"/>
  <c r="G10" i="3"/>
  <c r="D10" i="3"/>
  <c r="H9" i="3"/>
  <c r="G9" i="3"/>
  <c r="D9" i="3"/>
  <c r="H8" i="3"/>
  <c r="G8" i="3"/>
  <c r="D8" i="3"/>
  <c r="H7" i="3"/>
  <c r="G7" i="3"/>
  <c r="D7" i="3"/>
  <c r="H6" i="3"/>
  <c r="G6" i="3"/>
  <c r="D6" i="3"/>
  <c r="H5" i="3"/>
  <c r="G5" i="3"/>
  <c r="D5" i="3"/>
  <c r="H4" i="3"/>
  <c r="G4" i="3"/>
  <c r="D4" i="3"/>
  <c r="H3" i="3"/>
  <c r="G3" i="3"/>
  <c r="D3" i="3"/>
  <c r="E11" i="3" s="1"/>
  <c r="E3" i="3" l="1"/>
  <c r="E6" i="3"/>
  <c r="E8" i="3"/>
  <c r="E12" i="3"/>
  <c r="E4" i="3"/>
  <c r="E5" i="3"/>
  <c r="E7" i="3"/>
  <c r="E9" i="3"/>
  <c r="E10" i="3"/>
  <c r="F13" i="2" l="1"/>
  <c r="G13" i="2" s="1"/>
  <c r="C13" i="2"/>
  <c r="H13" i="2" s="1"/>
  <c r="B13" i="2"/>
  <c r="H12" i="2"/>
  <c r="G12" i="2"/>
  <c r="D12" i="2"/>
  <c r="H11" i="2"/>
  <c r="G11" i="2"/>
  <c r="D11" i="2"/>
  <c r="H10" i="2"/>
  <c r="G10" i="2"/>
  <c r="D10" i="2"/>
  <c r="H9" i="2"/>
  <c r="G9" i="2"/>
  <c r="D9" i="2"/>
  <c r="H8" i="2"/>
  <c r="G8" i="2"/>
  <c r="D8" i="2"/>
  <c r="H7" i="2"/>
  <c r="G7" i="2"/>
  <c r="D7" i="2"/>
  <c r="H6" i="2"/>
  <c r="G6" i="2"/>
  <c r="D6" i="2"/>
  <c r="H5" i="2"/>
  <c r="G5" i="2"/>
  <c r="D5" i="2"/>
  <c r="H4" i="2"/>
  <c r="G4" i="2"/>
  <c r="D4" i="2"/>
  <c r="H3" i="2"/>
  <c r="G3" i="2"/>
  <c r="D3" i="2"/>
  <c r="E11" i="2" s="1"/>
  <c r="F13" i="1"/>
  <c r="G13" i="1" s="1"/>
  <c r="C13" i="1"/>
  <c r="H13" i="1" s="1"/>
  <c r="B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E3" i="2" l="1"/>
  <c r="E6" i="2"/>
  <c r="E8" i="2"/>
  <c r="E12" i="2"/>
  <c r="E4" i="2"/>
  <c r="E5" i="2"/>
  <c r="E7" i="2"/>
  <c r="E9" i="2"/>
  <c r="E10" i="2"/>
  <c r="D3" i="1"/>
  <c r="D4" i="1"/>
  <c r="D5" i="1"/>
  <c r="D6" i="1"/>
  <c r="D7" i="1"/>
  <c r="D8" i="1"/>
  <c r="D9" i="1"/>
  <c r="D10" i="1"/>
  <c r="D11" i="1"/>
  <c r="D12" i="1"/>
  <c r="E11" i="1" l="1"/>
  <c r="E4" i="1"/>
  <c r="E10" i="1"/>
  <c r="E8" i="1"/>
  <c r="E6" i="1"/>
  <c r="E3" i="1"/>
  <c r="E12" i="1"/>
  <c r="E9" i="1"/>
  <c r="E7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渡辺克之</author>
  </authors>
  <commentList>
    <comment ref="H4" authorId="0" shapeId="0" xr:uid="{3DA00E58-C2D2-4B45-8888-7CB865A3BFE6}">
      <text>
        <r>
          <rPr>
            <b/>
            <sz val="9"/>
            <color indexed="81"/>
            <rFont val="MS P ゴシック"/>
            <family val="3"/>
            <charset val="128"/>
          </rPr>
          <t>渡辺克之:</t>
        </r>
        <r>
          <rPr>
            <sz val="9"/>
            <color indexed="81"/>
            <rFont val="MS P ゴシック"/>
            <family val="3"/>
            <charset val="128"/>
          </rPr>
          <t xml:space="preserve">
貢献度の高い顧客を集中的に販促したい
</t>
        </r>
      </text>
    </comment>
    <comment ref="E5" authorId="0" shapeId="0" xr:uid="{F624E1D0-DBF7-4B2A-86E6-4A6DE7D3235B}">
      <text>
        <r>
          <rPr>
            <b/>
            <sz val="9"/>
            <color indexed="81"/>
            <rFont val="MS P ゴシック"/>
            <family val="3"/>
            <charset val="128"/>
          </rPr>
          <t>渡辺克之:</t>
        </r>
        <r>
          <rPr>
            <sz val="9"/>
            <color indexed="81"/>
            <rFont val="MS P ゴシック"/>
            <family val="3"/>
            <charset val="128"/>
          </rPr>
          <t xml:space="preserve">
デシル1～3の顧客で売上の7割を占める
</t>
        </r>
      </text>
    </comment>
  </commentList>
</comments>
</file>

<file path=xl/sharedStrings.xml><?xml version="1.0" encoding="utf-8"?>
<sst xmlns="http://schemas.openxmlformats.org/spreadsheetml/2006/main" count="63" uniqueCount="21">
  <si>
    <t>順位</t>
    <rPh sb="0" eb="2">
      <t>ジュンイ</t>
    </rPh>
    <phoneticPr fontId="2"/>
  </si>
  <si>
    <t>人数</t>
    <rPh sb="0" eb="2">
      <t>ニンズウ</t>
    </rPh>
    <phoneticPr fontId="2"/>
  </si>
  <si>
    <t>構成比</t>
    <rPh sb="0" eb="2">
      <t>コウセイ</t>
    </rPh>
    <rPh sb="2" eb="3">
      <t>ヒ</t>
    </rPh>
    <phoneticPr fontId="2"/>
  </si>
  <si>
    <t>構成比
累計</t>
    <rPh sb="0" eb="3">
      <t>コウセイヒ</t>
    </rPh>
    <phoneticPr fontId="2"/>
  </si>
  <si>
    <t>利益率</t>
    <rPh sb="0" eb="2">
      <t>リエキ</t>
    </rPh>
    <rPh sb="2" eb="3">
      <t>リツ</t>
    </rPh>
    <phoneticPr fontId="2"/>
  </si>
  <si>
    <t>デシル1</t>
    <phoneticPr fontId="2"/>
  </si>
  <si>
    <t>デシル2</t>
  </si>
  <si>
    <t>デシル3</t>
  </si>
  <si>
    <t>デシル4</t>
  </si>
  <si>
    <t>デシル5</t>
  </si>
  <si>
    <t>デシル6</t>
  </si>
  <si>
    <t>デシル7</t>
  </si>
  <si>
    <t>デシル8</t>
  </si>
  <si>
    <t>デシル9</t>
  </si>
  <si>
    <t>デシル10</t>
  </si>
  <si>
    <t>合計</t>
    <rPh sb="0" eb="2">
      <t>ゴウケイ</t>
    </rPh>
    <phoneticPr fontId="2"/>
  </si>
  <si>
    <t>（単位：千円）</t>
    <rPh sb="1" eb="3">
      <t>タンイ</t>
    </rPh>
    <rPh sb="4" eb="6">
      <t>センエン</t>
    </rPh>
    <phoneticPr fontId="1"/>
  </si>
  <si>
    <t>利益額</t>
    <rPh sb="0" eb="2">
      <t>リエキ</t>
    </rPh>
    <rPh sb="2" eb="3">
      <t>ガク</t>
    </rPh>
    <phoneticPr fontId="2"/>
  </si>
  <si>
    <t>購入金額</t>
    <rPh sb="0" eb="2">
      <t>コウニュウ</t>
    </rPh>
    <rPh sb="2" eb="3">
      <t>キン</t>
    </rPh>
    <rPh sb="3" eb="4">
      <t>ガク</t>
    </rPh>
    <phoneticPr fontId="2"/>
  </si>
  <si>
    <t>一人当たり
の購入額</t>
    <rPh sb="0" eb="2">
      <t>ヒトリ</t>
    </rPh>
    <rPh sb="2" eb="3">
      <t>ア</t>
    </rPh>
    <rPh sb="7" eb="9">
      <t>コウニュウ</t>
    </rPh>
    <rPh sb="9" eb="10">
      <t>ガク</t>
    </rPh>
    <phoneticPr fontId="2"/>
  </si>
  <si>
    <t>十等分分析</t>
    <rPh sb="3" eb="5">
      <t>ブンセキ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</si>
</sst>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%"/>
  </numFmts>
  <fonts count="7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0"/>
      <name val="游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0" xfId="0" applyFont="1" applyAlignment="1">
      <alignment horizontal="right" vertical="center"/>
    </xf>
    <xf numFmtId="176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>
      <alignment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77" fontId="3" fillId="0" borderId="3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4</xdr:row>
      <xdr:rowOff>142381</xdr:rowOff>
    </xdr:from>
    <xdr:ext cx="1057275" cy="467712"/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39F301D0-E112-48C6-9C8D-A06291B9D2CA}"/>
            </a:ext>
          </a:extLst>
        </xdr:cNvPr>
        <xdr:cNvSpPr/>
      </xdr:nvSpPr>
      <xdr:spPr>
        <a:xfrm>
          <a:off x="3505200" y="1333006"/>
          <a:ext cx="1057275" cy="467712"/>
        </a:xfrm>
        <a:prstGeom prst="wedgeRoundRectCallout">
          <a:avLst>
            <a:gd name="adj1" fmla="val -60083"/>
            <a:gd name="adj2" fmla="val -42362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36000" tIns="36000" rIns="36000" bIns="0" rtlCol="0" anchor="ctr" anchorCtr="0">
          <a:spAutoFit/>
        </a:bodyPr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デシル</a:t>
          </a:r>
          <a:r>
            <a:rPr kumimoji="1" lang="en-US" altLang="ja-JP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～</a:t>
          </a:r>
          <a:r>
            <a:rPr kumimoji="1" lang="en-US" altLang="ja-JP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3</a:t>
          </a:r>
          <a:r>
            <a:rPr kumimoji="1" lang="ja-JP" altLang="en-US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の顧客で</a:t>
          </a:r>
          <a:r>
            <a:rPr kumimoji="1" lang="en-US" altLang="ja-JP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7</a:t>
          </a:r>
          <a:r>
            <a:rPr kumimoji="1" lang="ja-JP" altLang="en-US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割を占める</a:t>
          </a:r>
        </a:p>
      </xdr:txBody>
    </xdr:sp>
    <xdr:clientData/>
  </xdr:oneCellAnchor>
  <xdr:oneCellAnchor>
    <xdr:from>
      <xdr:col>8</xdr:col>
      <xdr:colOff>95251</xdr:colOff>
      <xdr:row>3</xdr:row>
      <xdr:rowOff>126103</xdr:rowOff>
    </xdr:from>
    <xdr:ext cx="1038224" cy="507930"/>
    <xdr:sp macro="" textlink="">
      <xdr:nvSpPr>
        <xdr:cNvPr id="3" name="角丸四角形吹き出し 3">
          <a:extLst>
            <a:ext uri="{FF2B5EF4-FFF2-40B4-BE49-F238E27FC236}">
              <a16:creationId xmlns:a16="http://schemas.microsoft.com/office/drawing/2014/main" id="{F5337CDF-A48F-4DCD-9A59-F929A1C9113C}"/>
            </a:ext>
          </a:extLst>
        </xdr:cNvPr>
        <xdr:cNvSpPr/>
      </xdr:nvSpPr>
      <xdr:spPr>
        <a:xfrm>
          <a:off x="5800726" y="1078603"/>
          <a:ext cx="1038224" cy="507930"/>
        </a:xfrm>
        <a:prstGeom prst="wedgeRoundRectCallout">
          <a:avLst>
            <a:gd name="adj1" fmla="val -63225"/>
            <a:gd name="adj2" fmla="val -42895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36000" tIns="36000" rIns="36000" bIns="36000" rtlCol="0" anchor="ctr" anchorCtr="0">
          <a:spAutoFit/>
        </a:bodyPr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貢献度の高い顧客に集中販促する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EF33-25BF-4ACB-A2B5-5892A8103AFD}">
  <dimension ref="A1:H15"/>
  <sheetViews>
    <sheetView workbookViewId="0"/>
  </sheetViews>
  <sheetFormatPr defaultRowHeight="15"/>
  <cols>
    <col min="1" max="7" width="9.125" customWidth="1"/>
    <col min="8" max="8" width="11" bestFit="1" customWidth="1"/>
  </cols>
  <sheetData>
    <row r="1" spans="1:8" ht="18">
      <c r="A1" s="1" t="s">
        <v>20</v>
      </c>
      <c r="B1" s="1"/>
      <c r="C1" s="1"/>
      <c r="D1" s="1"/>
      <c r="E1" s="1"/>
      <c r="F1" s="1"/>
      <c r="G1" s="1"/>
      <c r="H1" s="5" t="s">
        <v>16</v>
      </c>
    </row>
    <row r="2" spans="1:8" ht="54">
      <c r="A2" s="9" t="s">
        <v>0</v>
      </c>
      <c r="B2" s="9" t="s">
        <v>1</v>
      </c>
      <c r="C2" s="10" t="s">
        <v>18</v>
      </c>
      <c r="D2" s="9" t="s">
        <v>2</v>
      </c>
      <c r="E2" s="10" t="s">
        <v>3</v>
      </c>
      <c r="F2" s="10" t="s">
        <v>17</v>
      </c>
      <c r="G2" s="9" t="s">
        <v>4</v>
      </c>
      <c r="H2" s="10" t="s">
        <v>19</v>
      </c>
    </row>
    <row r="3" spans="1:8" ht="18">
      <c r="A3" s="2" t="s">
        <v>5</v>
      </c>
      <c r="B3" s="3">
        <v>500</v>
      </c>
      <c r="C3" s="3">
        <v>22543</v>
      </c>
      <c r="D3" s="4">
        <f t="shared" ref="D3:D12" si="0">C3/$C$13</f>
        <v>0.3383260044123606</v>
      </c>
      <c r="E3" s="4">
        <f>D3</f>
        <v>0.3383260044123606</v>
      </c>
      <c r="F3" s="3">
        <v>4750</v>
      </c>
      <c r="G3" s="4">
        <f t="shared" ref="G3:G12" si="1">F3/C3</f>
        <v>0.21070842390098923</v>
      </c>
      <c r="H3" s="3">
        <f>C3/B3</f>
        <v>45.085999999999999</v>
      </c>
    </row>
    <row r="4" spans="1:8" ht="18">
      <c r="A4" s="2" t="s">
        <v>6</v>
      </c>
      <c r="B4" s="3">
        <v>500</v>
      </c>
      <c r="C4" s="3">
        <v>17280</v>
      </c>
      <c r="D4" s="4">
        <f t="shared" si="0"/>
        <v>0.25933874622923264</v>
      </c>
      <c r="E4" s="4">
        <f>SUM($D$3:D4)</f>
        <v>0.5976647506415933</v>
      </c>
      <c r="F4" s="3">
        <v>3802</v>
      </c>
      <c r="G4" s="4">
        <f t="shared" si="1"/>
        <v>0.22002314814814813</v>
      </c>
      <c r="H4" s="3">
        <f t="shared" ref="H4:H12" si="2">C4/B4</f>
        <v>34.56</v>
      </c>
    </row>
    <row r="5" spans="1:8" ht="18">
      <c r="A5" s="2" t="s">
        <v>7</v>
      </c>
      <c r="B5" s="3">
        <v>500</v>
      </c>
      <c r="C5" s="3">
        <v>9409</v>
      </c>
      <c r="D5" s="4">
        <f t="shared" si="0"/>
        <v>0.14121054764298899</v>
      </c>
      <c r="E5" s="4">
        <f>SUM($D$3:D5)</f>
        <v>0.73887529828458232</v>
      </c>
      <c r="F5" s="3">
        <v>2832</v>
      </c>
      <c r="G5" s="4">
        <f t="shared" si="1"/>
        <v>0.30098841534700821</v>
      </c>
      <c r="H5" s="3">
        <f t="shared" si="2"/>
        <v>18.818000000000001</v>
      </c>
    </row>
    <row r="6" spans="1:8" ht="18">
      <c r="A6" s="2" t="s">
        <v>8</v>
      </c>
      <c r="B6" s="3">
        <v>500</v>
      </c>
      <c r="C6" s="3">
        <v>5725</v>
      </c>
      <c r="D6" s="4">
        <f t="shared" si="0"/>
        <v>8.5920967717728988E-2</v>
      </c>
      <c r="E6" s="4">
        <f>SUM($D$3:D6)</f>
        <v>0.82479626600231126</v>
      </c>
      <c r="F6" s="3">
        <v>1230</v>
      </c>
      <c r="G6" s="4">
        <f t="shared" si="1"/>
        <v>0.21484716157205241</v>
      </c>
      <c r="H6" s="3">
        <f t="shared" si="2"/>
        <v>11.45</v>
      </c>
    </row>
    <row r="7" spans="1:8" ht="18">
      <c r="A7" s="2" t="s">
        <v>9</v>
      </c>
      <c r="B7" s="3">
        <v>500</v>
      </c>
      <c r="C7" s="3">
        <v>3126</v>
      </c>
      <c r="D7" s="4">
        <f t="shared" si="0"/>
        <v>4.6915099578274375E-2</v>
      </c>
      <c r="E7" s="4">
        <f>SUM($D$3:D7)</f>
        <v>0.8717113655805856</v>
      </c>
      <c r="F7" s="3">
        <v>662</v>
      </c>
      <c r="G7" s="4">
        <f t="shared" si="1"/>
        <v>0.21177223288547664</v>
      </c>
      <c r="H7" s="3">
        <f t="shared" si="2"/>
        <v>6.2519999999999998</v>
      </c>
    </row>
    <row r="8" spans="1:8" ht="18">
      <c r="A8" s="2" t="s">
        <v>10</v>
      </c>
      <c r="B8" s="3">
        <v>500</v>
      </c>
      <c r="C8" s="3">
        <v>2735</v>
      </c>
      <c r="D8" s="4">
        <f t="shared" si="0"/>
        <v>4.1046960123666161E-2</v>
      </c>
      <c r="E8" s="4">
        <f>SUM($D$3:D8)</f>
        <v>0.91275832570425175</v>
      </c>
      <c r="F8" s="3">
        <v>567</v>
      </c>
      <c r="G8" s="4">
        <f t="shared" si="1"/>
        <v>0.20731261425959779</v>
      </c>
      <c r="H8" s="3">
        <f t="shared" si="2"/>
        <v>5.47</v>
      </c>
    </row>
    <row r="9" spans="1:8" ht="18">
      <c r="A9" s="2" t="s">
        <v>11</v>
      </c>
      <c r="B9" s="3">
        <v>500</v>
      </c>
      <c r="C9" s="3">
        <v>2249</v>
      </c>
      <c r="D9" s="4">
        <f t="shared" si="0"/>
        <v>3.3753057885968996E-2</v>
      </c>
      <c r="E9" s="4">
        <f>SUM($D$3:D9)</f>
        <v>0.9465113835902208</v>
      </c>
      <c r="F9" s="3">
        <v>508</v>
      </c>
      <c r="G9" s="4">
        <f t="shared" si="1"/>
        <v>0.22587816807469988</v>
      </c>
      <c r="H9" s="3">
        <f t="shared" si="2"/>
        <v>4.4980000000000002</v>
      </c>
    </row>
    <row r="10" spans="1:8" ht="18">
      <c r="A10" s="2" t="s">
        <v>12</v>
      </c>
      <c r="B10" s="3">
        <v>500</v>
      </c>
      <c r="C10" s="3">
        <v>1788</v>
      </c>
      <c r="D10" s="4">
        <f t="shared" si="0"/>
        <v>2.6834356380663654E-2</v>
      </c>
      <c r="E10" s="4">
        <f>SUM($D$3:D10)</f>
        <v>0.97334573997088447</v>
      </c>
      <c r="F10" s="3">
        <v>342</v>
      </c>
      <c r="G10" s="4">
        <f t="shared" si="1"/>
        <v>0.1912751677852349</v>
      </c>
      <c r="H10" s="3">
        <f t="shared" si="2"/>
        <v>3.5760000000000001</v>
      </c>
    </row>
    <row r="11" spans="1:8" ht="18">
      <c r="A11" s="2" t="s">
        <v>13</v>
      </c>
      <c r="B11" s="3">
        <v>500</v>
      </c>
      <c r="C11" s="3">
        <v>931</v>
      </c>
      <c r="D11" s="4">
        <f t="shared" si="0"/>
        <v>1.3972475274271735E-2</v>
      </c>
      <c r="E11" s="4">
        <f>SUM($D$3:D11)</f>
        <v>0.98731821524515617</v>
      </c>
      <c r="F11" s="3">
        <v>203</v>
      </c>
      <c r="G11" s="4">
        <f t="shared" si="1"/>
        <v>0.21804511278195488</v>
      </c>
      <c r="H11" s="3">
        <f t="shared" si="2"/>
        <v>1.8620000000000001</v>
      </c>
    </row>
    <row r="12" spans="1:8" ht="18">
      <c r="A12" s="2" t="s">
        <v>14</v>
      </c>
      <c r="B12" s="3">
        <v>500</v>
      </c>
      <c r="C12" s="3">
        <v>845</v>
      </c>
      <c r="D12" s="4">
        <f t="shared" si="0"/>
        <v>1.2681784754843842E-2</v>
      </c>
      <c r="E12" s="4">
        <f>SUM($D$3:D12)</f>
        <v>1</v>
      </c>
      <c r="F12" s="3">
        <v>178</v>
      </c>
      <c r="G12" s="4">
        <f t="shared" si="1"/>
        <v>0.2106508875739645</v>
      </c>
      <c r="H12" s="3">
        <f t="shared" si="2"/>
        <v>1.69</v>
      </c>
    </row>
    <row r="13" spans="1:8" ht="18">
      <c r="A13" s="9" t="s">
        <v>15</v>
      </c>
      <c r="B13" s="6">
        <f>SUM(B3:B12)</f>
        <v>5000</v>
      </c>
      <c r="C13" s="6">
        <f>SUM(C3:C12)</f>
        <v>66631</v>
      </c>
      <c r="D13" s="7"/>
      <c r="E13" s="7"/>
      <c r="F13" s="6">
        <f>SUM(F3:F12)</f>
        <v>15074</v>
      </c>
      <c r="G13" s="8">
        <f>F13/C13</f>
        <v>0.22623103360297758</v>
      </c>
      <c r="H13" s="6">
        <f>C13/B13</f>
        <v>13.3262</v>
      </c>
    </row>
    <row r="15" spans="1:8" ht="18">
      <c r="C15" s="1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H15"/>
  <sheetViews>
    <sheetView workbookViewId="0"/>
  </sheetViews>
  <sheetFormatPr defaultRowHeight="15"/>
  <cols>
    <col min="1" max="7" width="9.125" customWidth="1"/>
    <col min="8" max="8" width="11" bestFit="1" customWidth="1"/>
  </cols>
  <sheetData>
    <row r="1" spans="1:8" ht="18">
      <c r="A1" s="1" t="s">
        <v>20</v>
      </c>
      <c r="B1" s="1"/>
      <c r="C1" s="1"/>
      <c r="D1" s="1"/>
      <c r="E1" s="1"/>
      <c r="F1" s="1"/>
      <c r="G1" s="1"/>
      <c r="H1" s="5" t="s">
        <v>16</v>
      </c>
    </row>
    <row r="2" spans="1:8" ht="54">
      <c r="A2" s="9" t="s">
        <v>0</v>
      </c>
      <c r="B2" s="9" t="s">
        <v>1</v>
      </c>
      <c r="C2" s="10" t="s">
        <v>18</v>
      </c>
      <c r="D2" s="9" t="s">
        <v>2</v>
      </c>
      <c r="E2" s="10" t="s">
        <v>3</v>
      </c>
      <c r="F2" s="10" t="s">
        <v>17</v>
      </c>
      <c r="G2" s="9" t="s">
        <v>4</v>
      </c>
      <c r="H2" s="10" t="s">
        <v>19</v>
      </c>
    </row>
    <row r="3" spans="1:8" ht="18">
      <c r="A3" s="2" t="s">
        <v>5</v>
      </c>
      <c r="B3" s="3">
        <v>500</v>
      </c>
      <c r="C3" s="3">
        <v>22543</v>
      </c>
      <c r="D3" s="4">
        <f t="shared" ref="D3:D12" si="0">C3/$C$13</f>
        <v>0.3383260044123606</v>
      </c>
      <c r="E3" s="4">
        <f>D3</f>
        <v>0.3383260044123606</v>
      </c>
      <c r="F3" s="3">
        <v>4750</v>
      </c>
      <c r="G3" s="4">
        <f t="shared" ref="G3:G12" si="1">F3/C3</f>
        <v>0.21070842390098923</v>
      </c>
      <c r="H3" s="3">
        <f>C3/B3</f>
        <v>45.085999999999999</v>
      </c>
    </row>
    <row r="4" spans="1:8" ht="18">
      <c r="A4" s="2" t="s">
        <v>6</v>
      </c>
      <c r="B4" s="3">
        <v>500</v>
      </c>
      <c r="C4" s="3">
        <v>17280</v>
      </c>
      <c r="D4" s="4">
        <f t="shared" si="0"/>
        <v>0.25933874622923264</v>
      </c>
      <c r="E4" s="4">
        <f>SUM($D$3:D4)</f>
        <v>0.5976647506415933</v>
      </c>
      <c r="F4" s="3">
        <v>3802</v>
      </c>
      <c r="G4" s="4">
        <f t="shared" si="1"/>
        <v>0.22002314814814813</v>
      </c>
      <c r="H4" s="3">
        <f t="shared" ref="H4:H12" si="2">C4/B4</f>
        <v>34.56</v>
      </c>
    </row>
    <row r="5" spans="1:8" ht="18">
      <c r="A5" s="2" t="s">
        <v>7</v>
      </c>
      <c r="B5" s="3">
        <v>500</v>
      </c>
      <c r="C5" s="3">
        <v>9409</v>
      </c>
      <c r="D5" s="4">
        <f t="shared" si="0"/>
        <v>0.14121054764298899</v>
      </c>
      <c r="E5" s="4">
        <f>SUM($D$3:D5)</f>
        <v>0.73887529828458232</v>
      </c>
      <c r="F5" s="3">
        <v>2832</v>
      </c>
      <c r="G5" s="4">
        <f t="shared" si="1"/>
        <v>0.30098841534700821</v>
      </c>
      <c r="H5" s="3">
        <f t="shared" si="2"/>
        <v>18.818000000000001</v>
      </c>
    </row>
    <row r="6" spans="1:8" ht="18">
      <c r="A6" s="2" t="s">
        <v>8</v>
      </c>
      <c r="B6" s="3">
        <v>500</v>
      </c>
      <c r="C6" s="3">
        <v>5725</v>
      </c>
      <c r="D6" s="4">
        <f t="shared" si="0"/>
        <v>8.5920967717728988E-2</v>
      </c>
      <c r="E6" s="4">
        <f>SUM($D$3:D6)</f>
        <v>0.82479626600231126</v>
      </c>
      <c r="F6" s="3">
        <v>1230</v>
      </c>
      <c r="G6" s="4">
        <f t="shared" si="1"/>
        <v>0.21484716157205241</v>
      </c>
      <c r="H6" s="3">
        <f t="shared" si="2"/>
        <v>11.45</v>
      </c>
    </row>
    <row r="7" spans="1:8" ht="18">
      <c r="A7" s="2" t="s">
        <v>9</v>
      </c>
      <c r="B7" s="3">
        <v>500</v>
      </c>
      <c r="C7" s="3">
        <v>3126</v>
      </c>
      <c r="D7" s="4">
        <f t="shared" si="0"/>
        <v>4.6915099578274375E-2</v>
      </c>
      <c r="E7" s="4">
        <f>SUM($D$3:D7)</f>
        <v>0.8717113655805856</v>
      </c>
      <c r="F7" s="3">
        <v>662</v>
      </c>
      <c r="G7" s="4">
        <f t="shared" si="1"/>
        <v>0.21177223288547664</v>
      </c>
      <c r="H7" s="3">
        <f t="shared" si="2"/>
        <v>6.2519999999999998</v>
      </c>
    </row>
    <row r="8" spans="1:8" ht="18">
      <c r="A8" s="2" t="s">
        <v>10</v>
      </c>
      <c r="B8" s="3">
        <v>500</v>
      </c>
      <c r="C8" s="3">
        <v>2735</v>
      </c>
      <c r="D8" s="4">
        <f t="shared" si="0"/>
        <v>4.1046960123666161E-2</v>
      </c>
      <c r="E8" s="4">
        <f>SUM($D$3:D8)</f>
        <v>0.91275832570425175</v>
      </c>
      <c r="F8" s="3">
        <v>567</v>
      </c>
      <c r="G8" s="4">
        <f t="shared" si="1"/>
        <v>0.20731261425959779</v>
      </c>
      <c r="H8" s="3">
        <f t="shared" si="2"/>
        <v>5.47</v>
      </c>
    </row>
    <row r="9" spans="1:8" ht="18">
      <c r="A9" s="2" t="s">
        <v>11</v>
      </c>
      <c r="B9" s="3">
        <v>500</v>
      </c>
      <c r="C9" s="3">
        <v>2249</v>
      </c>
      <c r="D9" s="4">
        <f t="shared" si="0"/>
        <v>3.3753057885968996E-2</v>
      </c>
      <c r="E9" s="4">
        <f>SUM($D$3:D9)</f>
        <v>0.9465113835902208</v>
      </c>
      <c r="F9" s="3">
        <v>508</v>
      </c>
      <c r="G9" s="4">
        <f t="shared" si="1"/>
        <v>0.22587816807469988</v>
      </c>
      <c r="H9" s="3">
        <f t="shared" si="2"/>
        <v>4.4980000000000002</v>
      </c>
    </row>
    <row r="10" spans="1:8" ht="18">
      <c r="A10" s="2" t="s">
        <v>12</v>
      </c>
      <c r="B10" s="3">
        <v>500</v>
      </c>
      <c r="C10" s="3">
        <v>1788</v>
      </c>
      <c r="D10" s="4">
        <f t="shared" si="0"/>
        <v>2.6834356380663654E-2</v>
      </c>
      <c r="E10" s="4">
        <f>SUM($D$3:D10)</f>
        <v>0.97334573997088447</v>
      </c>
      <c r="F10" s="3">
        <v>342</v>
      </c>
      <c r="G10" s="4">
        <f t="shared" si="1"/>
        <v>0.1912751677852349</v>
      </c>
      <c r="H10" s="3">
        <f t="shared" si="2"/>
        <v>3.5760000000000001</v>
      </c>
    </row>
    <row r="11" spans="1:8" ht="18">
      <c r="A11" s="2" t="s">
        <v>13</v>
      </c>
      <c r="B11" s="3">
        <v>500</v>
      </c>
      <c r="C11" s="3">
        <v>931</v>
      </c>
      <c r="D11" s="4">
        <f t="shared" si="0"/>
        <v>1.3972475274271735E-2</v>
      </c>
      <c r="E11" s="4">
        <f>SUM($D$3:D11)</f>
        <v>0.98731821524515617</v>
      </c>
      <c r="F11" s="3">
        <v>203</v>
      </c>
      <c r="G11" s="4">
        <f t="shared" si="1"/>
        <v>0.21804511278195488</v>
      </c>
      <c r="H11" s="3">
        <f t="shared" si="2"/>
        <v>1.8620000000000001</v>
      </c>
    </row>
    <row r="12" spans="1:8" ht="18">
      <c r="A12" s="2" t="s">
        <v>14</v>
      </c>
      <c r="B12" s="3">
        <v>500</v>
      </c>
      <c r="C12" s="3">
        <v>845</v>
      </c>
      <c r="D12" s="4">
        <f t="shared" si="0"/>
        <v>1.2681784754843842E-2</v>
      </c>
      <c r="E12" s="4">
        <f>SUM($D$3:D12)</f>
        <v>1</v>
      </c>
      <c r="F12" s="3">
        <v>178</v>
      </c>
      <c r="G12" s="4">
        <f t="shared" si="1"/>
        <v>0.2106508875739645</v>
      </c>
      <c r="H12" s="3">
        <f t="shared" si="2"/>
        <v>1.69</v>
      </c>
    </row>
    <row r="13" spans="1:8" ht="18">
      <c r="A13" s="9" t="s">
        <v>15</v>
      </c>
      <c r="B13" s="6">
        <f>SUM(B3:B12)</f>
        <v>5000</v>
      </c>
      <c r="C13" s="6">
        <f>SUM(C3:C12)</f>
        <v>66631</v>
      </c>
      <c r="D13" s="7"/>
      <c r="E13" s="7"/>
      <c r="F13" s="6">
        <f>SUM(F3:F12)</f>
        <v>15074</v>
      </c>
      <c r="G13" s="8">
        <f>F13/C13</f>
        <v>0.22623103360297758</v>
      </c>
      <c r="H13" s="6">
        <f>C13/B13</f>
        <v>13.3262</v>
      </c>
    </row>
    <row r="15" spans="1:8" ht="18">
      <c r="C15" s="11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C34-ACB4-4E51-8EEC-4D142FCD1C99}">
  <dimension ref="A1:H15"/>
  <sheetViews>
    <sheetView tabSelected="1" zoomScaleNormal="100" workbookViewId="0"/>
  </sheetViews>
  <sheetFormatPr defaultRowHeight="15"/>
  <cols>
    <col min="1" max="7" width="9.125" customWidth="1"/>
    <col min="8" max="8" width="11" bestFit="1" customWidth="1"/>
  </cols>
  <sheetData>
    <row r="1" spans="1:8" ht="18">
      <c r="A1" s="1" t="s">
        <v>20</v>
      </c>
      <c r="B1" s="1"/>
      <c r="C1" s="1"/>
      <c r="D1" s="1"/>
      <c r="E1" s="1"/>
      <c r="F1" s="1"/>
      <c r="G1" s="1"/>
      <c r="H1" s="5" t="s">
        <v>16</v>
      </c>
    </row>
    <row r="2" spans="1:8" ht="54">
      <c r="A2" s="9" t="s">
        <v>0</v>
      </c>
      <c r="B2" s="9" t="s">
        <v>1</v>
      </c>
      <c r="C2" s="10" t="s">
        <v>18</v>
      </c>
      <c r="D2" s="9" t="s">
        <v>2</v>
      </c>
      <c r="E2" s="10" t="s">
        <v>3</v>
      </c>
      <c r="F2" s="10" t="s">
        <v>17</v>
      </c>
      <c r="G2" s="9" t="s">
        <v>4</v>
      </c>
      <c r="H2" s="10" t="s">
        <v>19</v>
      </c>
    </row>
    <row r="3" spans="1:8" ht="18">
      <c r="A3" s="2" t="s">
        <v>5</v>
      </c>
      <c r="B3" s="3">
        <v>500</v>
      </c>
      <c r="C3" s="3">
        <v>22543</v>
      </c>
      <c r="D3" s="4">
        <f t="shared" ref="D3:D12" si="0">C3/$C$13</f>
        <v>0.3383260044123606</v>
      </c>
      <c r="E3" s="4">
        <f>D3</f>
        <v>0.3383260044123606</v>
      </c>
      <c r="F3" s="3">
        <v>4750</v>
      </c>
      <c r="G3" s="4">
        <f t="shared" ref="G3:G12" si="1">F3/C3</f>
        <v>0.21070842390098923</v>
      </c>
      <c r="H3" s="12">
        <f>C3/B3</f>
        <v>45.085999999999999</v>
      </c>
    </row>
    <row r="4" spans="1:8" ht="18">
      <c r="A4" s="2" t="s">
        <v>6</v>
      </c>
      <c r="B4" s="3">
        <v>500</v>
      </c>
      <c r="C4" s="3">
        <v>17280</v>
      </c>
      <c r="D4" s="4">
        <f t="shared" si="0"/>
        <v>0.25933874622923264</v>
      </c>
      <c r="E4" s="13">
        <f>SUM($D$3:D4)</f>
        <v>0.5976647506415933</v>
      </c>
      <c r="F4" s="3">
        <v>3802</v>
      </c>
      <c r="G4" s="4">
        <f t="shared" si="1"/>
        <v>0.22002314814814813</v>
      </c>
      <c r="H4" s="3">
        <f t="shared" ref="H4:H12" si="2">C4/B4</f>
        <v>34.56</v>
      </c>
    </row>
    <row r="5" spans="1:8" ht="18">
      <c r="A5" s="2" t="s">
        <v>7</v>
      </c>
      <c r="B5" s="3">
        <v>500</v>
      </c>
      <c r="C5" s="3">
        <v>9409</v>
      </c>
      <c r="D5" s="4">
        <f t="shared" si="0"/>
        <v>0.14121054764298899</v>
      </c>
      <c r="E5" s="4">
        <f>SUM($D$3:D5)</f>
        <v>0.73887529828458232</v>
      </c>
      <c r="F5" s="3">
        <v>2832</v>
      </c>
      <c r="G5" s="4">
        <f t="shared" si="1"/>
        <v>0.30098841534700821</v>
      </c>
      <c r="H5" s="14">
        <f t="shared" si="2"/>
        <v>18.818000000000001</v>
      </c>
    </row>
    <row r="6" spans="1:8" ht="18">
      <c r="A6" s="2" t="s">
        <v>8</v>
      </c>
      <c r="B6" s="3">
        <v>500</v>
      </c>
      <c r="C6" s="3">
        <v>5725</v>
      </c>
      <c r="D6" s="4">
        <f t="shared" si="0"/>
        <v>8.5920967717728988E-2</v>
      </c>
      <c r="E6" s="15">
        <f>SUM($D$3:D6)</f>
        <v>0.82479626600231126</v>
      </c>
      <c r="F6" s="3">
        <v>1230</v>
      </c>
      <c r="G6" s="4">
        <f t="shared" si="1"/>
        <v>0.21484716157205241</v>
      </c>
      <c r="H6" s="3">
        <f t="shared" si="2"/>
        <v>11.45</v>
      </c>
    </row>
    <row r="7" spans="1:8" ht="18">
      <c r="A7" s="2" t="s">
        <v>9</v>
      </c>
      <c r="B7" s="3">
        <v>500</v>
      </c>
      <c r="C7" s="3">
        <v>3126</v>
      </c>
      <c r="D7" s="4">
        <f t="shared" si="0"/>
        <v>4.6915099578274375E-2</v>
      </c>
      <c r="E7" s="4">
        <f>SUM($D$3:D7)</f>
        <v>0.8717113655805856</v>
      </c>
      <c r="F7" s="3">
        <v>662</v>
      </c>
      <c r="G7" s="4">
        <f t="shared" si="1"/>
        <v>0.21177223288547664</v>
      </c>
      <c r="H7" s="3">
        <f t="shared" si="2"/>
        <v>6.2519999999999998</v>
      </c>
    </row>
    <row r="8" spans="1:8" ht="18">
      <c r="A8" s="2" t="s">
        <v>10</v>
      </c>
      <c r="B8" s="3">
        <v>500</v>
      </c>
      <c r="C8" s="3">
        <v>2735</v>
      </c>
      <c r="D8" s="4">
        <f t="shared" si="0"/>
        <v>4.1046960123666161E-2</v>
      </c>
      <c r="E8" s="4">
        <f>SUM($D$3:D8)</f>
        <v>0.91275832570425175</v>
      </c>
      <c r="F8" s="3">
        <v>567</v>
      </c>
      <c r="G8" s="4">
        <f t="shared" si="1"/>
        <v>0.20731261425959779</v>
      </c>
      <c r="H8" s="3">
        <f t="shared" si="2"/>
        <v>5.47</v>
      </c>
    </row>
    <row r="9" spans="1:8" ht="18">
      <c r="A9" s="2" t="s">
        <v>11</v>
      </c>
      <c r="B9" s="3">
        <v>500</v>
      </c>
      <c r="C9" s="3">
        <v>2249</v>
      </c>
      <c r="D9" s="4">
        <f t="shared" si="0"/>
        <v>3.3753057885968996E-2</v>
      </c>
      <c r="E9" s="4">
        <f>SUM($D$3:D9)</f>
        <v>0.9465113835902208</v>
      </c>
      <c r="F9" s="3">
        <v>508</v>
      </c>
      <c r="G9" s="4">
        <f t="shared" si="1"/>
        <v>0.22587816807469988</v>
      </c>
      <c r="H9" s="3">
        <f t="shared" si="2"/>
        <v>4.4980000000000002</v>
      </c>
    </row>
    <row r="10" spans="1:8" ht="18">
      <c r="A10" s="2" t="s">
        <v>12</v>
      </c>
      <c r="B10" s="3">
        <v>500</v>
      </c>
      <c r="C10" s="3">
        <v>1788</v>
      </c>
      <c r="D10" s="4">
        <f t="shared" si="0"/>
        <v>2.6834356380663654E-2</v>
      </c>
      <c r="E10" s="4">
        <f>SUM($D$3:D10)</f>
        <v>0.97334573997088447</v>
      </c>
      <c r="F10" s="3">
        <v>342</v>
      </c>
      <c r="G10" s="4">
        <f t="shared" si="1"/>
        <v>0.1912751677852349</v>
      </c>
      <c r="H10" s="3">
        <f t="shared" si="2"/>
        <v>3.5760000000000001</v>
      </c>
    </row>
    <row r="11" spans="1:8" ht="18">
      <c r="A11" s="2" t="s">
        <v>13</v>
      </c>
      <c r="B11" s="3">
        <v>500</v>
      </c>
      <c r="C11" s="3">
        <v>931</v>
      </c>
      <c r="D11" s="4">
        <f t="shared" si="0"/>
        <v>1.3972475274271735E-2</v>
      </c>
      <c r="E11" s="4">
        <f>SUM($D$3:D11)</f>
        <v>0.98731821524515617</v>
      </c>
      <c r="F11" s="3">
        <v>203</v>
      </c>
      <c r="G11" s="4">
        <f t="shared" si="1"/>
        <v>0.21804511278195488</v>
      </c>
      <c r="H11" s="3">
        <f t="shared" si="2"/>
        <v>1.8620000000000001</v>
      </c>
    </row>
    <row r="12" spans="1:8" ht="18">
      <c r="A12" s="2" t="s">
        <v>14</v>
      </c>
      <c r="B12" s="3">
        <v>500</v>
      </c>
      <c r="C12" s="3">
        <v>845</v>
      </c>
      <c r="D12" s="4">
        <f t="shared" si="0"/>
        <v>1.2681784754843842E-2</v>
      </c>
      <c r="E12" s="4">
        <f>SUM($D$3:D12)</f>
        <v>1</v>
      </c>
      <c r="F12" s="3">
        <v>178</v>
      </c>
      <c r="G12" s="4">
        <f t="shared" si="1"/>
        <v>0.2106508875739645</v>
      </c>
      <c r="H12" s="3">
        <f t="shared" si="2"/>
        <v>1.69</v>
      </c>
    </row>
    <row r="13" spans="1:8" ht="18">
      <c r="A13" s="9" t="s">
        <v>15</v>
      </c>
      <c r="B13" s="6">
        <f>SUM(B3:B12)</f>
        <v>5000</v>
      </c>
      <c r="C13" s="6">
        <f>SUM(C3:C12)</f>
        <v>66631</v>
      </c>
      <c r="D13" s="7"/>
      <c r="E13" s="7"/>
      <c r="F13" s="6">
        <f>SUM(F3:F12)</f>
        <v>15074</v>
      </c>
      <c r="G13" s="8">
        <f>F13/C13</f>
        <v>0.22623103360297758</v>
      </c>
      <c r="H13" s="6">
        <f>C13/B13</f>
        <v>13.3262</v>
      </c>
    </row>
    <row r="15" spans="1:8" ht="18">
      <c r="C15" s="1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After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2022-04-20T03:31:57Z</dcterms:modified>
</cp:coreProperties>
</file>