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B14" i="1" s="1"/>
  <c r="C11" i="1"/>
  <c r="C10" i="1"/>
  <c r="E7" i="1"/>
  <c r="E11" i="1" s="1"/>
  <c r="F7" i="1"/>
  <c r="F12" i="1" s="1"/>
  <c r="D7" i="1"/>
  <c r="D11" i="1" s="1"/>
  <c r="C7" i="1"/>
  <c r="C14" i="1" s="1"/>
  <c r="F11" i="1" l="1"/>
  <c r="F10" i="1"/>
  <c r="F13" i="1"/>
  <c r="F14" i="1"/>
  <c r="F15" i="1" s="1"/>
  <c r="F20" i="1" s="1"/>
  <c r="C13" i="1"/>
  <c r="C12" i="1"/>
  <c r="C15" i="1" s="1"/>
  <c r="D10" i="1"/>
  <c r="D13" i="1"/>
  <c r="E10" i="1"/>
  <c r="E12" i="1"/>
  <c r="D12" i="1"/>
  <c r="D14" i="1"/>
  <c r="E14" i="1"/>
  <c r="E13" i="1"/>
  <c r="B12" i="1"/>
  <c r="B13" i="1"/>
  <c r="B10" i="1"/>
  <c r="B11" i="1"/>
  <c r="D15" i="1" l="1"/>
  <c r="D19" i="1" s="1"/>
  <c r="G14" i="1"/>
  <c r="F22" i="1"/>
  <c r="F21" i="1"/>
  <c r="F18" i="1"/>
  <c r="F19" i="1"/>
  <c r="C20" i="1"/>
  <c r="C21" i="1"/>
  <c r="C19" i="1"/>
  <c r="C18" i="1"/>
  <c r="C22" i="1"/>
  <c r="D18" i="1"/>
  <c r="D22" i="1"/>
  <c r="D20" i="1"/>
  <c r="D21" i="1"/>
  <c r="E15" i="1"/>
  <c r="G12" i="1"/>
  <c r="G10" i="1"/>
  <c r="G11" i="1"/>
  <c r="B15" i="1"/>
  <c r="B22" i="1" s="1"/>
  <c r="G13" i="1"/>
  <c r="F23" i="1" l="1"/>
  <c r="C23" i="1"/>
  <c r="D23" i="1"/>
  <c r="E22" i="1"/>
  <c r="E18" i="1"/>
  <c r="E20" i="1"/>
  <c r="E19" i="1"/>
  <c r="E21" i="1"/>
  <c r="B20" i="1"/>
  <c r="B19" i="1"/>
  <c r="B18" i="1"/>
  <c r="G15" i="1"/>
  <c r="G22" i="1" s="1"/>
  <c r="B21" i="1"/>
  <c r="E23" i="1" l="1"/>
  <c r="N4" i="1"/>
  <c r="N5" i="1"/>
  <c r="N6" i="1"/>
  <c r="N2" i="1"/>
  <c r="N3" i="1"/>
  <c r="G20" i="1"/>
  <c r="G21" i="1"/>
  <c r="G18" i="1"/>
  <c r="G19" i="1"/>
  <c r="B23" i="1"/>
  <c r="J6" i="1" l="1"/>
  <c r="J5" i="1"/>
  <c r="L6" i="1"/>
  <c r="L5" i="1"/>
  <c r="M6" i="1"/>
  <c r="M5" i="1"/>
  <c r="K6" i="1"/>
  <c r="K5" i="1"/>
  <c r="K2" i="1"/>
  <c r="K4" i="1"/>
  <c r="K3" i="1"/>
  <c r="J4" i="1"/>
  <c r="J3" i="1"/>
  <c r="M2" i="1"/>
  <c r="M3" i="1"/>
  <c r="M4" i="1"/>
  <c r="L2" i="1"/>
  <c r="L4" i="1"/>
  <c r="L3" i="1"/>
  <c r="J2" i="1"/>
  <c r="G23" i="1"/>
  <c r="O4" i="1" l="1"/>
  <c r="P4" i="1" s="1"/>
  <c r="O3" i="1"/>
  <c r="P3" i="1" s="1"/>
  <c r="O2" i="1"/>
  <c r="P2" i="1" s="1"/>
  <c r="O5" i="1"/>
  <c r="P5" i="1" s="1"/>
  <c r="O6" i="1"/>
  <c r="P6" i="1" s="1"/>
  <c r="P7" i="1" l="1"/>
  <c r="P9" i="1" s="1"/>
  <c r="Q9" i="1" s="1"/>
  <c r="R9" i="1" s="1"/>
</calcChain>
</file>

<file path=xl/sharedStrings.xml><?xml version="1.0" encoding="utf-8"?>
<sst xmlns="http://schemas.openxmlformats.org/spreadsheetml/2006/main" count="40" uniqueCount="6">
  <si>
    <t>心智需求</t>
    <phoneticPr fontId="1" type="noConversion"/>
  </si>
  <si>
    <t>时间需求</t>
    <phoneticPr fontId="1" type="noConversion"/>
  </si>
  <si>
    <t>努力程度</t>
    <phoneticPr fontId="1" type="noConversion"/>
  </si>
  <si>
    <t>受挫程度</t>
    <phoneticPr fontId="1" type="noConversion"/>
  </si>
  <si>
    <t>体力需求</t>
    <phoneticPr fontId="1" type="noConversion"/>
  </si>
  <si>
    <t>心智需求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</si>
</sst>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9" sqref="R9"/>
    </sheetView>
  </sheetViews>
  <sheetFormatPr defaultRowHeight="14.4" x14ac:dyDescent="0.25"/>
  <sheetData>
    <row r="1" spans="1:18" x14ac:dyDescent="0.25">
      <c r="B1" t="s">
        <v>5</v>
      </c>
      <c r="C1" t="s">
        <v>4</v>
      </c>
      <c r="D1" t="s">
        <v>1</v>
      </c>
      <c r="E1" t="s">
        <v>2</v>
      </c>
      <c r="F1" t="s">
        <v>3</v>
      </c>
      <c r="J1" t="s">
        <v>5</v>
      </c>
      <c r="K1" t="s">
        <v>4</v>
      </c>
      <c r="L1" t="s">
        <v>1</v>
      </c>
      <c r="M1" t="s">
        <v>2</v>
      </c>
      <c r="N1" t="s">
        <v>3</v>
      </c>
    </row>
    <row r="2" spans="1:18" x14ac:dyDescent="0.25">
      <c r="A2" t="s">
        <v>0</v>
      </c>
      <c r="B2">
        <v>1</v>
      </c>
      <c r="C2">
        <v>2</v>
      </c>
      <c r="D2">
        <v>4</v>
      </c>
      <c r="E2">
        <v>4</v>
      </c>
      <c r="F2">
        <v>0.25</v>
      </c>
      <c r="I2" t="s">
        <v>0</v>
      </c>
      <c r="J2">
        <f>B2*G18</f>
        <v>0.2231398528631757</v>
      </c>
      <c r="K2">
        <f>C2*G19</f>
        <v>0.29759599321405295</v>
      </c>
      <c r="L2">
        <f>D2*G20</f>
        <v>0.34000398411213817</v>
      </c>
      <c r="M2">
        <f>E2*G21</f>
        <v>0.2336180191998575</v>
      </c>
      <c r="N2">
        <f>F2*G22</f>
        <v>0.12116416242544972</v>
      </c>
      <c r="O2">
        <f>SUM(J2:N2)</f>
        <v>1.2155220118146741</v>
      </c>
      <c r="P2">
        <f>O2/G18/5</f>
        <v>1.0894710166901516</v>
      </c>
    </row>
    <row r="3" spans="1:18" x14ac:dyDescent="0.25">
      <c r="A3" t="s">
        <v>4</v>
      </c>
      <c r="B3">
        <v>0.5</v>
      </c>
      <c r="C3">
        <v>1</v>
      </c>
      <c r="D3">
        <v>3</v>
      </c>
      <c r="E3">
        <v>3</v>
      </c>
      <c r="F3">
        <v>0.2</v>
      </c>
      <c r="I3" t="s">
        <v>4</v>
      </c>
      <c r="J3">
        <f>B3*G18</f>
        <v>0.11156992643158785</v>
      </c>
      <c r="K3">
        <f>C3*G19</f>
        <v>0.14879799660702647</v>
      </c>
      <c r="L3">
        <f>D3*G20</f>
        <v>0.2550029880841036</v>
      </c>
      <c r="M3">
        <f>E3*G21</f>
        <v>0.17521351439989313</v>
      </c>
      <c r="N3">
        <f>F3*G22</f>
        <v>9.6931329940359787E-2</v>
      </c>
      <c r="O3">
        <f t="shared" ref="O3:O6" si="0">SUM(J3:N3)</f>
        <v>0.78751575546297081</v>
      </c>
      <c r="P3">
        <f>O3/G19/5</f>
        <v>1.0585031699624148</v>
      </c>
    </row>
    <row r="4" spans="1:18" x14ac:dyDescent="0.25">
      <c r="A4" t="s">
        <v>1</v>
      </c>
      <c r="B4">
        <v>0.25</v>
      </c>
      <c r="C4">
        <v>0.33300000000000002</v>
      </c>
      <c r="D4">
        <v>1</v>
      </c>
      <c r="E4">
        <v>2</v>
      </c>
      <c r="F4">
        <v>0.25</v>
      </c>
      <c r="I4" t="s">
        <v>1</v>
      </c>
      <c r="J4">
        <f>B4*G18</f>
        <v>5.5784963215793924E-2</v>
      </c>
      <c r="K4">
        <f>C4*G19</f>
        <v>4.954973287013982E-2</v>
      </c>
      <c r="L4">
        <f>D4*G20</f>
        <v>8.5000996028034542E-2</v>
      </c>
      <c r="M4">
        <f>E4*G21</f>
        <v>0.11680900959992875</v>
      </c>
      <c r="N4">
        <f>F4*G22</f>
        <v>0.12116416242544972</v>
      </c>
      <c r="O4">
        <f t="shared" si="0"/>
        <v>0.42830886413934677</v>
      </c>
      <c r="P4">
        <f>O4/G20/5</f>
        <v>1.0077737536112739</v>
      </c>
    </row>
    <row r="5" spans="1:18" x14ac:dyDescent="0.25">
      <c r="A5" t="s">
        <v>2</v>
      </c>
      <c r="B5">
        <v>0.25</v>
      </c>
      <c r="C5">
        <v>0.33300000000000002</v>
      </c>
      <c r="D5">
        <v>0.5</v>
      </c>
      <c r="E5">
        <v>1</v>
      </c>
      <c r="F5">
        <v>0.2</v>
      </c>
      <c r="I5" t="s">
        <v>2</v>
      </c>
      <c r="J5">
        <f>B5*G18</f>
        <v>5.5784963215793924E-2</v>
      </c>
      <c r="K5">
        <f>C5*G19</f>
        <v>4.954973287013982E-2</v>
      </c>
      <c r="L5">
        <f>D5*G20</f>
        <v>4.2500498014017271E-2</v>
      </c>
      <c r="M5">
        <f>E5*G21</f>
        <v>5.8404504799964375E-2</v>
      </c>
      <c r="N5">
        <f>F5*G22</f>
        <v>9.6931329940359787E-2</v>
      </c>
      <c r="O5">
        <f t="shared" si="0"/>
        <v>0.30317102884027514</v>
      </c>
      <c r="P5">
        <f>O5/G21/5</f>
        <v>1.0381768662490569</v>
      </c>
    </row>
    <row r="6" spans="1:18" x14ac:dyDescent="0.25">
      <c r="A6" t="s">
        <v>3</v>
      </c>
      <c r="B6">
        <v>4</v>
      </c>
      <c r="C6">
        <v>5</v>
      </c>
      <c r="D6">
        <v>4</v>
      </c>
      <c r="E6">
        <v>5</v>
      </c>
      <c r="F6">
        <v>1</v>
      </c>
      <c r="I6" t="s">
        <v>3</v>
      </c>
      <c r="J6">
        <f>B6*G18</f>
        <v>0.89255941145270279</v>
      </c>
      <c r="K6">
        <f>C6*G19</f>
        <v>0.74398998303513242</v>
      </c>
      <c r="L6">
        <f>D6*G20</f>
        <v>0.34000398411213817</v>
      </c>
      <c r="M6">
        <f>E6*G21</f>
        <v>0.29202252399982187</v>
      </c>
      <c r="N6">
        <f>F6*G22</f>
        <v>0.48465664970179889</v>
      </c>
      <c r="O6">
        <f t="shared" si="0"/>
        <v>2.7532325523015944</v>
      </c>
      <c r="P6">
        <f>O6/G22/5</f>
        <v>1.1361579600715732</v>
      </c>
    </row>
    <row r="7" spans="1:18" x14ac:dyDescent="0.25">
      <c r="B7">
        <f>SUM(B2:B6)</f>
        <v>6</v>
      </c>
      <c r="C7">
        <f>SUM(C2:C6)</f>
        <v>8.6660000000000004</v>
      </c>
      <c r="D7">
        <f>SUM(D2:D6)</f>
        <v>12.5</v>
      </c>
      <c r="E7">
        <f t="shared" ref="E7:F7" si="1">SUM(E2:E6)</f>
        <v>15</v>
      </c>
      <c r="F7">
        <f t="shared" si="1"/>
        <v>1.9</v>
      </c>
      <c r="P7">
        <f>SUM(P2:P6)</f>
        <v>5.3300827665844697</v>
      </c>
    </row>
    <row r="9" spans="1:18" x14ac:dyDescent="0.25">
      <c r="B9" t="s">
        <v>5</v>
      </c>
      <c r="C9" t="s">
        <v>4</v>
      </c>
      <c r="D9" t="s">
        <v>1</v>
      </c>
      <c r="E9" t="s">
        <v>2</v>
      </c>
      <c r="F9" t="s">
        <v>3</v>
      </c>
      <c r="P9">
        <f>P7-5</f>
        <v>0.33008276658446967</v>
      </c>
      <c r="Q9">
        <f>P9/4</f>
        <v>8.2520691646117417E-2</v>
      </c>
      <c r="R9">
        <f>Q9/1.12</f>
        <v>7.3679188969747691E-2</v>
      </c>
    </row>
    <row r="10" spans="1:18" x14ac:dyDescent="0.25">
      <c r="A10" t="s">
        <v>0</v>
      </c>
      <c r="B10">
        <f>B2/B7</f>
        <v>0.16666666666666666</v>
      </c>
      <c r="C10">
        <f>C2/C7</f>
        <v>0.23078698361412414</v>
      </c>
      <c r="D10">
        <f>D2/D7</f>
        <v>0.32</v>
      </c>
      <c r="E10">
        <f>E2/E7</f>
        <v>0.26666666666666666</v>
      </c>
      <c r="F10">
        <f>F2/F7</f>
        <v>0.13157894736842105</v>
      </c>
      <c r="G10">
        <f>SUM(B10:F10)</f>
        <v>1.1156992643158785</v>
      </c>
    </row>
    <row r="11" spans="1:18" x14ac:dyDescent="0.25">
      <c r="A11" t="s">
        <v>4</v>
      </c>
      <c r="B11">
        <f>B3/B7</f>
        <v>8.3333333333333329E-2</v>
      </c>
      <c r="C11">
        <f>C3/C7</f>
        <v>0.11539349180706207</v>
      </c>
      <c r="D11">
        <f>D3/D7</f>
        <v>0.24</v>
      </c>
      <c r="E11">
        <f>E3/E7</f>
        <v>0.2</v>
      </c>
      <c r="F11">
        <f>F3/F7</f>
        <v>0.10526315789473685</v>
      </c>
      <c r="G11">
        <f>SUM(B11:F11)</f>
        <v>0.74398998303513231</v>
      </c>
    </row>
    <row r="12" spans="1:18" x14ac:dyDescent="0.25">
      <c r="A12" t="s">
        <v>1</v>
      </c>
      <c r="B12">
        <f>B4/B7</f>
        <v>4.1666666666666664E-2</v>
      </c>
      <c r="C12">
        <f>C4/C7</f>
        <v>3.8426032771751675E-2</v>
      </c>
      <c r="D12">
        <f>D4/D7</f>
        <v>0.08</v>
      </c>
      <c r="E12">
        <f>E4/E7</f>
        <v>0.13333333333333333</v>
      </c>
      <c r="F12">
        <f>F4/F7</f>
        <v>0.13157894736842105</v>
      </c>
      <c r="G12">
        <f t="shared" ref="G11:G14" si="2">SUM(B12:F12)</f>
        <v>0.42500498014017274</v>
      </c>
    </row>
    <row r="13" spans="1:18" x14ac:dyDescent="0.25">
      <c r="A13" t="s">
        <v>2</v>
      </c>
      <c r="B13">
        <f>B5/B7</f>
        <v>4.1666666666666664E-2</v>
      </c>
      <c r="C13">
        <f>C5/C7</f>
        <v>3.8426032771751675E-2</v>
      </c>
      <c r="D13">
        <f>D5/D7</f>
        <v>0.04</v>
      </c>
      <c r="E13">
        <f>E5/E7</f>
        <v>6.6666666666666666E-2</v>
      </c>
      <c r="F13">
        <f>F5/F7</f>
        <v>0.10526315789473685</v>
      </c>
      <c r="G13">
        <f t="shared" si="2"/>
        <v>0.29202252399982187</v>
      </c>
    </row>
    <row r="14" spans="1:18" x14ac:dyDescent="0.25">
      <c r="A14" t="s">
        <v>3</v>
      </c>
      <c r="B14">
        <f>B6/B7</f>
        <v>0.66666666666666663</v>
      </c>
      <c r="C14">
        <f>C6/C7</f>
        <v>0.57696745903531044</v>
      </c>
      <c r="D14">
        <f>D6/D7</f>
        <v>0.32</v>
      </c>
      <c r="E14">
        <f>E6/E7</f>
        <v>0.33333333333333331</v>
      </c>
      <c r="F14">
        <f>F6/F7</f>
        <v>0.52631578947368418</v>
      </c>
      <c r="G14">
        <f t="shared" si="2"/>
        <v>2.4232832485089943</v>
      </c>
    </row>
    <row r="15" spans="1:18" x14ac:dyDescent="0.25">
      <c r="B15">
        <f>SUM(B10:B14)</f>
        <v>1</v>
      </c>
      <c r="C15">
        <f>SUM(C10:C14)</f>
        <v>1</v>
      </c>
      <c r="D15">
        <f>SUM(D10:D14)</f>
        <v>1</v>
      </c>
      <c r="E15">
        <f t="shared" ref="E15" si="3">SUM(E10:E14)</f>
        <v>1</v>
      </c>
      <c r="F15">
        <f t="shared" ref="F15:G15" si="4">SUM(F10:F14)</f>
        <v>1</v>
      </c>
      <c r="G15">
        <f t="shared" si="4"/>
        <v>5</v>
      </c>
    </row>
    <row r="17" spans="1:9" x14ac:dyDescent="0.25">
      <c r="B17" t="s">
        <v>5</v>
      </c>
      <c r="C17" t="s">
        <v>4</v>
      </c>
      <c r="D17" t="s">
        <v>1</v>
      </c>
      <c r="E17" t="s">
        <v>2</v>
      </c>
      <c r="F17" t="s">
        <v>3</v>
      </c>
    </row>
    <row r="18" spans="1:9" x14ac:dyDescent="0.25">
      <c r="A18" t="s">
        <v>0</v>
      </c>
      <c r="B18">
        <f>B10/B15</f>
        <v>0.16666666666666666</v>
      </c>
      <c r="C18">
        <f>C10/C15</f>
        <v>0.23078698361412414</v>
      </c>
      <c r="D18">
        <f>D10/D15</f>
        <v>0.32</v>
      </c>
      <c r="E18">
        <f>E10/E15</f>
        <v>0.26666666666666666</v>
      </c>
      <c r="F18">
        <f>F10/F15</f>
        <v>0.13157894736842105</v>
      </c>
      <c r="G18">
        <f>G10/G15</f>
        <v>0.2231398528631757</v>
      </c>
      <c r="I18" s="1"/>
    </row>
    <row r="19" spans="1:9" x14ac:dyDescent="0.25">
      <c r="A19" t="s">
        <v>4</v>
      </c>
      <c r="B19">
        <f>B11/B15</f>
        <v>8.3333333333333329E-2</v>
      </c>
      <c r="C19">
        <f>C11/C15</f>
        <v>0.11539349180706207</v>
      </c>
      <c r="D19">
        <f>D11/D15</f>
        <v>0.24</v>
      </c>
      <c r="E19">
        <f>E11/E15</f>
        <v>0.2</v>
      </c>
      <c r="F19">
        <f>F11/F15</f>
        <v>0.10526315789473685</v>
      </c>
      <c r="G19">
        <f>G11/G15</f>
        <v>0.14879799660702647</v>
      </c>
    </row>
    <row r="20" spans="1:9" x14ac:dyDescent="0.25">
      <c r="A20" t="s">
        <v>1</v>
      </c>
      <c r="B20">
        <f>B12/B15</f>
        <v>4.1666666666666664E-2</v>
      </c>
      <c r="C20">
        <f>C12/C15</f>
        <v>3.8426032771751675E-2</v>
      </c>
      <c r="D20">
        <f>D12/D15</f>
        <v>0.08</v>
      </c>
      <c r="E20">
        <f>E12/E15</f>
        <v>0.13333333333333333</v>
      </c>
      <c r="F20">
        <f>F12/F15</f>
        <v>0.13157894736842105</v>
      </c>
      <c r="G20">
        <f>G12/G15</f>
        <v>8.5000996028034542E-2</v>
      </c>
    </row>
    <row r="21" spans="1:9" x14ac:dyDescent="0.25">
      <c r="A21" t="s">
        <v>2</v>
      </c>
      <c r="B21">
        <f>B13/B15</f>
        <v>4.1666666666666664E-2</v>
      </c>
      <c r="C21">
        <f>C13/C15</f>
        <v>3.8426032771751675E-2</v>
      </c>
      <c r="D21">
        <f>D13/D15</f>
        <v>0.04</v>
      </c>
      <c r="E21">
        <f>E13/E15</f>
        <v>6.6666666666666666E-2</v>
      </c>
      <c r="F21">
        <f>F13/F15</f>
        <v>0.10526315789473685</v>
      </c>
      <c r="G21">
        <f>G13/G15</f>
        <v>5.8404504799964375E-2</v>
      </c>
    </row>
    <row r="22" spans="1:9" x14ac:dyDescent="0.25">
      <c r="A22" t="s">
        <v>3</v>
      </c>
      <c r="B22">
        <f>B14/B15</f>
        <v>0.66666666666666663</v>
      </c>
      <c r="C22">
        <f>C14/C15</f>
        <v>0.57696745903531044</v>
      </c>
      <c r="D22">
        <f>D14/D15</f>
        <v>0.32</v>
      </c>
      <c r="E22">
        <f>E14/E15</f>
        <v>0.33333333333333331</v>
      </c>
      <c r="F22">
        <f>F14/F15</f>
        <v>0.52631578947368418</v>
      </c>
      <c r="G22">
        <f>G14/G15</f>
        <v>0.48465664970179889</v>
      </c>
    </row>
    <row r="23" spans="1:9" x14ac:dyDescent="0.25">
      <c r="B23">
        <f>SUM(B18:B22)</f>
        <v>1</v>
      </c>
      <c r="C23">
        <f>SUM(C18:C22)</f>
        <v>1</v>
      </c>
      <c r="D23">
        <f>SUM(D18:D22)</f>
        <v>1</v>
      </c>
      <c r="E23">
        <f t="shared" ref="E23" si="5">SUM(E18:E22)</f>
        <v>1</v>
      </c>
      <c r="F23">
        <f t="shared" ref="F23" si="6">SUM(F18:F22)</f>
        <v>1</v>
      </c>
      <c r="G23">
        <f t="shared" ref="G23" si="7">SUM(G18:G22)</f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2019-12-31T09:05:32Z</dcterms:modified>
</cp:coreProperties>
</file>