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thony\Desktop\VoLAre\VoLAre3\example1_wb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1" l="1"/>
  <c r="P13" i="1"/>
  <c r="P12" i="1"/>
  <c r="P11" i="1"/>
  <c r="P10" i="1"/>
  <c r="P9" i="1"/>
  <c r="L10" i="1"/>
  <c r="L11" i="1"/>
  <c r="L12" i="1"/>
  <c r="L13" i="1"/>
  <c r="L14" i="1"/>
  <c r="L9" i="1"/>
  <c r="G10" i="1" l="1"/>
  <c r="Z5" i="1"/>
</calcChain>
</file>

<file path=xl/sharedStrings.xml><?xml version="1.0" encoding="utf-8"?>
<sst xmlns="http://schemas.openxmlformats.org/spreadsheetml/2006/main" count="25" uniqueCount="11">
  <si>
    <t>alpha</t>
  </si>
  <si>
    <t>cl</t>
  </si>
  <si>
    <t>ZAERO Bertin Mesh</t>
  </si>
  <si>
    <t>ZAERO Fine Mesh</t>
  </si>
  <si>
    <t>cd</t>
  </si>
  <si>
    <t>Bertin</t>
  </si>
  <si>
    <t>W &amp; B Experiment</t>
  </si>
  <si>
    <t xml:space="preserve">cd </t>
  </si>
  <si>
    <t>VoLAre Bertin Mesh</t>
  </si>
  <si>
    <t>Off by reference area?</t>
  </si>
  <si>
    <t>VoLAre Fine 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</si>
</sst>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Sheet1!$I$17</c:f>
              <c:strCache>
                <c:ptCount val="1"/>
                <c:pt idx="0">
                  <c:v>VoLAre Bertin Mesh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Sheet1!$I$19:$I$24</c:f>
              <c:numCache>
                <c:formatCode>General</c:formatCode>
                <c:ptCount val="6"/>
                <c:pt idx="0">
                  <c:v>0</c:v>
                </c:pt>
                <c:pt idx="1">
                  <c:v>1.6635322322392601</c:v>
                </c:pt>
                <c:pt idx="2">
                  <c:v>3.3345891740962901</c:v>
                </c:pt>
                <c:pt idx="3">
                  <c:v>5.0161875906487596</c:v>
                </c:pt>
                <c:pt idx="4">
                  <c:v>6.7154469060492099</c:v>
                </c:pt>
                <c:pt idx="5">
                  <c:v>8.4391132176051293</c:v>
                </c:pt>
              </c:numCache>
            </c:numRef>
          </c:xVal>
          <c:yVal>
            <c:numRef>
              <c:f>Sheet1!$J$19:$J$24</c:f>
              <c:numCache>
                <c:formatCode>General</c:formatCode>
                <c:ptCount val="6"/>
                <c:pt idx="0">
                  <c:v>0</c:v>
                </c:pt>
                <c:pt idx="1">
                  <c:v>9.9969979248735005E-2</c:v>
                </c:pt>
                <c:pt idx="2">
                  <c:v>0.20021071199615101</c:v>
                </c:pt>
                <c:pt idx="3">
                  <c:v>0.30071687607463998</c:v>
                </c:pt>
                <c:pt idx="4">
                  <c:v>0.40171842773669397</c:v>
                </c:pt>
                <c:pt idx="5">
                  <c:v>0.50340501938386595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44-40D4-AC1A-BCF550660A79}"/>
            </c:ext>
          </c:extLst>
        </c:ser>
        <c:ser>
          <c:idx val="3"/>
          <c:order val="1"/>
          <c:tx>
            <c:strRef>
              <c:f>Sheet1!$F$7</c:f>
              <c:strCache>
                <c:ptCount val="1"/>
                <c:pt idx="0">
                  <c:v>Bertin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Sheet1!$F$9:$F$10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Sheet1!$G$9:$G$10</c:f>
              <c:numCache>
                <c:formatCode>General</c:formatCode>
                <c:ptCount val="2"/>
                <c:pt idx="0">
                  <c:v>0</c:v>
                </c:pt>
                <c:pt idx="1">
                  <c:v>0.60099999999999998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44-40D4-AC1A-BCF550660A79}"/>
            </c:ext>
          </c:extLst>
        </c:ser>
        <c:ser>
          <c:idx val="1"/>
          <c:order val="2"/>
          <c:tx>
            <c:strRef>
              <c:f>Sheet1!$I$7</c:f>
              <c:strCache>
                <c:ptCount val="1"/>
                <c:pt idx="0">
                  <c:v>ZAERO Bertin Mesh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Sheet1!$I$9:$I$14</c:f>
              <c:numCache>
                <c:formatCode>General</c:formatCode>
                <c:ptCount val="6"/>
                <c:pt idx="0">
                  <c:v>0</c:v>
                </c:pt>
                <c:pt idx="1">
                  <c:v>1.4875499999999999</c:v>
                </c:pt>
                <c:pt idx="2">
                  <c:v>2.9751099999999999</c:v>
                </c:pt>
                <c:pt idx="3">
                  <c:v>4.4626599999999996</c:v>
                </c:pt>
                <c:pt idx="4">
                  <c:v>5.9502100000000002</c:v>
                </c:pt>
                <c:pt idx="5">
                  <c:v>7.4377599999999999</c:v>
                </c:pt>
              </c:numCache>
            </c:numRef>
          </c:xVal>
          <c:yVal>
            <c:numRef>
              <c:f>Sheet1!$J$9:$J$14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44-40D4-AC1A-BCF550660A79}"/>
            </c:ext>
          </c:extLst>
        </c:ser>
        <c:ser>
          <c:idx val="2"/>
          <c:order val="3"/>
          <c:tx>
            <c:strRef>
              <c:f>Sheet1!$M$7</c:f>
              <c:strCache>
                <c:ptCount val="1"/>
                <c:pt idx="0">
                  <c:v>ZAERO Fine Mesh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Sheet1!$M$9:$M$14</c:f>
              <c:numCache>
                <c:formatCode>General</c:formatCode>
                <c:ptCount val="6"/>
                <c:pt idx="0">
                  <c:v>0</c:v>
                </c:pt>
                <c:pt idx="1">
                  <c:v>1.7734000000000001</c:v>
                </c:pt>
                <c:pt idx="2">
                  <c:v>3.5468000000000002</c:v>
                </c:pt>
                <c:pt idx="3">
                  <c:v>5.3201999999999998</c:v>
                </c:pt>
                <c:pt idx="4">
                  <c:v>7.0936000000000003</c:v>
                </c:pt>
                <c:pt idx="5">
                  <c:v>8.8670000000000009</c:v>
                </c:pt>
              </c:numCache>
            </c:numRef>
          </c:xVal>
          <c:yVal>
            <c:numRef>
              <c:f>Sheet1!$N$9:$N$14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44-40D4-AC1A-BCF550660A79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W &amp; B Experiment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Sheet1!$B$9:$B$14</c:f>
              <c:numCache>
                <c:formatCode>General</c:formatCode>
                <c:ptCount val="6"/>
                <c:pt idx="0">
                  <c:v>0</c:v>
                </c:pt>
                <c:pt idx="1">
                  <c:v>2.1</c:v>
                </c:pt>
                <c:pt idx="2">
                  <c:v>4.2</c:v>
                </c:pt>
                <c:pt idx="3">
                  <c:v>6.3</c:v>
                </c:pt>
                <c:pt idx="4">
                  <c:v>8.4</c:v>
                </c:pt>
                <c:pt idx="5">
                  <c:v>10.5</c:v>
                </c:pt>
              </c:numCache>
            </c:numRef>
          </c:xVal>
          <c:yVal>
            <c:numRef>
              <c:f>Sheet1!$C$9:$C$14</c:f>
              <c:numCache>
                <c:formatCode>General</c:formatCode>
                <c:ptCount val="6"/>
                <c:pt idx="0">
                  <c:v>0</c:v>
                </c:pt>
                <c:pt idx="1">
                  <c:v>0.121</c:v>
                </c:pt>
                <c:pt idx="2">
                  <c:v>0.23799999999999999</c:v>
                </c:pt>
                <c:pt idx="3">
                  <c:v>0.35</c:v>
                </c:pt>
                <c:pt idx="4">
                  <c:v>0.45600000000000002</c:v>
                </c:pt>
                <c:pt idx="5">
                  <c:v>0.55900000000000005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Sheet1!$M$17</c:f>
              <c:strCache>
                <c:ptCount val="1"/>
                <c:pt idx="0">
                  <c:v>VoLAre Fine Mesh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Sheet1!$M$19:$M$24</c:f>
              <c:numCache>
                <c:formatCode>General</c:formatCode>
                <c:ptCount val="6"/>
                <c:pt idx="0">
                  <c:v>0</c:v>
                </c:pt>
                <c:pt idx="1">
                  <c:v>1.7741666080788501</c:v>
                </c:pt>
                <c:pt idx="2">
                  <c:v>3.55746895140578</c:v>
                </c:pt>
                <c:pt idx="3">
                  <c:v>5.35360266262491</c:v>
                </c:pt>
                <c:pt idx="4">
                  <c:v>7.17130410669541</c:v>
                </c:pt>
                <c:pt idx="5">
                  <c:v>9.0189609616587099</c:v>
                </c:pt>
              </c:numCache>
            </c:numRef>
          </c:xVal>
          <c:yVal>
            <c:numRef>
              <c:f>Sheet1!$N$19:$N$24</c:f>
              <c:numCache>
                <c:formatCode>General</c:formatCode>
                <c:ptCount val="6"/>
                <c:pt idx="0">
                  <c:v>0</c:v>
                </c:pt>
                <c:pt idx="1">
                  <c:v>9.9963094575564002E-2</c:v>
                </c:pt>
                <c:pt idx="2">
                  <c:v>0.20021766417546399</c:v>
                </c:pt>
                <c:pt idx="3">
                  <c:v>0.30074147948003899</c:v>
                </c:pt>
                <c:pt idx="4">
                  <c:v>0.40178056319760402</c:v>
                </c:pt>
                <c:pt idx="5">
                  <c:v>0.50353607084420904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7875712"/>
        <c:axId val="-1757858848"/>
      </c:scatterChart>
      <c:valAx>
        <c:axId val="-175787571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7858848"/>
        <c:crosses val="autoZero"/>
        <c:crossBetween val="midCat"/>
      </c:valAx>
      <c:valAx>
        <c:axId val="-17578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787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W &amp; B Experiment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Sheet1!$B$9:$B$14</c:f>
              <c:numCache>
                <c:formatCode>General</c:formatCode>
                <c:ptCount val="6"/>
                <c:pt idx="0">
                  <c:v>0</c:v>
                </c:pt>
                <c:pt idx="1">
                  <c:v>2.1</c:v>
                </c:pt>
                <c:pt idx="2">
                  <c:v>4.2</c:v>
                </c:pt>
                <c:pt idx="3">
                  <c:v>6.3</c:v>
                </c:pt>
                <c:pt idx="4">
                  <c:v>8.4</c:v>
                </c:pt>
                <c:pt idx="5">
                  <c:v>10.5</c:v>
                </c:pt>
              </c:numCache>
            </c:numRef>
          </c:xVal>
          <c:yVal>
            <c:numRef>
              <c:f>Sheet1!$D$9:$D$14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1.2E-2</c:v>
                </c:pt>
                <c:pt idx="4">
                  <c:v>2.1999999999999999E-2</c:v>
                </c:pt>
                <c:pt idx="5">
                  <c:v>3.5000000000000003E-2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FE-4CF6-973C-43CCAEB56B77}"/>
            </c:ext>
          </c:extLst>
        </c:ser>
        <c:ser>
          <c:idx val="1"/>
          <c:order val="1"/>
          <c:tx>
            <c:strRef>
              <c:f>Sheet1!$I$7</c:f>
              <c:strCache>
                <c:ptCount val="1"/>
                <c:pt idx="0">
                  <c:v>ZAERO Bertin Mesh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Sheet1!$I$9:$I$14</c:f>
              <c:numCache>
                <c:formatCode>General</c:formatCode>
                <c:ptCount val="6"/>
                <c:pt idx="0">
                  <c:v>0</c:v>
                </c:pt>
                <c:pt idx="1">
                  <c:v>1.4875499999999999</c:v>
                </c:pt>
                <c:pt idx="2">
                  <c:v>2.9751099999999999</c:v>
                </c:pt>
                <c:pt idx="3">
                  <c:v>4.4626599999999996</c:v>
                </c:pt>
                <c:pt idx="4">
                  <c:v>5.9502100000000002</c:v>
                </c:pt>
                <c:pt idx="5">
                  <c:v>7.4377599999999999</c:v>
                </c:pt>
              </c:numCache>
            </c:numRef>
          </c:xVal>
          <c:yVal>
            <c:numRef>
              <c:f>Sheet1!$K$9:$K$14</c:f>
              <c:numCache>
                <c:formatCode>General</c:formatCode>
                <c:ptCount val="6"/>
                <c:pt idx="0">
                  <c:v>0</c:v>
                </c:pt>
                <c:pt idx="1">
                  <c:v>2.5999999999999999E-3</c:v>
                </c:pt>
                <c:pt idx="2">
                  <c:v>1.039E-2</c:v>
                </c:pt>
                <c:pt idx="3">
                  <c:v>2.3369999999999998E-2</c:v>
                </c:pt>
                <c:pt idx="4">
                  <c:v>4.1540000000000001E-2</c:v>
                </c:pt>
                <c:pt idx="5">
                  <c:v>6.4909999999999995E-2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0FE-4CF6-973C-43CCAEB56B77}"/>
            </c:ext>
          </c:extLst>
        </c:ser>
        <c:ser>
          <c:idx val="2"/>
          <c:order val="2"/>
          <c:tx>
            <c:strRef>
              <c:f>Sheet1!$M$7</c:f>
              <c:strCache>
                <c:ptCount val="1"/>
                <c:pt idx="0">
                  <c:v>ZAERO Fine Mesh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Sheet1!$M$9:$M$14</c:f>
              <c:numCache>
                <c:formatCode>General</c:formatCode>
                <c:ptCount val="6"/>
                <c:pt idx="0">
                  <c:v>0</c:v>
                </c:pt>
                <c:pt idx="1">
                  <c:v>1.7734000000000001</c:v>
                </c:pt>
                <c:pt idx="2">
                  <c:v>3.5468000000000002</c:v>
                </c:pt>
                <c:pt idx="3">
                  <c:v>5.3201999999999998</c:v>
                </c:pt>
                <c:pt idx="4">
                  <c:v>7.0936000000000003</c:v>
                </c:pt>
                <c:pt idx="5">
                  <c:v>8.8670000000000009</c:v>
                </c:pt>
              </c:numCache>
            </c:numRef>
          </c:xVal>
          <c:yVal>
            <c:numRef>
              <c:f>Sheet1!$O$9:$O$14</c:f>
              <c:numCache>
                <c:formatCode>General</c:formatCode>
                <c:ptCount val="6"/>
                <c:pt idx="0">
                  <c:v>0</c:v>
                </c:pt>
                <c:pt idx="1">
                  <c:v>3.0999999999999999E-3</c:v>
                </c:pt>
                <c:pt idx="2">
                  <c:v>1.238E-2</c:v>
                </c:pt>
                <c:pt idx="3">
                  <c:v>2.7859999999999999E-2</c:v>
                </c:pt>
                <c:pt idx="4">
                  <c:v>4.9520000000000002E-2</c:v>
                </c:pt>
                <c:pt idx="5">
                  <c:v>7.7380000000000004E-2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0FE-4CF6-973C-43CCAEB56B77}"/>
            </c:ext>
          </c:extLst>
        </c:ser>
        <c:ser>
          <c:idx val="3"/>
          <c:order val="3"/>
          <c:tx>
            <c:strRef>
              <c:f>Sheet1!$I$17</c:f>
              <c:strCache>
                <c:ptCount val="1"/>
                <c:pt idx="0">
                  <c:v>VoLAre Bertin Mesh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Sheet1!$I$19:$I$24</c:f>
              <c:numCache>
                <c:formatCode>General</c:formatCode>
                <c:ptCount val="6"/>
                <c:pt idx="0">
                  <c:v>0</c:v>
                </c:pt>
                <c:pt idx="1">
                  <c:v>1.6635322322392601</c:v>
                </c:pt>
                <c:pt idx="2">
                  <c:v>3.3345891740962901</c:v>
                </c:pt>
                <c:pt idx="3">
                  <c:v>5.0161875906487596</c:v>
                </c:pt>
                <c:pt idx="4">
                  <c:v>6.7154469060492099</c:v>
                </c:pt>
                <c:pt idx="5">
                  <c:v>8.4391132176051293</c:v>
                </c:pt>
              </c:numCache>
            </c:numRef>
          </c:xVal>
          <c:yVal>
            <c:numRef>
              <c:f>Sheet1!$K$19:$K$24</c:f>
              <c:numCache>
                <c:formatCode>General</c:formatCode>
                <c:ptCount val="6"/>
                <c:pt idx="0">
                  <c:v>0</c:v>
                </c:pt>
                <c:pt idx="1">
                  <c:v>5.49945884647E-4</c:v>
                </c:pt>
                <c:pt idx="2">
                  <c:v>2.2050628186190001E-3</c:v>
                </c:pt>
                <c:pt idx="3">
                  <c:v>4.9720302460519996E-3</c:v>
                </c:pt>
                <c:pt idx="4">
                  <c:v>8.8661070773869994E-3</c:v>
                </c:pt>
                <c:pt idx="5">
                  <c:v>1.3908662592245E-2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Sheet1!$M$17</c:f>
              <c:strCache>
                <c:ptCount val="1"/>
                <c:pt idx="0">
                  <c:v>VoLAre Fine Mesh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Sheet1!$M$19:$M$24</c:f>
              <c:numCache>
                <c:formatCode>General</c:formatCode>
                <c:ptCount val="6"/>
                <c:pt idx="0">
                  <c:v>0</c:v>
                </c:pt>
                <c:pt idx="1">
                  <c:v>1.7741666080788501</c:v>
                </c:pt>
                <c:pt idx="2">
                  <c:v>3.55746895140578</c:v>
                </c:pt>
                <c:pt idx="3">
                  <c:v>5.35360266262491</c:v>
                </c:pt>
                <c:pt idx="4">
                  <c:v>7.17130410669541</c:v>
                </c:pt>
                <c:pt idx="5">
                  <c:v>9.0189609616587099</c:v>
                </c:pt>
              </c:numCache>
            </c:numRef>
          </c:xVal>
          <c:yVal>
            <c:numRef>
              <c:f>Sheet1!$O$19:$O$24</c:f>
              <c:numCache>
                <c:formatCode>General</c:formatCode>
                <c:ptCount val="6"/>
                <c:pt idx="0">
                  <c:v>0</c:v>
                </c:pt>
                <c:pt idx="1">
                  <c:v>6.7556591396900002E-4</c:v>
                </c:pt>
                <c:pt idx="2">
                  <c:v>2.7096449822109998E-3</c:v>
                </c:pt>
                <c:pt idx="3">
                  <c:v>6.1116065115050001E-3</c:v>
                </c:pt>
                <c:pt idx="4">
                  <c:v>1.0902912611155001E-2</c:v>
                </c:pt>
                <c:pt idx="5">
                  <c:v>1.7113788845054E-2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7858304"/>
        <c:axId val="-1757857760"/>
      </c:scatterChart>
      <c:valAx>
        <c:axId val="-175785830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7857760"/>
        <c:crosses val="autoZero"/>
        <c:crossBetween val="midCat"/>
      </c:valAx>
      <c:valAx>
        <c:axId val="-17578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785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2</xdr:row>
      <xdr:rowOff>76200</xdr:rowOff>
    </xdr:from>
    <xdr:to>
      <xdr:col>24</xdr:col>
      <xdr:colOff>190500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B1BDF1F-FD6B-4A9F-AADF-0C0BAD2C5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476250</xdr:colOff>
      <xdr:row>18</xdr:row>
      <xdr:rowOff>0</xdr:rowOff>
    </xdr:from>
    <xdr:to>
      <xdr:col>24</xdr:col>
      <xdr:colOff>171450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B4BC2F13-E863-4742-8BAB-A89C89134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Z24"/>
  <sheetViews>
    <sheetView tabSelected="1" zoomScaleNormal="100" workbookViewId="0">
      <selection activeCell="E6" sqref="E6"/>
    </sheetView>
  </sheetViews>
  <sheetFormatPr defaultRowHeight="15" x14ac:dyDescent="0.25"/>
  <sheetData>
    <row r="5" spans="2:26" x14ac:dyDescent="0.25">
      <c r="Z5">
        <f>5/2</f>
        <v>2.5</v>
      </c>
    </row>
    <row r="7" spans="2:26" x14ac:dyDescent="0.25">
      <c r="B7" s="4" t="s">
        <v>6</v>
      </c>
      <c r="C7" s="4"/>
      <c r="D7" s="2"/>
      <c r="E7" s="3"/>
      <c r="F7" s="2" t="s">
        <v>5</v>
      </c>
      <c r="I7" s="4" t="s">
        <v>2</v>
      </c>
      <c r="J7" s="4"/>
      <c r="K7" s="2"/>
      <c r="L7" s="2"/>
      <c r="M7" s="4" t="s">
        <v>3</v>
      </c>
      <c r="N7" s="4"/>
    </row>
    <row r="8" spans="2:26" x14ac:dyDescent="0.25">
      <c r="B8" t="s">
        <v>0</v>
      </c>
      <c r="C8" t="s">
        <v>1</v>
      </c>
      <c r="D8" t="s">
        <v>7</v>
      </c>
      <c r="F8" t="s">
        <v>0</v>
      </c>
      <c r="G8" t="s">
        <v>1</v>
      </c>
      <c r="I8" s="1" t="s">
        <v>0</v>
      </c>
      <c r="J8" s="1" t="s">
        <v>1</v>
      </c>
      <c r="K8" s="1" t="s">
        <v>4</v>
      </c>
      <c r="L8" s="1"/>
      <c r="M8" s="1" t="s">
        <v>0</v>
      </c>
      <c r="N8" s="1" t="s">
        <v>1</v>
      </c>
      <c r="O8" s="1" t="s">
        <v>4</v>
      </c>
    </row>
    <row r="9" spans="2:26" x14ac:dyDescent="0.25">
      <c r="B9">
        <v>0</v>
      </c>
      <c r="C9">
        <v>0</v>
      </c>
      <c r="D9">
        <v>0</v>
      </c>
      <c r="F9">
        <v>0</v>
      </c>
      <c r="G9">
        <v>0</v>
      </c>
      <c r="I9" s="1">
        <v>0</v>
      </c>
      <c r="J9" s="1">
        <v>0</v>
      </c>
      <c r="K9" s="1">
        <v>0</v>
      </c>
      <c r="L9" s="1">
        <f>K9*0.2</f>
        <v>0</v>
      </c>
      <c r="M9" s="1">
        <v>0</v>
      </c>
      <c r="N9" s="1">
        <v>0</v>
      </c>
      <c r="O9" s="1">
        <v>0</v>
      </c>
      <c r="P9" s="1">
        <f>O9*0.2</f>
        <v>0</v>
      </c>
    </row>
    <row r="10" spans="2:26" x14ac:dyDescent="0.25">
      <c r="B10">
        <v>2.1</v>
      </c>
      <c r="C10">
        <v>0.121</v>
      </c>
      <c r="D10">
        <v>0</v>
      </c>
      <c r="F10">
        <v>10</v>
      </c>
      <c r="G10">
        <f>0.0601*F10</f>
        <v>0.60099999999999998</v>
      </c>
      <c r="I10" s="1">
        <v>1.4875499999999999</v>
      </c>
      <c r="J10" s="1">
        <v>0.1</v>
      </c>
      <c r="K10" s="1">
        <v>2.5999999999999999E-3</v>
      </c>
      <c r="L10" s="1">
        <f t="shared" ref="L10:L14" si="0">K10*0.2</f>
        <v>5.1999999999999995E-4</v>
      </c>
      <c r="M10" s="1">
        <v>1.7734000000000001</v>
      </c>
      <c r="N10" s="1">
        <v>0.1</v>
      </c>
      <c r="O10" s="1">
        <v>3.0999999999999999E-3</v>
      </c>
      <c r="P10" s="1">
        <f t="shared" ref="P10:P14" si="1">O10*0.2</f>
        <v>6.2E-4</v>
      </c>
    </row>
    <row r="11" spans="2:26" x14ac:dyDescent="0.25">
      <c r="B11">
        <v>4.2</v>
      </c>
      <c r="C11">
        <v>0.23799999999999999</v>
      </c>
      <c r="D11">
        <v>5.0000000000000001E-3</v>
      </c>
      <c r="I11" s="1">
        <v>2.9751099999999999</v>
      </c>
      <c r="J11" s="1">
        <v>0.2</v>
      </c>
      <c r="K11" s="1">
        <v>1.039E-2</v>
      </c>
      <c r="L11" s="1">
        <f t="shared" si="0"/>
        <v>2.078E-3</v>
      </c>
      <c r="M11" s="1">
        <v>3.5468000000000002</v>
      </c>
      <c r="N11" s="1">
        <v>0.2</v>
      </c>
      <c r="O11" s="1">
        <v>1.238E-2</v>
      </c>
      <c r="P11" s="1">
        <f t="shared" si="1"/>
        <v>2.4760000000000003E-3</v>
      </c>
    </row>
    <row r="12" spans="2:26" x14ac:dyDescent="0.25">
      <c r="B12">
        <v>6.3</v>
      </c>
      <c r="C12">
        <v>0.35</v>
      </c>
      <c r="D12">
        <v>1.2E-2</v>
      </c>
      <c r="I12" s="1">
        <v>4.4626599999999996</v>
      </c>
      <c r="J12" s="1">
        <v>0.3</v>
      </c>
      <c r="K12" s="1">
        <v>2.3369999999999998E-2</v>
      </c>
      <c r="L12" s="1">
        <f t="shared" si="0"/>
        <v>4.6740000000000002E-3</v>
      </c>
      <c r="M12" s="1">
        <v>5.3201999999999998</v>
      </c>
      <c r="N12" s="1">
        <v>0.3</v>
      </c>
      <c r="O12" s="1">
        <v>2.7859999999999999E-2</v>
      </c>
      <c r="P12" s="1">
        <f t="shared" si="1"/>
        <v>5.5720000000000006E-3</v>
      </c>
    </row>
    <row r="13" spans="2:26" x14ac:dyDescent="0.25">
      <c r="B13">
        <v>8.4</v>
      </c>
      <c r="C13">
        <v>0.45600000000000002</v>
      </c>
      <c r="D13">
        <v>2.1999999999999999E-2</v>
      </c>
      <c r="I13" s="1">
        <v>5.9502100000000002</v>
      </c>
      <c r="J13" s="1">
        <v>0.4</v>
      </c>
      <c r="K13" s="1">
        <v>4.1540000000000001E-2</v>
      </c>
      <c r="L13" s="1">
        <f t="shared" si="0"/>
        <v>8.3080000000000011E-3</v>
      </c>
      <c r="M13" s="1">
        <v>7.0936000000000003</v>
      </c>
      <c r="N13" s="1">
        <v>0.4</v>
      </c>
      <c r="O13" s="1">
        <v>4.9520000000000002E-2</v>
      </c>
      <c r="P13" s="1">
        <f t="shared" si="1"/>
        <v>9.9040000000000013E-3</v>
      </c>
    </row>
    <row r="14" spans="2:26" x14ac:dyDescent="0.25">
      <c r="B14">
        <v>10.5</v>
      </c>
      <c r="C14">
        <v>0.55900000000000005</v>
      </c>
      <c r="D14">
        <v>3.5000000000000003E-2</v>
      </c>
      <c r="I14" s="1">
        <v>7.4377599999999999</v>
      </c>
      <c r="J14" s="1">
        <v>0.5</v>
      </c>
      <c r="K14" s="1">
        <v>6.4909999999999995E-2</v>
      </c>
      <c r="L14" s="1">
        <f t="shared" si="0"/>
        <v>1.2982E-2</v>
      </c>
      <c r="M14" s="1">
        <v>8.8670000000000009</v>
      </c>
      <c r="N14" s="1">
        <v>0.5</v>
      </c>
      <c r="O14" s="1">
        <v>7.7380000000000004E-2</v>
      </c>
      <c r="P14" s="1">
        <f t="shared" si="1"/>
        <v>1.5476000000000002E-2</v>
      </c>
    </row>
    <row r="15" spans="2:26" x14ac:dyDescent="0.25">
      <c r="L15" t="s">
        <v>9</v>
      </c>
      <c r="P15" t="s">
        <v>9</v>
      </c>
    </row>
    <row r="17" spans="9:15" x14ac:dyDescent="0.25">
      <c r="I17" t="s">
        <v>8</v>
      </c>
      <c r="M17" t="s">
        <v>10</v>
      </c>
    </row>
    <row r="18" spans="9:15" x14ac:dyDescent="0.25">
      <c r="I18" s="1" t="s">
        <v>0</v>
      </c>
      <c r="J18" s="1" t="s">
        <v>1</v>
      </c>
      <c r="K18" s="1" t="s">
        <v>4</v>
      </c>
      <c r="M18" s="1" t="s">
        <v>0</v>
      </c>
      <c r="N18" s="1" t="s">
        <v>1</v>
      </c>
      <c r="O18" s="1" t="s">
        <v>4</v>
      </c>
    </row>
    <row r="19" spans="9:15" x14ac:dyDescent="0.25">
      <c r="I19">
        <v>0</v>
      </c>
      <c r="J19">
        <v>0</v>
      </c>
      <c r="K19">
        <v>0</v>
      </c>
      <c r="M19">
        <v>0</v>
      </c>
      <c r="N19">
        <v>0</v>
      </c>
      <c r="O19">
        <v>0</v>
      </c>
    </row>
    <row r="20" spans="9:15" x14ac:dyDescent="0.25">
      <c r="I20">
        <v>1.6635322322392601</v>
      </c>
      <c r="J20">
        <v>9.9969979248735005E-2</v>
      </c>
      <c r="K20">
        <v>5.49945884647E-4</v>
      </c>
      <c r="M20">
        <v>1.7741666080788501</v>
      </c>
      <c r="N20">
        <v>9.9963094575564002E-2</v>
      </c>
      <c r="O20">
        <v>6.7556591396900002E-4</v>
      </c>
    </row>
    <row r="21" spans="9:15" x14ac:dyDescent="0.25">
      <c r="I21">
        <v>3.3345891740962901</v>
      </c>
      <c r="J21">
        <v>0.20021071199615101</v>
      </c>
      <c r="K21">
        <v>2.2050628186190001E-3</v>
      </c>
      <c r="M21">
        <v>3.55746895140578</v>
      </c>
      <c r="N21">
        <v>0.20021766417546399</v>
      </c>
      <c r="O21">
        <v>2.7096449822109998E-3</v>
      </c>
    </row>
    <row r="22" spans="9:15" x14ac:dyDescent="0.25">
      <c r="I22">
        <v>5.0161875906487596</v>
      </c>
      <c r="J22">
        <v>0.30071687607463998</v>
      </c>
      <c r="K22">
        <v>4.9720302460519996E-3</v>
      </c>
      <c r="M22">
        <v>5.35360266262491</v>
      </c>
      <c r="N22">
        <v>0.30074147948003899</v>
      </c>
      <c r="O22">
        <v>6.1116065115050001E-3</v>
      </c>
    </row>
    <row r="23" spans="9:15" x14ac:dyDescent="0.25">
      <c r="I23">
        <v>6.7154469060492099</v>
      </c>
      <c r="J23">
        <v>0.40171842773669397</v>
      </c>
      <c r="K23">
        <v>8.8661070773869994E-3</v>
      </c>
      <c r="M23">
        <v>7.17130410669541</v>
      </c>
      <c r="N23">
        <v>0.40178056319760402</v>
      </c>
      <c r="O23">
        <v>1.0902912611155001E-2</v>
      </c>
    </row>
    <row r="24" spans="9:15" x14ac:dyDescent="0.25">
      <c r="I24">
        <v>8.4391132176051293</v>
      </c>
      <c r="J24">
        <v>0.50340501938386595</v>
      </c>
      <c r="K24">
        <v>1.3908662592245E-2</v>
      </c>
      <c r="M24">
        <v>9.0189609616587099</v>
      </c>
      <c r="N24">
        <v>0.50353607084420904</v>
      </c>
      <c r="O24">
        <v>1.7113788845054E-2</v>
      </c>
    </row>
  </sheetData>
  <mergeCells count="3">
    <mergeCell ref="B7:C7"/>
    <mergeCell ref="I7:J7"/>
    <mergeCell ref="M7:N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Ricciardi</dc:creator>
  <cp:lastModifiedBy>Anthony Ricciardi</cp:lastModifiedBy>
  <dcterms:created xsi:type="dcterms:W3CDTF">2017-08-02T13:25:19Z</dcterms:created>
  <dcterms:modified xsi:type="dcterms:W3CDTF">2017-08-03T01:15:25Z</dcterms:modified>
</cp:coreProperties>
</file>