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ikazuhiro/Desktop/"/>
    </mc:Choice>
  </mc:AlternateContent>
  <xr:revisionPtr revIDLastSave="0" documentId="13_ncr:1_{F4785ED7-0971-7F41-AB86-B032A86C1AB2}" xr6:coauthVersionLast="47" xr6:coauthVersionMax="47" xr10:uidLastSave="{00000000-0000-0000-0000-000000000000}"/>
  <bookViews>
    <workbookView xWindow="220" yWindow="500" windowWidth="25780" windowHeight="14060" xr2:uid="{12D086FF-E1E9-BE4F-AEB4-FB16AD22E962}"/>
  </bookViews>
  <sheets>
    <sheet name="AZ回転" sheetId="1" r:id="rId1"/>
    <sheet name="回転行列" sheetId="2" r:id="rId2"/>
    <sheet name="座標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B26" i="1" s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B41" i="1" s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B57" i="1" s="1"/>
  <c r="A58" i="1"/>
  <c r="A59" i="1"/>
  <c r="A60" i="1"/>
  <c r="A61" i="1"/>
  <c r="A62" i="1"/>
  <c r="B62" i="1" s="1"/>
  <c r="C62" i="1" s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B104" i="1" s="1"/>
  <c r="A105" i="1"/>
  <c r="A106" i="1"/>
  <c r="A107" i="1"/>
  <c r="A108" i="1"/>
  <c r="A109" i="1"/>
  <c r="A110" i="1"/>
  <c r="B110" i="1" s="1"/>
  <c r="C110" i="1" s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B138" i="1" s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B182" i="1" s="1"/>
  <c r="A183" i="1"/>
  <c r="A184" i="1"/>
  <c r="B184" i="1" s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B234" i="1" s="1"/>
  <c r="A235" i="1"/>
  <c r="A236" i="1"/>
  <c r="A237" i="1"/>
  <c r="A238" i="1"/>
  <c r="A239" i="1"/>
  <c r="A240" i="1"/>
  <c r="A241" i="1"/>
  <c r="A242" i="1"/>
  <c r="A243" i="1"/>
  <c r="A244" i="1"/>
  <c r="A245" i="1"/>
  <c r="A246" i="1"/>
  <c r="B246" i="1" s="1"/>
  <c r="C246" i="1" s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B265" i="1" s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B294" i="1" s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B361" i="1" s="1"/>
  <c r="A362" i="1"/>
  <c r="A363" i="1"/>
  <c r="A364" i="1"/>
  <c r="A365" i="1"/>
  <c r="A366" i="1"/>
  <c r="A367" i="1"/>
  <c r="A368" i="1"/>
  <c r="A369" i="1"/>
  <c r="A370" i="1"/>
  <c r="A10" i="1"/>
  <c r="C8" i="2"/>
  <c r="C7" i="2"/>
  <c r="J18" i="2"/>
  <c r="K17" i="2"/>
  <c r="K18" i="2"/>
  <c r="J17" i="2"/>
  <c r="E18" i="2"/>
  <c r="G16" i="2"/>
  <c r="G18" i="2"/>
  <c r="E16" i="2"/>
  <c r="A17" i="2"/>
  <c r="B16" i="2"/>
  <c r="B17" i="2"/>
  <c r="A16" i="2"/>
  <c r="B261" i="1"/>
  <c r="D261" i="1" s="1"/>
  <c r="F261" i="1" s="1"/>
  <c r="B331" i="1"/>
  <c r="C331" i="1" s="1"/>
  <c r="B366" i="1"/>
  <c r="B367" i="1"/>
  <c r="B159" i="1"/>
  <c r="D159" i="1" s="1"/>
  <c r="F159" i="1" s="1"/>
  <c r="B163" i="1"/>
  <c r="C163" i="1" s="1"/>
  <c r="B180" i="1"/>
  <c r="D180" i="1" s="1"/>
  <c r="F180" i="1" s="1"/>
  <c r="B196" i="1"/>
  <c r="B197" i="1"/>
  <c r="D197" i="1" s="1"/>
  <c r="B204" i="1"/>
  <c r="D204" i="1" s="1"/>
  <c r="F204" i="1" s="1"/>
  <c r="B217" i="1"/>
  <c r="B220" i="1"/>
  <c r="D220" i="1" s="1"/>
  <c r="F220" i="1" s="1"/>
  <c r="D5" i="1"/>
  <c r="B278" i="1" s="1"/>
  <c r="E6" i="1"/>
  <c r="B13" i="1"/>
  <c r="B17" i="1"/>
  <c r="B25" i="1"/>
  <c r="B27" i="1"/>
  <c r="C27" i="1" s="1"/>
  <c r="B29" i="1"/>
  <c r="D29" i="1" s="1"/>
  <c r="F29" i="1" s="1"/>
  <c r="B37" i="1"/>
  <c r="D37" i="1" s="1"/>
  <c r="F37" i="1" s="1"/>
  <c r="B47" i="1"/>
  <c r="B48" i="1"/>
  <c r="D48" i="1" s="1"/>
  <c r="F48" i="1" s="1"/>
  <c r="B49" i="1"/>
  <c r="D49" i="1" s="1"/>
  <c r="F49" i="1" s="1"/>
  <c r="B61" i="1"/>
  <c r="B69" i="1"/>
  <c r="B70" i="1"/>
  <c r="B71" i="1"/>
  <c r="B75" i="1"/>
  <c r="C75" i="1" s="1"/>
  <c r="B82" i="1"/>
  <c r="D82" i="1" s="1"/>
  <c r="F82" i="1" s="1"/>
  <c r="B83" i="1"/>
  <c r="C83" i="1" s="1"/>
  <c r="B84" i="1"/>
  <c r="B91" i="1"/>
  <c r="D91" i="1" s="1"/>
  <c r="F91" i="1" s="1"/>
  <c r="B92" i="1"/>
  <c r="B95" i="1"/>
  <c r="D95" i="1" s="1"/>
  <c r="F95" i="1" s="1"/>
  <c r="B96" i="1"/>
  <c r="C96" i="1" s="1"/>
  <c r="B102" i="1"/>
  <c r="C102" i="1" s="1"/>
  <c r="B103" i="1"/>
  <c r="C265" i="1" l="1"/>
  <c r="D265" i="1"/>
  <c r="F265" i="1" s="1"/>
  <c r="B327" i="1"/>
  <c r="D327" i="1" s="1"/>
  <c r="F327" i="1" s="1"/>
  <c r="B101" i="1"/>
  <c r="B21" i="1"/>
  <c r="B193" i="1"/>
  <c r="C193" i="1" s="1"/>
  <c r="B318" i="1"/>
  <c r="B20" i="1"/>
  <c r="D20" i="1" s="1"/>
  <c r="F20" i="1" s="1"/>
  <c r="B257" i="1"/>
  <c r="B282" i="1"/>
  <c r="B298" i="1"/>
  <c r="B332" i="1"/>
  <c r="C332" i="1" s="1"/>
  <c r="B348" i="1"/>
  <c r="B368" i="1"/>
  <c r="C368" i="1" s="1"/>
  <c r="B132" i="1"/>
  <c r="D132" i="1" s="1"/>
  <c r="F132" i="1" s="1"/>
  <c r="B171" i="1"/>
  <c r="B187" i="1"/>
  <c r="B199" i="1"/>
  <c r="C199" i="1" s="1"/>
  <c r="B212" i="1"/>
  <c r="C212" i="1" s="1"/>
  <c r="B221" i="1"/>
  <c r="D221" i="1" s="1"/>
  <c r="B235" i="1"/>
  <c r="D235" i="1" s="1"/>
  <c r="F235" i="1" s="1"/>
  <c r="B251" i="1"/>
  <c r="B14" i="1"/>
  <c r="D14" i="1" s="1"/>
  <c r="F14" i="1" s="1"/>
  <c r="B23" i="1"/>
  <c r="B31" i="1"/>
  <c r="B38" i="1"/>
  <c r="C38" i="1" s="1"/>
  <c r="B44" i="1"/>
  <c r="B50" i="1"/>
  <c r="B58" i="1"/>
  <c r="B65" i="1"/>
  <c r="B72" i="1"/>
  <c r="D72" i="1" s="1"/>
  <c r="F72" i="1" s="1"/>
  <c r="B79" i="1"/>
  <c r="B321" i="1"/>
  <c r="B113" i="1"/>
  <c r="B134" i="1"/>
  <c r="B175" i="1"/>
  <c r="B188" i="1"/>
  <c r="D188" i="1" s="1"/>
  <c r="F188" i="1" s="1"/>
  <c r="B241" i="1"/>
  <c r="D241" i="1" s="1"/>
  <c r="F241" i="1" s="1"/>
  <c r="B24" i="1"/>
  <c r="C24" i="1" s="1"/>
  <c r="B32" i="1"/>
  <c r="B39" i="1"/>
  <c r="B45" i="1"/>
  <c r="B59" i="1"/>
  <c r="D59" i="1" s="1"/>
  <c r="F59" i="1" s="1"/>
  <c r="B66" i="1"/>
  <c r="B73" i="1"/>
  <c r="D73" i="1" s="1"/>
  <c r="F73" i="1" s="1"/>
  <c r="B80" i="1"/>
  <c r="C80" i="1" s="1"/>
  <c r="B86" i="1"/>
  <c r="C86" i="1" s="1"/>
  <c r="B93" i="1"/>
  <c r="B99" i="1"/>
  <c r="D99" i="1" s="1"/>
  <c r="F99" i="1" s="1"/>
  <c r="B105" i="1"/>
  <c r="B10" i="1"/>
  <c r="B267" i="1"/>
  <c r="C267" i="1" s="1"/>
  <c r="B284" i="1"/>
  <c r="D284" i="1" s="1"/>
  <c r="F284" i="1" s="1"/>
  <c r="B299" i="1"/>
  <c r="D299" i="1" s="1"/>
  <c r="F299" i="1" s="1"/>
  <c r="B322" i="1"/>
  <c r="C322" i="1" s="1"/>
  <c r="B338" i="1"/>
  <c r="C338" i="1" s="1"/>
  <c r="B356" i="1"/>
  <c r="B114" i="1"/>
  <c r="B148" i="1"/>
  <c r="B162" i="1"/>
  <c r="C162" i="1" s="1"/>
  <c r="B176" i="1"/>
  <c r="C176" i="1" s="1"/>
  <c r="B190" i="1"/>
  <c r="C190" i="1" s="1"/>
  <c r="B201" i="1"/>
  <c r="D201" i="1" s="1"/>
  <c r="F201" i="1" s="1"/>
  <c r="B225" i="1"/>
  <c r="B244" i="1"/>
  <c r="B15" i="1"/>
  <c r="B40" i="1"/>
  <c r="B46" i="1"/>
  <c r="C46" i="1" s="1"/>
  <c r="B60" i="1"/>
  <c r="C60" i="1" s="1"/>
  <c r="B74" i="1"/>
  <c r="C74" i="1" s="1"/>
  <c r="B81" i="1"/>
  <c r="C81" i="1" s="1"/>
  <c r="B94" i="1"/>
  <c r="C94" i="1" s="1"/>
  <c r="B106" i="1"/>
  <c r="B271" i="1"/>
  <c r="C271" i="1" s="1"/>
  <c r="B283" i="1"/>
  <c r="B146" i="1"/>
  <c r="C146" i="1" s="1"/>
  <c r="B223" i="1"/>
  <c r="D223" i="1" s="1"/>
  <c r="F223" i="1" s="1"/>
  <c r="B51" i="1"/>
  <c r="D51" i="1" s="1"/>
  <c r="F51" i="1" s="1"/>
  <c r="B33" i="1"/>
  <c r="C33" i="1" s="1"/>
  <c r="B52" i="1"/>
  <c r="D52" i="1" s="1"/>
  <c r="F52" i="1" s="1"/>
  <c r="B67" i="1"/>
  <c r="B87" i="1"/>
  <c r="C87" i="1" s="1"/>
  <c r="B100" i="1"/>
  <c r="B287" i="1"/>
  <c r="B324" i="1"/>
  <c r="D324" i="1" s="1"/>
  <c r="F324" i="1" s="1"/>
  <c r="B214" i="1"/>
  <c r="C214" i="1" s="1"/>
  <c r="B154" i="1"/>
  <c r="C154" i="1" s="1"/>
  <c r="B125" i="1"/>
  <c r="B279" i="1"/>
  <c r="D279" i="1" s="1"/>
  <c r="F279" i="1" s="1"/>
  <c r="B98" i="1"/>
  <c r="B68" i="1"/>
  <c r="C68" i="1" s="1"/>
  <c r="B43" i="1"/>
  <c r="B209" i="1"/>
  <c r="C209" i="1" s="1"/>
  <c r="E209" i="1" s="1"/>
  <c r="H209" i="1" s="1"/>
  <c r="I209" i="1" s="1"/>
  <c r="B149" i="1"/>
  <c r="C149" i="1" s="1"/>
  <c r="B343" i="1"/>
  <c r="C343" i="1" s="1"/>
  <c r="B312" i="1"/>
  <c r="D312" i="1" s="1"/>
  <c r="F312" i="1" s="1"/>
  <c r="B97" i="1"/>
  <c r="B88" i="1"/>
  <c r="D88" i="1" s="1"/>
  <c r="F88" i="1" s="1"/>
  <c r="B64" i="1"/>
  <c r="D64" i="1" s="1"/>
  <c r="F64" i="1" s="1"/>
  <c r="B54" i="1"/>
  <c r="D54" i="1" s="1"/>
  <c r="B34" i="1"/>
  <c r="C34" i="1" s="1"/>
  <c r="B19" i="1"/>
  <c r="C19" i="1" s="1"/>
  <c r="B249" i="1"/>
  <c r="B232" i="1"/>
  <c r="B207" i="1"/>
  <c r="B164" i="1"/>
  <c r="B145" i="1"/>
  <c r="B119" i="1"/>
  <c r="D119" i="1" s="1"/>
  <c r="F119" i="1" s="1"/>
  <c r="B311" i="1"/>
  <c r="C311" i="1" s="1"/>
  <c r="B155" i="1"/>
  <c r="D155" i="1" s="1"/>
  <c r="F155" i="1" s="1"/>
  <c r="B360" i="1"/>
  <c r="D360" i="1" s="1"/>
  <c r="F360" i="1" s="1"/>
  <c r="B289" i="1"/>
  <c r="B109" i="1"/>
  <c r="B90" i="1"/>
  <c r="B78" i="1"/>
  <c r="D78" i="1" s="1"/>
  <c r="F78" i="1" s="1"/>
  <c r="B56" i="1"/>
  <c r="D56" i="1" s="1"/>
  <c r="F56" i="1" s="1"/>
  <c r="B36" i="1"/>
  <c r="C36" i="1" s="1"/>
  <c r="B170" i="1"/>
  <c r="C170" i="1" s="1"/>
  <c r="B347" i="1"/>
  <c r="D347" i="1" s="1"/>
  <c r="F347" i="1" s="1"/>
  <c r="B108" i="1"/>
  <c r="B89" i="1"/>
  <c r="C89" i="1" s="1"/>
  <c r="B77" i="1"/>
  <c r="C77" i="1" s="1"/>
  <c r="B55" i="1"/>
  <c r="B35" i="1"/>
  <c r="D35" i="1" s="1"/>
  <c r="F35" i="1" s="1"/>
  <c r="B255" i="1"/>
  <c r="C255" i="1" s="1"/>
  <c r="B168" i="1"/>
  <c r="C168" i="1" s="1"/>
  <c r="B107" i="1"/>
  <c r="C107" i="1" s="1"/>
  <c r="B85" i="1"/>
  <c r="C85" i="1" s="1"/>
  <c r="B76" i="1"/>
  <c r="B63" i="1"/>
  <c r="B53" i="1"/>
  <c r="B42" i="1"/>
  <c r="D42" i="1" s="1"/>
  <c r="F42" i="1" s="1"/>
  <c r="B30" i="1"/>
  <c r="C30" i="1" s="1"/>
  <c r="B18" i="1"/>
  <c r="C18" i="1" s="1"/>
  <c r="B228" i="1"/>
  <c r="D228" i="1" s="1"/>
  <c r="F228" i="1" s="1"/>
  <c r="B205" i="1"/>
  <c r="C205" i="1" s="1"/>
  <c r="B139" i="1"/>
  <c r="B118" i="1"/>
  <c r="B342" i="1"/>
  <c r="C342" i="1" s="1"/>
  <c r="B305" i="1"/>
  <c r="B276" i="1"/>
  <c r="D276" i="1" s="1"/>
  <c r="A21" i="2" a="1"/>
  <c r="A21" i="2" s="1"/>
  <c r="E21" i="2" s="1" a="1"/>
  <c r="E21" i="2" s="1"/>
  <c r="E7" i="2" s="1" a="1"/>
  <c r="D209" i="1"/>
  <c r="F209" i="1" s="1"/>
  <c r="C321" i="1"/>
  <c r="D321" i="1"/>
  <c r="F321" i="1" s="1"/>
  <c r="D212" i="1"/>
  <c r="C318" i="1"/>
  <c r="D318" i="1"/>
  <c r="F318" i="1" s="1"/>
  <c r="E265" i="1"/>
  <c r="H265" i="1" s="1"/>
  <c r="I265" i="1" s="1"/>
  <c r="C197" i="1"/>
  <c r="E197" i="1" s="1"/>
  <c r="C171" i="1"/>
  <c r="D171" i="1"/>
  <c r="F171" i="1" s="1"/>
  <c r="C217" i="1"/>
  <c r="G217" i="1" s="1"/>
  <c r="D217" i="1"/>
  <c r="F217" i="1" s="1"/>
  <c r="C249" i="1"/>
  <c r="D249" i="1"/>
  <c r="F249" i="1" s="1"/>
  <c r="F197" i="1"/>
  <c r="D246" i="1"/>
  <c r="F246" i="1" s="1"/>
  <c r="D225" i="1"/>
  <c r="F225" i="1" s="1"/>
  <c r="C225" i="1"/>
  <c r="E225" i="1" s="1"/>
  <c r="C221" i="1"/>
  <c r="B12" i="1"/>
  <c r="D12" i="1" s="1"/>
  <c r="F12" i="1" s="1"/>
  <c r="B250" i="1"/>
  <c r="B229" i="1"/>
  <c r="B227" i="1"/>
  <c r="D227" i="1" s="1"/>
  <c r="F227" i="1" s="1"/>
  <c r="B222" i="1"/>
  <c r="B195" i="1"/>
  <c r="C195" i="1" s="1"/>
  <c r="B172" i="1"/>
  <c r="C172" i="1" s="1"/>
  <c r="B137" i="1"/>
  <c r="D137" i="1" s="1"/>
  <c r="F137" i="1" s="1"/>
  <c r="B130" i="1"/>
  <c r="C130" i="1" s="1"/>
  <c r="B124" i="1"/>
  <c r="D124" i="1" s="1"/>
  <c r="F124" i="1" s="1"/>
  <c r="B122" i="1"/>
  <c r="B111" i="1"/>
  <c r="D111" i="1" s="1"/>
  <c r="F111" i="1" s="1"/>
  <c r="B365" i="1"/>
  <c r="C365" i="1" s="1"/>
  <c r="B323" i="1"/>
  <c r="B310" i="1"/>
  <c r="D310" i="1" s="1"/>
  <c r="F310" i="1" s="1"/>
  <c r="B303" i="1"/>
  <c r="C303" i="1" s="1"/>
  <c r="B293" i="1"/>
  <c r="D293" i="1" s="1"/>
  <c r="F293" i="1" s="1"/>
  <c r="B275" i="1"/>
  <c r="B268" i="1"/>
  <c r="B258" i="1"/>
  <c r="B11" i="1"/>
  <c r="C11" i="1" s="1"/>
  <c r="B252" i="1"/>
  <c r="B248" i="1"/>
  <c r="B243" i="1"/>
  <c r="B240" i="1"/>
  <c r="B231" i="1"/>
  <c r="B226" i="1"/>
  <c r="C226" i="1" s="1"/>
  <c r="B219" i="1"/>
  <c r="D219" i="1" s="1"/>
  <c r="F219" i="1" s="1"/>
  <c r="B216" i="1"/>
  <c r="B211" i="1"/>
  <c r="D211" i="1" s="1"/>
  <c r="F211" i="1" s="1"/>
  <c r="B203" i="1"/>
  <c r="B198" i="1"/>
  <c r="D198" i="1" s="1"/>
  <c r="F198" i="1" s="1"/>
  <c r="B192" i="1"/>
  <c r="B167" i="1"/>
  <c r="D167" i="1" s="1"/>
  <c r="F167" i="1" s="1"/>
  <c r="B161" i="1"/>
  <c r="D161" i="1" s="1"/>
  <c r="F161" i="1" s="1"/>
  <c r="B151" i="1"/>
  <c r="D151" i="1" s="1"/>
  <c r="F151" i="1" s="1"/>
  <c r="B143" i="1"/>
  <c r="D143" i="1" s="1"/>
  <c r="F143" i="1" s="1"/>
  <c r="B136" i="1"/>
  <c r="D136" i="1" s="1"/>
  <c r="F136" i="1" s="1"/>
  <c r="B129" i="1"/>
  <c r="C129" i="1" s="1"/>
  <c r="B117" i="1"/>
  <c r="B370" i="1"/>
  <c r="B359" i="1"/>
  <c r="B353" i="1"/>
  <c r="B336" i="1"/>
  <c r="B320" i="1"/>
  <c r="D320" i="1" s="1"/>
  <c r="F320" i="1" s="1"/>
  <c r="B316" i="1"/>
  <c r="B297" i="1"/>
  <c r="B292" i="1"/>
  <c r="C292" i="1" s="1"/>
  <c r="B286" i="1"/>
  <c r="B280" i="1"/>
  <c r="C280" i="1" s="1"/>
  <c r="B264" i="1"/>
  <c r="C264" i="1" s="1"/>
  <c r="B28" i="1"/>
  <c r="C28" i="1" s="1"/>
  <c r="B22" i="1"/>
  <c r="C22" i="1" s="1"/>
  <c r="B16" i="1"/>
  <c r="C16" i="1" s="1"/>
  <c r="B253" i="1"/>
  <c r="B245" i="1"/>
  <c r="B242" i="1"/>
  <c r="B239" i="1"/>
  <c r="C239" i="1" s="1"/>
  <c r="B237" i="1"/>
  <c r="B230" i="1"/>
  <c r="C230" i="1" s="1"/>
  <c r="B218" i="1"/>
  <c r="C218" i="1" s="1"/>
  <c r="B213" i="1"/>
  <c r="B210" i="1"/>
  <c r="C210" i="1" s="1"/>
  <c r="B189" i="1"/>
  <c r="D189" i="1" s="1"/>
  <c r="F189" i="1" s="1"/>
  <c r="B178" i="1"/>
  <c r="B157" i="1"/>
  <c r="C157" i="1" s="1"/>
  <c r="B150" i="1"/>
  <c r="B128" i="1"/>
  <c r="D128" i="1" s="1"/>
  <c r="F128" i="1" s="1"/>
  <c r="B116" i="1"/>
  <c r="B369" i="1"/>
  <c r="D369" i="1" s="1"/>
  <c r="F369" i="1" s="1"/>
  <c r="B363" i="1"/>
  <c r="C363" i="1" s="1"/>
  <c r="B358" i="1"/>
  <c r="D358" i="1" s="1"/>
  <c r="F358" i="1" s="1"/>
  <c r="B352" i="1"/>
  <c r="C352" i="1" s="1"/>
  <c r="B325" i="1"/>
  <c r="B315" i="1"/>
  <c r="C315" i="1" s="1"/>
  <c r="B306" i="1"/>
  <c r="C306" i="1" s="1"/>
  <c r="B290" i="1"/>
  <c r="B274" i="1"/>
  <c r="C274" i="1" s="1"/>
  <c r="B256" i="1"/>
  <c r="B259" i="1"/>
  <c r="D259" i="1" s="1"/>
  <c r="F259" i="1" s="1"/>
  <c r="B266" i="1"/>
  <c r="D266" i="1" s="1"/>
  <c r="F266" i="1" s="1"/>
  <c r="B269" i="1"/>
  <c r="C269" i="1" s="1"/>
  <c r="B272" i="1"/>
  <c r="D272" i="1" s="1"/>
  <c r="F272" i="1" s="1"/>
  <c r="B288" i="1"/>
  <c r="B304" i="1"/>
  <c r="B307" i="1"/>
  <c r="C307" i="1" s="1"/>
  <c r="B326" i="1"/>
  <c r="B329" i="1"/>
  <c r="D329" i="1" s="1"/>
  <c r="F329" i="1" s="1"/>
  <c r="B333" i="1"/>
  <c r="B340" i="1"/>
  <c r="C340" i="1" s="1"/>
  <c r="B346" i="1"/>
  <c r="B349" i="1"/>
  <c r="C349" i="1" s="1"/>
  <c r="B351" i="1"/>
  <c r="B364" i="1"/>
  <c r="B126" i="1"/>
  <c r="C126" i="1" s="1"/>
  <c r="B140" i="1"/>
  <c r="C140" i="1" s="1"/>
  <c r="B152" i="1"/>
  <c r="B158" i="1"/>
  <c r="B165" i="1"/>
  <c r="D165" i="1" s="1"/>
  <c r="F165" i="1" s="1"/>
  <c r="B169" i="1"/>
  <c r="C169" i="1" s="1"/>
  <c r="B173" i="1"/>
  <c r="B263" i="1"/>
  <c r="D263" i="1" s="1"/>
  <c r="F263" i="1" s="1"/>
  <c r="B270" i="1"/>
  <c r="B277" i="1"/>
  <c r="B281" i="1"/>
  <c r="B295" i="1"/>
  <c r="B301" i="1"/>
  <c r="C301" i="1" s="1"/>
  <c r="B308" i="1"/>
  <c r="B313" i="1"/>
  <c r="D313" i="1" s="1"/>
  <c r="F313" i="1" s="1"/>
  <c r="B317" i="1"/>
  <c r="B319" i="1"/>
  <c r="D319" i="1" s="1"/>
  <c r="F319" i="1" s="1"/>
  <c r="B341" i="1"/>
  <c r="B344" i="1"/>
  <c r="D344" i="1" s="1"/>
  <c r="F344" i="1" s="1"/>
  <c r="B354" i="1"/>
  <c r="D354" i="1" s="1"/>
  <c r="F354" i="1" s="1"/>
  <c r="B112" i="1"/>
  <c r="C112" i="1" s="1"/>
  <c r="B121" i="1"/>
  <c r="D121" i="1" s="1"/>
  <c r="F121" i="1" s="1"/>
  <c r="B123" i="1"/>
  <c r="B127" i="1"/>
  <c r="D127" i="1" s="1"/>
  <c r="F127" i="1" s="1"/>
  <c r="B131" i="1"/>
  <c r="B135" i="1"/>
  <c r="D135" i="1" s="1"/>
  <c r="F135" i="1" s="1"/>
  <c r="B141" i="1"/>
  <c r="C141" i="1" s="1"/>
  <c r="B144" i="1"/>
  <c r="D144" i="1" s="1"/>
  <c r="F144" i="1" s="1"/>
  <c r="B147" i="1"/>
  <c r="B153" i="1"/>
  <c r="D153" i="1" s="1"/>
  <c r="F153" i="1" s="1"/>
  <c r="B177" i="1"/>
  <c r="C177" i="1" s="1"/>
  <c r="B179" i="1"/>
  <c r="B181" i="1"/>
  <c r="B186" i="1"/>
  <c r="C186" i="1" s="1"/>
  <c r="B191" i="1"/>
  <c r="B194" i="1"/>
  <c r="B200" i="1"/>
  <c r="C200" i="1" s="1"/>
  <c r="B202" i="1"/>
  <c r="B206" i="1"/>
  <c r="B260" i="1"/>
  <c r="C260" i="1" s="1"/>
  <c r="B273" i="1"/>
  <c r="C273" i="1" s="1"/>
  <c r="B291" i="1"/>
  <c r="D291" i="1" s="1"/>
  <c r="F291" i="1" s="1"/>
  <c r="B302" i="1"/>
  <c r="B309" i="1"/>
  <c r="D309" i="1" s="1"/>
  <c r="F309" i="1" s="1"/>
  <c r="B314" i="1"/>
  <c r="D314" i="1" s="1"/>
  <c r="F314" i="1" s="1"/>
  <c r="B330" i="1"/>
  <c r="B334" i="1"/>
  <c r="B337" i="1"/>
  <c r="D337" i="1" s="1"/>
  <c r="F337" i="1" s="1"/>
  <c r="B345" i="1"/>
  <c r="B350" i="1"/>
  <c r="B355" i="1"/>
  <c r="B254" i="1"/>
  <c r="B247" i="1"/>
  <c r="B238" i="1"/>
  <c r="C238" i="1" s="1"/>
  <c r="B236" i="1"/>
  <c r="D236" i="1" s="1"/>
  <c r="F236" i="1" s="1"/>
  <c r="B233" i="1"/>
  <c r="B224" i="1"/>
  <c r="B215" i="1"/>
  <c r="D215" i="1" s="1"/>
  <c r="F215" i="1" s="1"/>
  <c r="B208" i="1"/>
  <c r="B185" i="1"/>
  <c r="B183" i="1"/>
  <c r="B174" i="1"/>
  <c r="B166" i="1"/>
  <c r="D166" i="1" s="1"/>
  <c r="F166" i="1" s="1"/>
  <c r="B160" i="1"/>
  <c r="B156" i="1"/>
  <c r="D156" i="1" s="1"/>
  <c r="F156" i="1" s="1"/>
  <c r="B142" i="1"/>
  <c r="C142" i="1" s="1"/>
  <c r="B133" i="1"/>
  <c r="B120" i="1"/>
  <c r="C120" i="1" s="1"/>
  <c r="B115" i="1"/>
  <c r="C115" i="1" s="1"/>
  <c r="B362" i="1"/>
  <c r="C362" i="1" s="1"/>
  <c r="B357" i="1"/>
  <c r="C357" i="1" s="1"/>
  <c r="B339" i="1"/>
  <c r="C339" i="1" s="1"/>
  <c r="B335" i="1"/>
  <c r="D335" i="1" s="1"/>
  <c r="F335" i="1" s="1"/>
  <c r="B328" i="1"/>
  <c r="B300" i="1"/>
  <c r="B296" i="1"/>
  <c r="C296" i="1" s="1"/>
  <c r="B285" i="1"/>
  <c r="B262" i="1"/>
  <c r="C361" i="1"/>
  <c r="D361" i="1"/>
  <c r="F361" i="1" s="1"/>
  <c r="C360" i="1"/>
  <c r="D366" i="1"/>
  <c r="F366" i="1" s="1"/>
  <c r="C366" i="1"/>
  <c r="D334" i="1"/>
  <c r="F334" i="1" s="1"/>
  <c r="C334" i="1"/>
  <c r="C370" i="1"/>
  <c r="D370" i="1"/>
  <c r="F370" i="1" s="1"/>
  <c r="D333" i="1"/>
  <c r="F333" i="1" s="1"/>
  <c r="C282" i="1"/>
  <c r="D282" i="1"/>
  <c r="F282" i="1" s="1"/>
  <c r="C353" i="1"/>
  <c r="D353" i="1"/>
  <c r="F353" i="1" s="1"/>
  <c r="C367" i="1"/>
  <c r="D367" i="1"/>
  <c r="F367" i="1" s="1"/>
  <c r="D338" i="1"/>
  <c r="F338" i="1" s="1"/>
  <c r="C327" i="1"/>
  <c r="C314" i="1"/>
  <c r="C308" i="1"/>
  <c r="D308" i="1"/>
  <c r="F308" i="1" s="1"/>
  <c r="D268" i="1"/>
  <c r="F268" i="1" s="1"/>
  <c r="C268" i="1"/>
  <c r="C354" i="1"/>
  <c r="D342" i="1"/>
  <c r="F342" i="1" s="1"/>
  <c r="D332" i="1"/>
  <c r="F332" i="1" s="1"/>
  <c r="D286" i="1"/>
  <c r="F286" i="1" s="1"/>
  <c r="C286" i="1"/>
  <c r="D339" i="1"/>
  <c r="F339" i="1" s="1"/>
  <c r="G321" i="1"/>
  <c r="C333" i="1"/>
  <c r="D331" i="1"/>
  <c r="F331" i="1" s="1"/>
  <c r="C298" i="1"/>
  <c r="C278" i="1"/>
  <c r="D278" i="1"/>
  <c r="F278" i="1" s="1"/>
  <c r="D280" i="1"/>
  <c r="G280" i="1" s="1"/>
  <c r="C266" i="1"/>
  <c r="C259" i="1"/>
  <c r="C257" i="1"/>
  <c r="D257" i="1"/>
  <c r="F257" i="1" s="1"/>
  <c r="C283" i="1"/>
  <c r="D283" i="1"/>
  <c r="F283" i="1" s="1"/>
  <c r="C305" i="1"/>
  <c r="D305" i="1"/>
  <c r="F305" i="1" s="1"/>
  <c r="D300" i="1"/>
  <c r="F300" i="1" s="1"/>
  <c r="C300" i="1"/>
  <c r="G265" i="1"/>
  <c r="D294" i="1"/>
  <c r="F294" i="1" s="1"/>
  <c r="D275" i="1"/>
  <c r="F275" i="1" s="1"/>
  <c r="D271" i="1"/>
  <c r="G271" i="1" s="1"/>
  <c r="D298" i="1"/>
  <c r="F298" i="1" s="1"/>
  <c r="C294" i="1"/>
  <c r="D287" i="1"/>
  <c r="F287" i="1" s="1"/>
  <c r="C287" i="1"/>
  <c r="C275" i="1"/>
  <c r="C272" i="1"/>
  <c r="C279" i="1"/>
  <c r="C261" i="1"/>
  <c r="D296" i="1"/>
  <c r="F296" i="1" s="1"/>
  <c r="D269" i="1"/>
  <c r="F269" i="1" s="1"/>
  <c r="D264" i="1"/>
  <c r="F264" i="1" s="1"/>
  <c r="D182" i="1"/>
  <c r="F182" i="1" s="1"/>
  <c r="C182" i="1"/>
  <c r="C247" i="1"/>
  <c r="D247" i="1"/>
  <c r="F247" i="1" s="1"/>
  <c r="C241" i="1"/>
  <c r="C220" i="1"/>
  <c r="C204" i="1"/>
  <c r="C191" i="1"/>
  <c r="D191" i="1"/>
  <c r="F191" i="1" s="1"/>
  <c r="C187" i="1"/>
  <c r="D187" i="1"/>
  <c r="F187" i="1" s="1"/>
  <c r="C184" i="1"/>
  <c r="D158" i="1"/>
  <c r="F158" i="1" s="1"/>
  <c r="C158" i="1"/>
  <c r="D118" i="1"/>
  <c r="F118" i="1" s="1"/>
  <c r="C231" i="1"/>
  <c r="D231" i="1"/>
  <c r="F231" i="1" s="1"/>
  <c r="C180" i="1"/>
  <c r="D170" i="1"/>
  <c r="F170" i="1" s="1"/>
  <c r="D200" i="1"/>
  <c r="F200" i="1" s="1"/>
  <c r="D193" i="1"/>
  <c r="F193" i="1" s="1"/>
  <c r="D157" i="1"/>
  <c r="F157" i="1" s="1"/>
  <c r="C145" i="1"/>
  <c r="D145" i="1"/>
  <c r="F145" i="1" s="1"/>
  <c r="E171" i="1"/>
  <c r="G171" i="1"/>
  <c r="C196" i="1"/>
  <c r="D196" i="1"/>
  <c r="F196" i="1" s="1"/>
  <c r="C234" i="1"/>
  <c r="D234" i="1"/>
  <c r="F234" i="1" s="1"/>
  <c r="C207" i="1"/>
  <c r="D207" i="1"/>
  <c r="F207" i="1" s="1"/>
  <c r="D186" i="1"/>
  <c r="C116" i="1"/>
  <c r="D116" i="1"/>
  <c r="F116" i="1" s="1"/>
  <c r="E249" i="1"/>
  <c r="H249" i="1" s="1"/>
  <c r="I249" i="1" s="1"/>
  <c r="C250" i="1"/>
  <c r="D250" i="1"/>
  <c r="F250" i="1" s="1"/>
  <c r="C132" i="1"/>
  <c r="C242" i="1"/>
  <c r="D242" i="1"/>
  <c r="F242" i="1" s="1"/>
  <c r="C235" i="1"/>
  <c r="D199" i="1"/>
  <c r="F199" i="1" s="1"/>
  <c r="D184" i="1"/>
  <c r="F184" i="1" s="1"/>
  <c r="C118" i="1"/>
  <c r="C152" i="1"/>
  <c r="D152" i="1"/>
  <c r="F152" i="1" s="1"/>
  <c r="C113" i="1"/>
  <c r="D113" i="1"/>
  <c r="F113" i="1" s="1"/>
  <c r="D150" i="1"/>
  <c r="F150" i="1" s="1"/>
  <c r="C150" i="1"/>
  <c r="C139" i="1"/>
  <c r="D139" i="1"/>
  <c r="F139" i="1" s="1"/>
  <c r="C175" i="1"/>
  <c r="D175" i="1"/>
  <c r="F175" i="1" s="1"/>
  <c r="D141" i="1"/>
  <c r="F141" i="1" s="1"/>
  <c r="C137" i="1"/>
  <c r="D130" i="1"/>
  <c r="F130" i="1" s="1"/>
  <c r="D114" i="1"/>
  <c r="F114" i="1" s="1"/>
  <c r="C114" i="1"/>
  <c r="C164" i="1"/>
  <c r="D164" i="1"/>
  <c r="F164" i="1" s="1"/>
  <c r="D163" i="1"/>
  <c r="F163" i="1" s="1"/>
  <c r="D162" i="1"/>
  <c r="C161" i="1"/>
  <c r="C148" i="1"/>
  <c r="D148" i="1"/>
  <c r="F148" i="1" s="1"/>
  <c r="D138" i="1"/>
  <c r="F138" i="1" s="1"/>
  <c r="D125" i="1"/>
  <c r="F125" i="1" s="1"/>
  <c r="C138" i="1"/>
  <c r="C125" i="1"/>
  <c r="C124" i="1"/>
  <c r="C159" i="1"/>
  <c r="C151" i="1"/>
  <c r="C143" i="1"/>
  <c r="C135" i="1"/>
  <c r="C119" i="1"/>
  <c r="C53" i="1"/>
  <c r="D53" i="1"/>
  <c r="F53" i="1" s="1"/>
  <c r="D68" i="1"/>
  <c r="F68" i="1" s="1"/>
  <c r="D84" i="1"/>
  <c r="F84" i="1" s="1"/>
  <c r="C84" i="1"/>
  <c r="E84" i="1" s="1"/>
  <c r="H84" i="1" s="1"/>
  <c r="I84" i="1" s="1"/>
  <c r="C95" i="1"/>
  <c r="E95" i="1" s="1"/>
  <c r="H95" i="1" s="1"/>
  <c r="I95" i="1" s="1"/>
  <c r="C88" i="1"/>
  <c r="G88" i="1" s="1"/>
  <c r="C79" i="1"/>
  <c r="D79" i="1"/>
  <c r="F79" i="1" s="1"/>
  <c r="C61" i="1"/>
  <c r="D61" i="1"/>
  <c r="F61" i="1" s="1"/>
  <c r="D66" i="1"/>
  <c r="F66" i="1" s="1"/>
  <c r="C66" i="1"/>
  <c r="D41" i="1"/>
  <c r="F41" i="1" s="1"/>
  <c r="C41" i="1"/>
  <c r="D40" i="1"/>
  <c r="F40" i="1" s="1"/>
  <c r="C40" i="1"/>
  <c r="D103" i="1"/>
  <c r="F103" i="1" s="1"/>
  <c r="C103" i="1"/>
  <c r="C70" i="1"/>
  <c r="D70" i="1"/>
  <c r="F70" i="1" s="1"/>
  <c r="C54" i="1"/>
  <c r="D80" i="1"/>
  <c r="F80" i="1" s="1"/>
  <c r="C44" i="1"/>
  <c r="D44" i="1"/>
  <c r="F44" i="1" s="1"/>
  <c r="D50" i="1"/>
  <c r="F50" i="1" s="1"/>
  <c r="C50" i="1"/>
  <c r="D97" i="1"/>
  <c r="F97" i="1" s="1"/>
  <c r="C97" i="1"/>
  <c r="D104" i="1"/>
  <c r="F104" i="1" s="1"/>
  <c r="C104" i="1"/>
  <c r="C59" i="1"/>
  <c r="E59" i="1" s="1"/>
  <c r="H59" i="1" s="1"/>
  <c r="I59" i="1" s="1"/>
  <c r="C37" i="1"/>
  <c r="E37" i="1" s="1"/>
  <c r="H37" i="1" s="1"/>
  <c r="I37" i="1" s="1"/>
  <c r="C29" i="1"/>
  <c r="E29" i="1" s="1"/>
  <c r="H29" i="1" s="1"/>
  <c r="I29" i="1" s="1"/>
  <c r="D57" i="1"/>
  <c r="F57" i="1" s="1"/>
  <c r="C57" i="1"/>
  <c r="C69" i="1"/>
  <c r="D69" i="1"/>
  <c r="F69" i="1" s="1"/>
  <c r="C43" i="1"/>
  <c r="D43" i="1"/>
  <c r="F43" i="1" s="1"/>
  <c r="D85" i="1"/>
  <c r="F85" i="1" s="1"/>
  <c r="D27" i="1"/>
  <c r="F27" i="1" s="1"/>
  <c r="C48" i="1"/>
  <c r="D38" i="1"/>
  <c r="F38" i="1" s="1"/>
  <c r="C99" i="1"/>
  <c r="E99" i="1" s="1"/>
  <c r="H99" i="1" s="1"/>
  <c r="I99" i="1" s="1"/>
  <c r="C21" i="1"/>
  <c r="D21" i="1"/>
  <c r="F21" i="1" s="1"/>
  <c r="C14" i="1"/>
  <c r="C10" i="1"/>
  <c r="D10" i="1"/>
  <c r="F10" i="1" s="1"/>
  <c r="C98" i="1"/>
  <c r="D98" i="1"/>
  <c r="F98" i="1" s="1"/>
  <c r="C13" i="1"/>
  <c r="D13" i="1"/>
  <c r="F13" i="1" s="1"/>
  <c r="C17" i="1"/>
  <c r="D17" i="1"/>
  <c r="F17" i="1" s="1"/>
  <c r="C26" i="1"/>
  <c r="D26" i="1"/>
  <c r="F26" i="1" s="1"/>
  <c r="C15" i="1"/>
  <c r="D15" i="1"/>
  <c r="F15" i="1" s="1"/>
  <c r="C67" i="1"/>
  <c r="D67" i="1"/>
  <c r="F67" i="1" s="1"/>
  <c r="D45" i="1"/>
  <c r="F45" i="1" s="1"/>
  <c r="C45" i="1"/>
  <c r="C20" i="1"/>
  <c r="C12" i="1"/>
  <c r="D96" i="1"/>
  <c r="F96" i="1" s="1"/>
  <c r="D11" i="1"/>
  <c r="F11" i="1" s="1"/>
  <c r="D89" i="1"/>
  <c r="F89" i="1" s="1"/>
  <c r="D83" i="1"/>
  <c r="F83" i="1" s="1"/>
  <c r="D75" i="1"/>
  <c r="F75" i="1" s="1"/>
  <c r="C78" i="1"/>
  <c r="E78" i="1" s="1"/>
  <c r="C64" i="1"/>
  <c r="D62" i="1"/>
  <c r="F62" i="1" s="1"/>
  <c r="D109" i="1"/>
  <c r="F109" i="1" s="1"/>
  <c r="C109" i="1"/>
  <c r="C108" i="1"/>
  <c r="D108" i="1"/>
  <c r="F108" i="1" s="1"/>
  <c r="D110" i="1"/>
  <c r="F110" i="1" s="1"/>
  <c r="C106" i="1"/>
  <c r="D106" i="1"/>
  <c r="F106" i="1" s="1"/>
  <c r="C105" i="1"/>
  <c r="D105" i="1"/>
  <c r="F105" i="1" s="1"/>
  <c r="C100" i="1"/>
  <c r="D100" i="1"/>
  <c r="F100" i="1" s="1"/>
  <c r="C101" i="1"/>
  <c r="D101" i="1"/>
  <c r="F101" i="1" s="1"/>
  <c r="C93" i="1"/>
  <c r="D93" i="1"/>
  <c r="F93" i="1" s="1"/>
  <c r="C92" i="1"/>
  <c r="D92" i="1"/>
  <c r="F92" i="1" s="1"/>
  <c r="D102" i="1"/>
  <c r="F102" i="1" s="1"/>
  <c r="D94" i="1"/>
  <c r="F94" i="1" s="1"/>
  <c r="C25" i="1"/>
  <c r="D25" i="1"/>
  <c r="F25" i="1" s="1"/>
  <c r="D81" i="1"/>
  <c r="F81" i="1" s="1"/>
  <c r="C65" i="1"/>
  <c r="D65" i="1"/>
  <c r="F65" i="1" s="1"/>
  <c r="C76" i="1"/>
  <c r="D76" i="1"/>
  <c r="F76" i="1" s="1"/>
  <c r="D32" i="1"/>
  <c r="F32" i="1" s="1"/>
  <c r="C32" i="1"/>
  <c r="D58" i="1"/>
  <c r="F58" i="1" s="1"/>
  <c r="C58" i="1"/>
  <c r="C90" i="1"/>
  <c r="D90" i="1"/>
  <c r="F90" i="1" s="1"/>
  <c r="C39" i="1"/>
  <c r="D39" i="1"/>
  <c r="F39" i="1" s="1"/>
  <c r="C63" i="1"/>
  <c r="D63" i="1"/>
  <c r="F63" i="1" s="1"/>
  <c r="C23" i="1"/>
  <c r="D23" i="1"/>
  <c r="F23" i="1" s="1"/>
  <c r="C91" i="1"/>
  <c r="D87" i="1"/>
  <c r="F87" i="1" s="1"/>
  <c r="C82" i="1"/>
  <c r="C73" i="1"/>
  <c r="C56" i="1"/>
  <c r="C52" i="1"/>
  <c r="C49" i="1"/>
  <c r="D46" i="1"/>
  <c r="F46" i="1" s="1"/>
  <c r="C42" i="1"/>
  <c r="C35" i="1"/>
  <c r="C47" i="1"/>
  <c r="D47" i="1"/>
  <c r="F47" i="1" s="1"/>
  <c r="C71" i="1"/>
  <c r="D71" i="1"/>
  <c r="F71" i="1" s="1"/>
  <c r="G53" i="1"/>
  <c r="C31" i="1"/>
  <c r="D31" i="1"/>
  <c r="F31" i="1" s="1"/>
  <c r="D77" i="1"/>
  <c r="F77" i="1" s="1"/>
  <c r="C55" i="1"/>
  <c r="D55" i="1"/>
  <c r="F55" i="1" s="1"/>
  <c r="D28" i="1"/>
  <c r="F28" i="1" s="1"/>
  <c r="E7" i="2" l="1"/>
  <c r="F7" i="2" s="1"/>
  <c r="G7" i="2" s="1"/>
  <c r="G221" i="1"/>
  <c r="D210" i="1"/>
  <c r="F210" i="1" s="1"/>
  <c r="C369" i="1"/>
  <c r="C72" i="1"/>
  <c r="D86" i="1"/>
  <c r="F86" i="1" s="1"/>
  <c r="G29" i="1"/>
  <c r="J29" i="1" s="1"/>
  <c r="C51" i="1"/>
  <c r="D24" i="1"/>
  <c r="F24" i="1" s="1"/>
  <c r="C111" i="1"/>
  <c r="C153" i="1"/>
  <c r="D168" i="1"/>
  <c r="F168" i="1" s="1"/>
  <c r="C223" i="1"/>
  <c r="D154" i="1"/>
  <c r="F154" i="1" s="1"/>
  <c r="D306" i="1"/>
  <c r="C335" i="1"/>
  <c r="C310" i="1"/>
  <c r="C284" i="1"/>
  <c r="D195" i="1"/>
  <c r="F195" i="1" s="1"/>
  <c r="D33" i="1"/>
  <c r="F33" i="1" s="1"/>
  <c r="D16" i="1"/>
  <c r="F16" i="1" s="1"/>
  <c r="D107" i="1"/>
  <c r="F107" i="1" s="1"/>
  <c r="D19" i="1"/>
  <c r="F19" i="1" s="1"/>
  <c r="D74" i="1"/>
  <c r="F74" i="1" s="1"/>
  <c r="C121" i="1"/>
  <c r="G225" i="1"/>
  <c r="C227" i="1"/>
  <c r="D238" i="1"/>
  <c r="F238" i="1" s="1"/>
  <c r="D307" i="1"/>
  <c r="F307" i="1" s="1"/>
  <c r="C299" i="1"/>
  <c r="G299" i="1" s="1"/>
  <c r="D214" i="1"/>
  <c r="F214" i="1" s="1"/>
  <c r="D34" i="1"/>
  <c r="F34" i="1" s="1"/>
  <c r="C128" i="1"/>
  <c r="D126" i="1"/>
  <c r="F126" i="1" s="1"/>
  <c r="C211" i="1"/>
  <c r="C155" i="1"/>
  <c r="E155" i="1" s="1"/>
  <c r="H155" i="1" s="1"/>
  <c r="I155" i="1" s="1"/>
  <c r="D311" i="1"/>
  <c r="F311" i="1" s="1"/>
  <c r="D205" i="1"/>
  <c r="G205" i="1" s="1"/>
  <c r="G249" i="1"/>
  <c r="D22" i="1"/>
  <c r="C156" i="1"/>
  <c r="D129" i="1"/>
  <c r="F129" i="1" s="1"/>
  <c r="D363" i="1"/>
  <c r="F363" i="1" s="1"/>
  <c r="C347" i="1"/>
  <c r="G347" i="1" s="1"/>
  <c r="C276" i="1"/>
  <c r="E276" i="1" s="1"/>
  <c r="C201" i="1"/>
  <c r="F276" i="1"/>
  <c r="D362" i="1"/>
  <c r="F362" i="1" s="1"/>
  <c r="E221" i="1"/>
  <c r="D289" i="1"/>
  <c r="F289" i="1" s="1"/>
  <c r="C289" i="1"/>
  <c r="D232" i="1"/>
  <c r="F232" i="1" s="1"/>
  <c r="C232" i="1"/>
  <c r="G141" i="1"/>
  <c r="E246" i="1"/>
  <c r="H246" i="1" s="1"/>
  <c r="I246" i="1" s="1"/>
  <c r="D251" i="1"/>
  <c r="F251" i="1" s="1"/>
  <c r="C251" i="1"/>
  <c r="G318" i="1"/>
  <c r="D348" i="1"/>
  <c r="F348" i="1" s="1"/>
  <c r="C348" i="1"/>
  <c r="D149" i="1"/>
  <c r="F149" i="1" s="1"/>
  <c r="G84" i="1"/>
  <c r="D18" i="1"/>
  <c r="F18" i="1" s="1"/>
  <c r="D30" i="1"/>
  <c r="F30" i="1" s="1"/>
  <c r="D36" i="1"/>
  <c r="F36" i="1" s="1"/>
  <c r="D169" i="1"/>
  <c r="F169" i="1" s="1"/>
  <c r="D115" i="1"/>
  <c r="F115" i="1" s="1"/>
  <c r="D230" i="1"/>
  <c r="F230" i="1" s="1"/>
  <c r="G163" i="1"/>
  <c r="D112" i="1"/>
  <c r="F112" i="1" s="1"/>
  <c r="C165" i="1"/>
  <c r="D239" i="1"/>
  <c r="F239" i="1" s="1"/>
  <c r="C236" i="1"/>
  <c r="E236" i="1" s="1"/>
  <c r="H236" i="1" s="1"/>
  <c r="I236" i="1" s="1"/>
  <c r="C309" i="1"/>
  <c r="G309" i="1" s="1"/>
  <c r="D343" i="1"/>
  <c r="F343" i="1" s="1"/>
  <c r="D352" i="1"/>
  <c r="F352" i="1" s="1"/>
  <c r="D322" i="1"/>
  <c r="F322" i="1" s="1"/>
  <c r="D368" i="1"/>
  <c r="F368" i="1" s="1"/>
  <c r="D267" i="1"/>
  <c r="F267" i="1" s="1"/>
  <c r="D146" i="1"/>
  <c r="F146" i="1" s="1"/>
  <c r="D134" i="1"/>
  <c r="F134" i="1" s="1"/>
  <c r="C134" i="1"/>
  <c r="D301" i="1"/>
  <c r="F301" i="1" s="1"/>
  <c r="D60" i="1"/>
  <c r="F60" i="1" s="1"/>
  <c r="C167" i="1"/>
  <c r="G167" i="1" s="1"/>
  <c r="D255" i="1"/>
  <c r="F255" i="1" s="1"/>
  <c r="D176" i="1"/>
  <c r="D226" i="1"/>
  <c r="F226" i="1" s="1"/>
  <c r="D340" i="1"/>
  <c r="F340" i="1" s="1"/>
  <c r="D349" i="1"/>
  <c r="F349" i="1" s="1"/>
  <c r="C312" i="1"/>
  <c r="D315" i="1"/>
  <c r="F315" i="1" s="1"/>
  <c r="D365" i="1"/>
  <c r="F365" i="1" s="1"/>
  <c r="C324" i="1"/>
  <c r="G324" i="1" s="1"/>
  <c r="C228" i="1"/>
  <c r="G228" i="1" s="1"/>
  <c r="D120" i="1"/>
  <c r="F120" i="1" s="1"/>
  <c r="G197" i="1"/>
  <c r="J197" i="1" s="1"/>
  <c r="C219" i="1"/>
  <c r="C144" i="1"/>
  <c r="C293" i="1"/>
  <c r="C344" i="1"/>
  <c r="E195" i="1"/>
  <c r="H195" i="1" s="1"/>
  <c r="I195" i="1" s="1"/>
  <c r="C188" i="1"/>
  <c r="D190" i="1"/>
  <c r="G190" i="1" s="1"/>
  <c r="D244" i="1"/>
  <c r="F244" i="1" s="1"/>
  <c r="C244" i="1"/>
  <c r="D356" i="1"/>
  <c r="F356" i="1" s="1"/>
  <c r="C356" i="1"/>
  <c r="H171" i="1"/>
  <c r="I171" i="1" s="1"/>
  <c r="H225" i="1"/>
  <c r="I225" i="1" s="1"/>
  <c r="J265" i="1"/>
  <c r="D350" i="1"/>
  <c r="F350" i="1" s="1"/>
  <c r="C350" i="1"/>
  <c r="C341" i="1"/>
  <c r="D341" i="1"/>
  <c r="F341" i="1" s="1"/>
  <c r="C117" i="1"/>
  <c r="D117" i="1"/>
  <c r="F117" i="1" s="1"/>
  <c r="C345" i="1"/>
  <c r="D345" i="1"/>
  <c r="F345" i="1" s="1"/>
  <c r="D326" i="1"/>
  <c r="F326" i="1" s="1"/>
  <c r="C326" i="1"/>
  <c r="C297" i="1"/>
  <c r="D297" i="1"/>
  <c r="F297" i="1" s="1"/>
  <c r="C160" i="1"/>
  <c r="D160" i="1"/>
  <c r="F160" i="1" s="1"/>
  <c r="C317" i="1"/>
  <c r="D317" i="1"/>
  <c r="F317" i="1" s="1"/>
  <c r="C364" i="1"/>
  <c r="D364" i="1"/>
  <c r="F364" i="1" s="1"/>
  <c r="C213" i="1"/>
  <c r="D213" i="1"/>
  <c r="D323" i="1"/>
  <c r="F323" i="1" s="1"/>
  <c r="C323" i="1"/>
  <c r="C173" i="1"/>
  <c r="D173" i="1"/>
  <c r="F173" i="1" s="1"/>
  <c r="F212" i="1"/>
  <c r="G212" i="1"/>
  <c r="G209" i="1"/>
  <c r="J209" i="1" s="1"/>
  <c r="C136" i="1"/>
  <c r="E136" i="1" s="1"/>
  <c r="H136" i="1" s="1"/>
  <c r="I136" i="1" s="1"/>
  <c r="C215" i="1"/>
  <c r="G215" i="1" s="1"/>
  <c r="E217" i="1"/>
  <c r="H217" i="1" s="1"/>
  <c r="I217" i="1" s="1"/>
  <c r="C320" i="1"/>
  <c r="E320" i="1" s="1"/>
  <c r="H320" i="1" s="1"/>
  <c r="I320" i="1" s="1"/>
  <c r="C291" i="1"/>
  <c r="C337" i="1"/>
  <c r="D262" i="1"/>
  <c r="F262" i="1" s="1"/>
  <c r="C262" i="1"/>
  <c r="D174" i="1"/>
  <c r="F174" i="1" s="1"/>
  <c r="C174" i="1"/>
  <c r="C330" i="1"/>
  <c r="D330" i="1"/>
  <c r="F330" i="1" s="1"/>
  <c r="C202" i="1"/>
  <c r="D202" i="1"/>
  <c r="F202" i="1" s="1"/>
  <c r="C288" i="1"/>
  <c r="D288" i="1"/>
  <c r="F288" i="1" s="1"/>
  <c r="D336" i="1"/>
  <c r="F336" i="1" s="1"/>
  <c r="C336" i="1"/>
  <c r="C258" i="1"/>
  <c r="D258" i="1"/>
  <c r="F258" i="1" s="1"/>
  <c r="H197" i="1"/>
  <c r="I197" i="1" s="1"/>
  <c r="C245" i="1"/>
  <c r="D245" i="1"/>
  <c r="F245" i="1" s="1"/>
  <c r="D224" i="1"/>
  <c r="F224" i="1" s="1"/>
  <c r="C224" i="1"/>
  <c r="C131" i="1"/>
  <c r="D131" i="1"/>
  <c r="F131" i="1" s="1"/>
  <c r="D292" i="1"/>
  <c r="F292" i="1" s="1"/>
  <c r="D252" i="1"/>
  <c r="F252" i="1" s="1"/>
  <c r="C252" i="1"/>
  <c r="C189" i="1"/>
  <c r="E189" i="1" s="1"/>
  <c r="H189" i="1" s="1"/>
  <c r="I189" i="1" s="1"/>
  <c r="D274" i="1"/>
  <c r="F274" i="1" s="1"/>
  <c r="C329" i="1"/>
  <c r="G329" i="1" s="1"/>
  <c r="C123" i="1"/>
  <c r="D123" i="1"/>
  <c r="F123" i="1" s="1"/>
  <c r="C304" i="1"/>
  <c r="D304" i="1"/>
  <c r="F304" i="1" s="1"/>
  <c r="C216" i="1"/>
  <c r="D216" i="1"/>
  <c r="F216" i="1" s="1"/>
  <c r="C222" i="1"/>
  <c r="D222" i="1"/>
  <c r="F222" i="1" s="1"/>
  <c r="F221" i="1"/>
  <c r="D142" i="1"/>
  <c r="F142" i="1" s="1"/>
  <c r="D218" i="1"/>
  <c r="F218" i="1" s="1"/>
  <c r="D140" i="1"/>
  <c r="F140" i="1" s="1"/>
  <c r="D177" i="1"/>
  <c r="F177" i="1" s="1"/>
  <c r="G230" i="1"/>
  <c r="D260" i="1"/>
  <c r="F260" i="1" s="1"/>
  <c r="C263" i="1"/>
  <c r="G263" i="1" s="1"/>
  <c r="D303" i="1"/>
  <c r="G303" i="1" s="1"/>
  <c r="E318" i="1"/>
  <c r="H318" i="1" s="1"/>
  <c r="I318" i="1" s="1"/>
  <c r="D357" i="1"/>
  <c r="F357" i="1" s="1"/>
  <c r="D285" i="1"/>
  <c r="F285" i="1" s="1"/>
  <c r="C285" i="1"/>
  <c r="C183" i="1"/>
  <c r="D183" i="1"/>
  <c r="D147" i="1"/>
  <c r="F147" i="1" s="1"/>
  <c r="C147" i="1"/>
  <c r="C346" i="1"/>
  <c r="D346" i="1"/>
  <c r="F346" i="1" s="1"/>
  <c r="D237" i="1"/>
  <c r="F237" i="1" s="1"/>
  <c r="C237" i="1"/>
  <c r="C122" i="1"/>
  <c r="D122" i="1"/>
  <c r="F122" i="1" s="1"/>
  <c r="C229" i="1"/>
  <c r="D229" i="1"/>
  <c r="F190" i="1"/>
  <c r="E321" i="1"/>
  <c r="H321" i="1" s="1"/>
  <c r="I321" i="1" s="1"/>
  <c r="C328" i="1"/>
  <c r="D328" i="1"/>
  <c r="F328" i="1" s="1"/>
  <c r="D277" i="1"/>
  <c r="F277" i="1" s="1"/>
  <c r="C277" i="1"/>
  <c r="C243" i="1"/>
  <c r="D243" i="1"/>
  <c r="F243" i="1" s="1"/>
  <c r="C181" i="1"/>
  <c r="D181" i="1"/>
  <c r="F181" i="1" s="1"/>
  <c r="D203" i="1"/>
  <c r="F203" i="1" s="1"/>
  <c r="C203" i="1"/>
  <c r="E368" i="1"/>
  <c r="H368" i="1" s="1"/>
  <c r="I368" i="1" s="1"/>
  <c r="E157" i="1"/>
  <c r="H157" i="1" s="1"/>
  <c r="I157" i="1" s="1"/>
  <c r="C319" i="1"/>
  <c r="G319" i="1" s="1"/>
  <c r="C233" i="1"/>
  <c r="D233" i="1"/>
  <c r="F233" i="1" s="1"/>
  <c r="C316" i="1"/>
  <c r="D316" i="1"/>
  <c r="F316" i="1" s="1"/>
  <c r="G68" i="1"/>
  <c r="G157" i="1"/>
  <c r="D206" i="1"/>
  <c r="F206" i="1" s="1"/>
  <c r="C206" i="1"/>
  <c r="C351" i="1"/>
  <c r="D351" i="1"/>
  <c r="F351" i="1" s="1"/>
  <c r="D172" i="1"/>
  <c r="F172" i="1" s="1"/>
  <c r="C198" i="1"/>
  <c r="E198" i="1" s="1"/>
  <c r="H198" i="1" s="1"/>
  <c r="I198" i="1" s="1"/>
  <c r="G246" i="1"/>
  <c r="C166" i="1"/>
  <c r="E166" i="1" s="1"/>
  <c r="H166" i="1" s="1"/>
  <c r="I166" i="1" s="1"/>
  <c r="E130" i="1"/>
  <c r="H130" i="1" s="1"/>
  <c r="I130" i="1" s="1"/>
  <c r="D273" i="1"/>
  <c r="F273" i="1" s="1"/>
  <c r="E301" i="1"/>
  <c r="H301" i="1" s="1"/>
  <c r="I301" i="1" s="1"/>
  <c r="C313" i="1"/>
  <c r="G313" i="1" s="1"/>
  <c r="C358" i="1"/>
  <c r="E358" i="1" s="1"/>
  <c r="H358" i="1" s="1"/>
  <c r="I358" i="1" s="1"/>
  <c r="E342" i="1"/>
  <c r="H342" i="1" s="1"/>
  <c r="I342" i="1" s="1"/>
  <c r="C185" i="1"/>
  <c r="D185" i="1"/>
  <c r="F185" i="1" s="1"/>
  <c r="C254" i="1"/>
  <c r="D254" i="1"/>
  <c r="F254" i="1" s="1"/>
  <c r="C194" i="1"/>
  <c r="D194" i="1"/>
  <c r="F194" i="1" s="1"/>
  <c r="D295" i="1"/>
  <c r="F295" i="1" s="1"/>
  <c r="C295" i="1"/>
  <c r="C325" i="1"/>
  <c r="D325" i="1"/>
  <c r="D359" i="1"/>
  <c r="F359" i="1" s="1"/>
  <c r="C359" i="1"/>
  <c r="C270" i="1"/>
  <c r="D270" i="1"/>
  <c r="F270" i="1" s="1"/>
  <c r="C256" i="1"/>
  <c r="D256" i="1"/>
  <c r="F256" i="1" s="1"/>
  <c r="D253" i="1"/>
  <c r="F253" i="1" s="1"/>
  <c r="C253" i="1"/>
  <c r="C248" i="1"/>
  <c r="D248" i="1"/>
  <c r="F248" i="1" s="1"/>
  <c r="D179" i="1"/>
  <c r="F179" i="1" s="1"/>
  <c r="C179" i="1"/>
  <c r="C290" i="1"/>
  <c r="D290" i="1"/>
  <c r="F290" i="1" s="1"/>
  <c r="E53" i="1"/>
  <c r="H53" i="1" s="1"/>
  <c r="I53" i="1" s="1"/>
  <c r="E57" i="1"/>
  <c r="H57" i="1" s="1"/>
  <c r="I57" i="1" s="1"/>
  <c r="G80" i="1"/>
  <c r="G103" i="1"/>
  <c r="E68" i="1"/>
  <c r="H68" i="1" s="1"/>
  <c r="I68" i="1" s="1"/>
  <c r="C127" i="1"/>
  <c r="G127" i="1" s="1"/>
  <c r="E170" i="1"/>
  <c r="H170" i="1" s="1"/>
  <c r="I170" i="1" s="1"/>
  <c r="G368" i="1"/>
  <c r="G342" i="1"/>
  <c r="C133" i="1"/>
  <c r="D133" i="1"/>
  <c r="F133" i="1" s="1"/>
  <c r="C208" i="1"/>
  <c r="D208" i="1"/>
  <c r="F208" i="1" s="1"/>
  <c r="C355" i="1"/>
  <c r="D355" i="1"/>
  <c r="F355" i="1" s="1"/>
  <c r="C302" i="1"/>
  <c r="D302" i="1"/>
  <c r="F302" i="1" s="1"/>
  <c r="D281" i="1"/>
  <c r="F281" i="1" s="1"/>
  <c r="C281" i="1"/>
  <c r="C178" i="1"/>
  <c r="D178" i="1"/>
  <c r="F178" i="1" s="1"/>
  <c r="C192" i="1"/>
  <c r="D192" i="1"/>
  <c r="F192" i="1" s="1"/>
  <c r="C240" i="1"/>
  <c r="D240" i="1"/>
  <c r="F240" i="1" s="1"/>
  <c r="E212" i="1"/>
  <c r="E201" i="1"/>
  <c r="H201" i="1" s="1"/>
  <c r="I201" i="1" s="1"/>
  <c r="G201" i="1"/>
  <c r="E264" i="1"/>
  <c r="H264" i="1" s="1"/>
  <c r="I264" i="1" s="1"/>
  <c r="G264" i="1"/>
  <c r="E261" i="1"/>
  <c r="H261" i="1" s="1"/>
  <c r="I261" i="1" s="1"/>
  <c r="G261" i="1"/>
  <c r="G257" i="1"/>
  <c r="E257" i="1"/>
  <c r="H257" i="1" s="1"/>
  <c r="I257" i="1" s="1"/>
  <c r="E269" i="1"/>
  <c r="H269" i="1" s="1"/>
  <c r="I269" i="1" s="1"/>
  <c r="E309" i="1"/>
  <c r="H309" i="1" s="1"/>
  <c r="I309" i="1" s="1"/>
  <c r="E338" i="1"/>
  <c r="H338" i="1" s="1"/>
  <c r="I338" i="1" s="1"/>
  <c r="E362" i="1"/>
  <c r="H362" i="1" s="1"/>
  <c r="I362" i="1" s="1"/>
  <c r="G362" i="1"/>
  <c r="E296" i="1"/>
  <c r="H296" i="1" s="1"/>
  <c r="I296" i="1" s="1"/>
  <c r="G296" i="1"/>
  <c r="E274" i="1"/>
  <c r="E272" i="1"/>
  <c r="H272" i="1" s="1"/>
  <c r="I272" i="1" s="1"/>
  <c r="G272" i="1"/>
  <c r="E260" i="1"/>
  <c r="G260" i="1"/>
  <c r="E343" i="1"/>
  <c r="H343" i="1" s="1"/>
  <c r="I343" i="1" s="1"/>
  <c r="E334" i="1"/>
  <c r="H334" i="1" s="1"/>
  <c r="I334" i="1" s="1"/>
  <c r="G334" i="1"/>
  <c r="G358" i="1"/>
  <c r="G338" i="1"/>
  <c r="G279" i="1"/>
  <c r="E279" i="1"/>
  <c r="H279" i="1" s="1"/>
  <c r="I279" i="1" s="1"/>
  <c r="G275" i="1"/>
  <c r="E275" i="1"/>
  <c r="H275" i="1" s="1"/>
  <c r="I275" i="1" s="1"/>
  <c r="E335" i="1"/>
  <c r="H335" i="1" s="1"/>
  <c r="I335" i="1" s="1"/>
  <c r="G335" i="1"/>
  <c r="E300" i="1"/>
  <c r="H300" i="1" s="1"/>
  <c r="I300" i="1" s="1"/>
  <c r="G300" i="1"/>
  <c r="E259" i="1"/>
  <c r="H259" i="1" s="1"/>
  <c r="I259" i="1" s="1"/>
  <c r="G259" i="1"/>
  <c r="G311" i="1"/>
  <c r="E311" i="1"/>
  <c r="H311" i="1" s="1"/>
  <c r="I311" i="1" s="1"/>
  <c r="E308" i="1"/>
  <c r="H308" i="1" s="1"/>
  <c r="I308" i="1" s="1"/>
  <c r="G308" i="1"/>
  <c r="G337" i="1"/>
  <c r="E337" i="1"/>
  <c r="H337" i="1" s="1"/>
  <c r="I337" i="1" s="1"/>
  <c r="G370" i="1"/>
  <c r="E370" i="1"/>
  <c r="H370" i="1" s="1"/>
  <c r="I370" i="1" s="1"/>
  <c r="G293" i="1"/>
  <c r="E293" i="1"/>
  <c r="H293" i="1" s="1"/>
  <c r="I293" i="1" s="1"/>
  <c r="E292" i="1"/>
  <c r="H292" i="1" s="1"/>
  <c r="I292" i="1" s="1"/>
  <c r="F280" i="1"/>
  <c r="E280" i="1"/>
  <c r="G278" i="1"/>
  <c r="E278" i="1"/>
  <c r="H278" i="1" s="1"/>
  <c r="I278" i="1" s="1"/>
  <c r="E291" i="1"/>
  <c r="H291" i="1" s="1"/>
  <c r="I291" i="1" s="1"/>
  <c r="G291" i="1"/>
  <c r="G349" i="1"/>
  <c r="G332" i="1"/>
  <c r="E354" i="1"/>
  <c r="H354" i="1" s="1"/>
  <c r="I354" i="1" s="1"/>
  <c r="G354" i="1"/>
  <c r="E340" i="1"/>
  <c r="E339" i="1"/>
  <c r="H339" i="1" s="1"/>
  <c r="I339" i="1" s="1"/>
  <c r="G339" i="1"/>
  <c r="G286" i="1"/>
  <c r="E286" i="1"/>
  <c r="H286" i="1" s="1"/>
  <c r="I286" i="1" s="1"/>
  <c r="G314" i="1"/>
  <c r="E314" i="1"/>
  <c r="H314" i="1" s="1"/>
  <c r="I314" i="1" s="1"/>
  <c r="E282" i="1"/>
  <c r="H282" i="1" s="1"/>
  <c r="I282" i="1" s="1"/>
  <c r="G282" i="1"/>
  <c r="E313" i="1"/>
  <c r="H313" i="1" s="1"/>
  <c r="I313" i="1" s="1"/>
  <c r="E360" i="1"/>
  <c r="H360" i="1" s="1"/>
  <c r="I360" i="1" s="1"/>
  <c r="G360" i="1"/>
  <c r="G361" i="1"/>
  <c r="E361" i="1"/>
  <c r="H361" i="1" s="1"/>
  <c r="I361" i="1" s="1"/>
  <c r="E287" i="1"/>
  <c r="H287" i="1" s="1"/>
  <c r="I287" i="1" s="1"/>
  <c r="G287" i="1"/>
  <c r="E283" i="1"/>
  <c r="H283" i="1" s="1"/>
  <c r="I283" i="1" s="1"/>
  <c r="G283" i="1"/>
  <c r="E271" i="1"/>
  <c r="F271" i="1"/>
  <c r="E305" i="1"/>
  <c r="H305" i="1" s="1"/>
  <c r="I305" i="1" s="1"/>
  <c r="G305" i="1"/>
  <c r="G269" i="1"/>
  <c r="E344" i="1"/>
  <c r="H344" i="1" s="1"/>
  <c r="I344" i="1" s="1"/>
  <c r="G344" i="1"/>
  <c r="E347" i="1"/>
  <c r="H347" i="1" s="1"/>
  <c r="I347" i="1" s="1"/>
  <c r="G333" i="1"/>
  <c r="E333" i="1"/>
  <c r="H333" i="1" s="1"/>
  <c r="I333" i="1" s="1"/>
  <c r="G310" i="1"/>
  <c r="E310" i="1"/>
  <c r="H310" i="1" s="1"/>
  <c r="I310" i="1" s="1"/>
  <c r="G369" i="1"/>
  <c r="E369" i="1"/>
  <c r="H369" i="1" s="1"/>
  <c r="I369" i="1" s="1"/>
  <c r="G331" i="1"/>
  <c r="E352" i="1"/>
  <c r="H352" i="1" s="1"/>
  <c r="I352" i="1" s="1"/>
  <c r="G352" i="1"/>
  <c r="E332" i="1"/>
  <c r="H332" i="1" s="1"/>
  <c r="I332" i="1" s="1"/>
  <c r="E306" i="1"/>
  <c r="F306" i="1"/>
  <c r="G306" i="1"/>
  <c r="G294" i="1"/>
  <c r="E294" i="1"/>
  <c r="H294" i="1" s="1"/>
  <c r="I294" i="1" s="1"/>
  <c r="G266" i="1"/>
  <c r="E266" i="1"/>
  <c r="H266" i="1" s="1"/>
  <c r="I266" i="1" s="1"/>
  <c r="G298" i="1"/>
  <c r="E298" i="1"/>
  <c r="H298" i="1" s="1"/>
  <c r="I298" i="1" s="1"/>
  <c r="G340" i="1"/>
  <c r="G363" i="1"/>
  <c r="E268" i="1"/>
  <c r="H268" i="1" s="1"/>
  <c r="I268" i="1" s="1"/>
  <c r="G268" i="1"/>
  <c r="G312" i="1"/>
  <c r="E312" i="1"/>
  <c r="H312" i="1" s="1"/>
  <c r="I312" i="1" s="1"/>
  <c r="G327" i="1"/>
  <c r="E327" i="1"/>
  <c r="H327" i="1" s="1"/>
  <c r="I327" i="1" s="1"/>
  <c r="G367" i="1"/>
  <c r="E367" i="1"/>
  <c r="H367" i="1" s="1"/>
  <c r="I367" i="1" s="1"/>
  <c r="E353" i="1"/>
  <c r="H353" i="1" s="1"/>
  <c r="I353" i="1" s="1"/>
  <c r="G353" i="1"/>
  <c r="G365" i="1"/>
  <c r="E365" i="1"/>
  <c r="G366" i="1"/>
  <c r="E366" i="1"/>
  <c r="H366" i="1" s="1"/>
  <c r="I366" i="1" s="1"/>
  <c r="E331" i="1"/>
  <c r="H331" i="1" s="1"/>
  <c r="I331" i="1" s="1"/>
  <c r="F186" i="1"/>
  <c r="G186" i="1"/>
  <c r="E218" i="1"/>
  <c r="G218" i="1"/>
  <c r="E120" i="1"/>
  <c r="H120" i="1" s="1"/>
  <c r="I120" i="1" s="1"/>
  <c r="E191" i="1"/>
  <c r="H191" i="1" s="1"/>
  <c r="I191" i="1" s="1"/>
  <c r="G191" i="1"/>
  <c r="E135" i="1"/>
  <c r="H135" i="1" s="1"/>
  <c r="I135" i="1" s="1"/>
  <c r="G135" i="1"/>
  <c r="E138" i="1"/>
  <c r="H138" i="1" s="1"/>
  <c r="I138" i="1" s="1"/>
  <c r="G138" i="1"/>
  <c r="G128" i="1"/>
  <c r="E128" i="1"/>
  <c r="H128" i="1" s="1"/>
  <c r="I128" i="1" s="1"/>
  <c r="J225" i="1"/>
  <c r="J249" i="1"/>
  <c r="E196" i="1"/>
  <c r="H196" i="1" s="1"/>
  <c r="I196" i="1" s="1"/>
  <c r="G196" i="1"/>
  <c r="E176" i="1"/>
  <c r="G112" i="1"/>
  <c r="E112" i="1"/>
  <c r="G211" i="1"/>
  <c r="E211" i="1"/>
  <c r="H211" i="1" s="1"/>
  <c r="I211" i="1" s="1"/>
  <c r="G120" i="1"/>
  <c r="G180" i="1"/>
  <c r="E180" i="1"/>
  <c r="H180" i="1" s="1"/>
  <c r="I180" i="1" s="1"/>
  <c r="E241" i="1"/>
  <c r="H241" i="1" s="1"/>
  <c r="I241" i="1" s="1"/>
  <c r="G241" i="1"/>
  <c r="E214" i="1"/>
  <c r="G227" i="1"/>
  <c r="E227" i="1"/>
  <c r="H227" i="1" s="1"/>
  <c r="I227" i="1" s="1"/>
  <c r="E137" i="1"/>
  <c r="H137" i="1" s="1"/>
  <c r="I137" i="1" s="1"/>
  <c r="G137" i="1"/>
  <c r="E175" i="1"/>
  <c r="H175" i="1" s="1"/>
  <c r="I175" i="1" s="1"/>
  <c r="G175" i="1"/>
  <c r="E150" i="1"/>
  <c r="H150" i="1" s="1"/>
  <c r="I150" i="1" s="1"/>
  <c r="G150" i="1"/>
  <c r="E163" i="1"/>
  <c r="H163" i="1" s="1"/>
  <c r="I163" i="1" s="1"/>
  <c r="E186" i="1"/>
  <c r="G130" i="1"/>
  <c r="E158" i="1"/>
  <c r="H158" i="1" s="1"/>
  <c r="I158" i="1" s="1"/>
  <c r="G158" i="1"/>
  <c r="E182" i="1"/>
  <c r="H182" i="1" s="1"/>
  <c r="I182" i="1" s="1"/>
  <c r="G182" i="1"/>
  <c r="E115" i="1"/>
  <c r="H115" i="1" s="1"/>
  <c r="I115" i="1" s="1"/>
  <c r="G115" i="1"/>
  <c r="E223" i="1"/>
  <c r="H223" i="1" s="1"/>
  <c r="I223" i="1" s="1"/>
  <c r="G223" i="1"/>
  <c r="E164" i="1"/>
  <c r="H164" i="1" s="1"/>
  <c r="I164" i="1" s="1"/>
  <c r="G164" i="1"/>
  <c r="G235" i="1"/>
  <c r="E235" i="1"/>
  <c r="H235" i="1" s="1"/>
  <c r="I235" i="1" s="1"/>
  <c r="E129" i="1"/>
  <c r="H129" i="1" s="1"/>
  <c r="I129" i="1" s="1"/>
  <c r="G129" i="1"/>
  <c r="G189" i="1"/>
  <c r="E204" i="1"/>
  <c r="H204" i="1" s="1"/>
  <c r="I204" i="1" s="1"/>
  <c r="G204" i="1"/>
  <c r="E168" i="1"/>
  <c r="H168" i="1" s="1"/>
  <c r="I168" i="1" s="1"/>
  <c r="G125" i="1"/>
  <c r="E125" i="1"/>
  <c r="H125" i="1" s="1"/>
  <c r="I125" i="1" s="1"/>
  <c r="E153" i="1"/>
  <c r="H153" i="1" s="1"/>
  <c r="I153" i="1" s="1"/>
  <c r="G153" i="1"/>
  <c r="G152" i="1"/>
  <c r="E152" i="1"/>
  <c r="H152" i="1" s="1"/>
  <c r="I152" i="1" s="1"/>
  <c r="G143" i="1"/>
  <c r="E143" i="1"/>
  <c r="H143" i="1" s="1"/>
  <c r="I143" i="1" s="1"/>
  <c r="E148" i="1"/>
  <c r="H148" i="1" s="1"/>
  <c r="I148" i="1" s="1"/>
  <c r="G148" i="1"/>
  <c r="E255" i="1"/>
  <c r="G255" i="1"/>
  <c r="E184" i="1"/>
  <c r="H184" i="1" s="1"/>
  <c r="I184" i="1" s="1"/>
  <c r="G184" i="1"/>
  <c r="E167" i="1"/>
  <c r="H167" i="1" s="1"/>
  <c r="I167" i="1" s="1"/>
  <c r="E114" i="1"/>
  <c r="H114" i="1" s="1"/>
  <c r="I114" i="1" s="1"/>
  <c r="G114" i="1"/>
  <c r="E113" i="1"/>
  <c r="H113" i="1" s="1"/>
  <c r="I113" i="1" s="1"/>
  <c r="G113" i="1"/>
  <c r="E118" i="1"/>
  <c r="H118" i="1" s="1"/>
  <c r="I118" i="1" s="1"/>
  <c r="G118" i="1"/>
  <c r="G242" i="1"/>
  <c r="E242" i="1"/>
  <c r="H242" i="1" s="1"/>
  <c r="I242" i="1" s="1"/>
  <c r="E250" i="1"/>
  <c r="H250" i="1" s="1"/>
  <c r="I250" i="1" s="1"/>
  <c r="G250" i="1"/>
  <c r="G116" i="1"/>
  <c r="E116" i="1"/>
  <c r="H116" i="1" s="1"/>
  <c r="I116" i="1" s="1"/>
  <c r="E207" i="1"/>
  <c r="H207" i="1" s="1"/>
  <c r="I207" i="1" s="1"/>
  <c r="G207" i="1"/>
  <c r="E234" i="1"/>
  <c r="H234" i="1" s="1"/>
  <c r="I234" i="1" s="1"/>
  <c r="G234" i="1"/>
  <c r="E193" i="1"/>
  <c r="H193" i="1" s="1"/>
  <c r="I193" i="1" s="1"/>
  <c r="G193" i="1"/>
  <c r="E231" i="1"/>
  <c r="H231" i="1" s="1"/>
  <c r="I231" i="1" s="1"/>
  <c r="G231" i="1"/>
  <c r="E187" i="1"/>
  <c r="H187" i="1" s="1"/>
  <c r="I187" i="1" s="1"/>
  <c r="G187" i="1"/>
  <c r="G199" i="1"/>
  <c r="G168" i="1"/>
  <c r="E121" i="1"/>
  <c r="H121" i="1" s="1"/>
  <c r="I121" i="1" s="1"/>
  <c r="G121" i="1"/>
  <c r="E126" i="1"/>
  <c r="H126" i="1" s="1"/>
  <c r="I126" i="1" s="1"/>
  <c r="G126" i="1"/>
  <c r="E154" i="1"/>
  <c r="G154" i="1"/>
  <c r="J154" i="1" s="1"/>
  <c r="E151" i="1"/>
  <c r="H151" i="1" s="1"/>
  <c r="I151" i="1" s="1"/>
  <c r="G151" i="1"/>
  <c r="E162" i="1"/>
  <c r="F162" i="1"/>
  <c r="G162" i="1"/>
  <c r="G159" i="1"/>
  <c r="E159" i="1"/>
  <c r="H159" i="1" s="1"/>
  <c r="I159" i="1" s="1"/>
  <c r="E111" i="1"/>
  <c r="H111" i="1" s="1"/>
  <c r="I111" i="1" s="1"/>
  <c r="G111" i="1"/>
  <c r="E145" i="1"/>
  <c r="H145" i="1" s="1"/>
  <c r="I145" i="1" s="1"/>
  <c r="G145" i="1"/>
  <c r="G165" i="1"/>
  <c r="E165" i="1"/>
  <c r="H165" i="1" s="1"/>
  <c r="I165" i="1" s="1"/>
  <c r="E220" i="1"/>
  <c r="H220" i="1" s="1"/>
  <c r="I220" i="1" s="1"/>
  <c r="G220" i="1"/>
  <c r="E247" i="1"/>
  <c r="H247" i="1" s="1"/>
  <c r="I247" i="1" s="1"/>
  <c r="G247" i="1"/>
  <c r="E199" i="1"/>
  <c r="H199" i="1" s="1"/>
  <c r="I199" i="1" s="1"/>
  <c r="G144" i="1"/>
  <c r="E144" i="1"/>
  <c r="H144" i="1" s="1"/>
  <c r="I144" i="1" s="1"/>
  <c r="E161" i="1"/>
  <c r="H161" i="1" s="1"/>
  <c r="I161" i="1" s="1"/>
  <c r="G161" i="1"/>
  <c r="G238" i="1"/>
  <c r="G156" i="1"/>
  <c r="E156" i="1"/>
  <c r="H156" i="1" s="1"/>
  <c r="I156" i="1" s="1"/>
  <c r="E172" i="1"/>
  <c r="G172" i="1"/>
  <c r="E139" i="1"/>
  <c r="H139" i="1" s="1"/>
  <c r="I139" i="1" s="1"/>
  <c r="G139" i="1"/>
  <c r="G119" i="1"/>
  <c r="E119" i="1"/>
  <c r="H119" i="1" s="1"/>
  <c r="I119" i="1" s="1"/>
  <c r="E124" i="1"/>
  <c r="H124" i="1" s="1"/>
  <c r="I124" i="1" s="1"/>
  <c r="G124" i="1"/>
  <c r="E141" i="1"/>
  <c r="H141" i="1" s="1"/>
  <c r="I141" i="1" s="1"/>
  <c r="E169" i="1"/>
  <c r="H169" i="1" s="1"/>
  <c r="I169" i="1" s="1"/>
  <c r="G169" i="1"/>
  <c r="G219" i="1"/>
  <c r="E219" i="1"/>
  <c r="H219" i="1" s="1"/>
  <c r="I219" i="1" s="1"/>
  <c r="G132" i="1"/>
  <c r="E132" i="1"/>
  <c r="H132" i="1" s="1"/>
  <c r="I132" i="1" s="1"/>
  <c r="G136" i="1"/>
  <c r="J171" i="1"/>
  <c r="E200" i="1"/>
  <c r="H200" i="1" s="1"/>
  <c r="I200" i="1" s="1"/>
  <c r="G200" i="1"/>
  <c r="G210" i="1"/>
  <c r="E210" i="1"/>
  <c r="H210" i="1" s="1"/>
  <c r="I210" i="1" s="1"/>
  <c r="G195" i="1"/>
  <c r="G170" i="1"/>
  <c r="E230" i="1"/>
  <c r="H230" i="1" s="1"/>
  <c r="I230" i="1" s="1"/>
  <c r="J84" i="1"/>
  <c r="H78" i="1"/>
  <c r="I78" i="1" s="1"/>
  <c r="G95" i="1"/>
  <c r="E104" i="1"/>
  <c r="H104" i="1" s="1"/>
  <c r="I104" i="1" s="1"/>
  <c r="G79" i="1"/>
  <c r="E88" i="1"/>
  <c r="J88" i="1" s="1"/>
  <c r="E18" i="1"/>
  <c r="H18" i="1" s="1"/>
  <c r="I18" i="1" s="1"/>
  <c r="E66" i="1"/>
  <c r="H66" i="1" s="1"/>
  <c r="I66" i="1" s="1"/>
  <c r="G43" i="1"/>
  <c r="G61" i="1"/>
  <c r="G60" i="1"/>
  <c r="G74" i="1"/>
  <c r="G41" i="1"/>
  <c r="G37" i="1"/>
  <c r="G70" i="1"/>
  <c r="E61" i="1"/>
  <c r="H61" i="1" s="1"/>
  <c r="I61" i="1" s="1"/>
  <c r="E102" i="1"/>
  <c r="H102" i="1" s="1"/>
  <c r="I102" i="1" s="1"/>
  <c r="G38" i="1"/>
  <c r="G78" i="1"/>
  <c r="G57" i="1"/>
  <c r="E60" i="1"/>
  <c r="H60" i="1" s="1"/>
  <c r="I60" i="1" s="1"/>
  <c r="G97" i="1"/>
  <c r="E79" i="1"/>
  <c r="H79" i="1" s="1"/>
  <c r="I79" i="1" s="1"/>
  <c r="G34" i="1"/>
  <c r="G59" i="1"/>
  <c r="G104" i="1"/>
  <c r="E41" i="1"/>
  <c r="H41" i="1" s="1"/>
  <c r="I41" i="1" s="1"/>
  <c r="G46" i="1"/>
  <c r="G66" i="1"/>
  <c r="E70" i="1"/>
  <c r="H70" i="1" s="1"/>
  <c r="I70" i="1" s="1"/>
  <c r="G54" i="1"/>
  <c r="G27" i="1"/>
  <c r="E50" i="1"/>
  <c r="H50" i="1" s="1"/>
  <c r="I50" i="1" s="1"/>
  <c r="E40" i="1"/>
  <c r="H40" i="1" s="1"/>
  <c r="I40" i="1" s="1"/>
  <c r="G19" i="1"/>
  <c r="E85" i="1"/>
  <c r="H85" i="1" s="1"/>
  <c r="I85" i="1" s="1"/>
  <c r="G69" i="1"/>
  <c r="E30" i="1"/>
  <c r="H30" i="1" s="1"/>
  <c r="I30" i="1" s="1"/>
  <c r="G30" i="1"/>
  <c r="E19" i="1"/>
  <c r="H19" i="1" s="1"/>
  <c r="I19" i="1" s="1"/>
  <c r="E54" i="1"/>
  <c r="F54" i="1"/>
  <c r="G99" i="1"/>
  <c r="E27" i="1"/>
  <c r="H27" i="1" s="1"/>
  <c r="I27" i="1" s="1"/>
  <c r="G26" i="1"/>
  <c r="G50" i="1"/>
  <c r="E74" i="1"/>
  <c r="H74" i="1" s="1"/>
  <c r="I74" i="1" s="1"/>
  <c r="E44" i="1"/>
  <c r="H44" i="1" s="1"/>
  <c r="I44" i="1" s="1"/>
  <c r="G40" i="1"/>
  <c r="G62" i="1"/>
  <c r="G67" i="1"/>
  <c r="G44" i="1"/>
  <c r="E97" i="1"/>
  <c r="H97" i="1" s="1"/>
  <c r="I97" i="1" s="1"/>
  <c r="E80" i="1"/>
  <c r="E103" i="1"/>
  <c r="E34" i="1"/>
  <c r="H34" i="1" s="1"/>
  <c r="I34" i="1" s="1"/>
  <c r="E11" i="1"/>
  <c r="H11" i="1" s="1"/>
  <c r="I11" i="1" s="1"/>
  <c r="E48" i="1"/>
  <c r="H48" i="1" s="1"/>
  <c r="I48" i="1" s="1"/>
  <c r="G48" i="1"/>
  <c r="E43" i="1"/>
  <c r="H43" i="1" s="1"/>
  <c r="I43" i="1" s="1"/>
  <c r="G18" i="1"/>
  <c r="E87" i="1"/>
  <c r="H87" i="1" s="1"/>
  <c r="I87" i="1" s="1"/>
  <c r="E69" i="1"/>
  <c r="H69" i="1" s="1"/>
  <c r="I69" i="1" s="1"/>
  <c r="E24" i="1"/>
  <c r="H24" i="1" s="1"/>
  <c r="I24" i="1" s="1"/>
  <c r="G24" i="1"/>
  <c r="E33" i="1"/>
  <c r="H33" i="1" s="1"/>
  <c r="I33" i="1" s="1"/>
  <c r="G83" i="1"/>
  <c r="G89" i="1"/>
  <c r="G85" i="1"/>
  <c r="E38" i="1"/>
  <c r="H38" i="1" s="1"/>
  <c r="I38" i="1" s="1"/>
  <c r="E14" i="1"/>
  <c r="H14" i="1" s="1"/>
  <c r="I14" i="1" s="1"/>
  <c r="G14" i="1"/>
  <c r="E64" i="1"/>
  <c r="H64" i="1" s="1"/>
  <c r="I64" i="1" s="1"/>
  <c r="G64" i="1"/>
  <c r="G96" i="1"/>
  <c r="E67" i="1"/>
  <c r="H67" i="1" s="1"/>
  <c r="I67" i="1" s="1"/>
  <c r="G33" i="1"/>
  <c r="E83" i="1"/>
  <c r="H83" i="1" s="1"/>
  <c r="I83" i="1" s="1"/>
  <c r="G45" i="1"/>
  <c r="E45" i="1"/>
  <c r="H45" i="1" s="1"/>
  <c r="I45" i="1" s="1"/>
  <c r="E17" i="1"/>
  <c r="H17" i="1" s="1"/>
  <c r="I17" i="1" s="1"/>
  <c r="G17" i="1"/>
  <c r="G94" i="1"/>
  <c r="G11" i="1"/>
  <c r="E62" i="1"/>
  <c r="H62" i="1" s="1"/>
  <c r="I62" i="1" s="1"/>
  <c r="G16" i="1"/>
  <c r="E16" i="1"/>
  <c r="H16" i="1" s="1"/>
  <c r="I16" i="1" s="1"/>
  <c r="G98" i="1"/>
  <c r="E98" i="1"/>
  <c r="H98" i="1" s="1"/>
  <c r="I98" i="1" s="1"/>
  <c r="E26" i="1"/>
  <c r="H26" i="1" s="1"/>
  <c r="I26" i="1" s="1"/>
  <c r="G21" i="1"/>
  <c r="E21" i="1"/>
  <c r="H21" i="1" s="1"/>
  <c r="I21" i="1" s="1"/>
  <c r="G12" i="1"/>
  <c r="E12" i="1"/>
  <c r="H12" i="1" s="1"/>
  <c r="I12" i="1" s="1"/>
  <c r="E13" i="1"/>
  <c r="H13" i="1" s="1"/>
  <c r="I13" i="1" s="1"/>
  <c r="G13" i="1"/>
  <c r="E75" i="1"/>
  <c r="H75" i="1" s="1"/>
  <c r="I75" i="1" s="1"/>
  <c r="E94" i="1"/>
  <c r="H94" i="1" s="1"/>
  <c r="I94" i="1" s="1"/>
  <c r="G75" i="1"/>
  <c r="E89" i="1"/>
  <c r="H89" i="1" s="1"/>
  <c r="I89" i="1" s="1"/>
  <c r="E20" i="1"/>
  <c r="H20" i="1" s="1"/>
  <c r="I20" i="1" s="1"/>
  <c r="G20" i="1"/>
  <c r="E15" i="1"/>
  <c r="H15" i="1" s="1"/>
  <c r="I15" i="1" s="1"/>
  <c r="G15" i="1"/>
  <c r="G10" i="1"/>
  <c r="E10" i="1"/>
  <c r="H10" i="1" s="1"/>
  <c r="I10" i="1" s="1"/>
  <c r="E96" i="1"/>
  <c r="H96" i="1" s="1"/>
  <c r="I96" i="1" s="1"/>
  <c r="G108" i="1"/>
  <c r="E108" i="1"/>
  <c r="H108" i="1" s="1"/>
  <c r="I108" i="1" s="1"/>
  <c r="E110" i="1"/>
  <c r="H110" i="1" s="1"/>
  <c r="I110" i="1" s="1"/>
  <c r="G110" i="1"/>
  <c r="G109" i="1"/>
  <c r="E109" i="1"/>
  <c r="H109" i="1" s="1"/>
  <c r="I109" i="1" s="1"/>
  <c r="G105" i="1"/>
  <c r="E105" i="1"/>
  <c r="H105" i="1" s="1"/>
  <c r="I105" i="1" s="1"/>
  <c r="G106" i="1"/>
  <c r="E106" i="1"/>
  <c r="H106" i="1" s="1"/>
  <c r="I106" i="1" s="1"/>
  <c r="E107" i="1"/>
  <c r="H107" i="1" s="1"/>
  <c r="I107" i="1" s="1"/>
  <c r="G107" i="1"/>
  <c r="G93" i="1"/>
  <c r="E93" i="1"/>
  <c r="H93" i="1" s="1"/>
  <c r="I93" i="1" s="1"/>
  <c r="E92" i="1"/>
  <c r="H92" i="1" s="1"/>
  <c r="I92" i="1" s="1"/>
  <c r="G92" i="1"/>
  <c r="E101" i="1"/>
  <c r="H101" i="1" s="1"/>
  <c r="I101" i="1" s="1"/>
  <c r="G101" i="1"/>
  <c r="G102" i="1"/>
  <c r="E100" i="1"/>
  <c r="H100" i="1" s="1"/>
  <c r="I100" i="1" s="1"/>
  <c r="G100" i="1"/>
  <c r="G22" i="1"/>
  <c r="F22" i="1"/>
  <c r="E56" i="1"/>
  <c r="H56" i="1" s="1"/>
  <c r="I56" i="1" s="1"/>
  <c r="G56" i="1"/>
  <c r="G23" i="1"/>
  <c r="E23" i="1"/>
  <c r="H23" i="1" s="1"/>
  <c r="I23" i="1" s="1"/>
  <c r="E86" i="1"/>
  <c r="H86" i="1" s="1"/>
  <c r="I86" i="1" s="1"/>
  <c r="G28" i="1"/>
  <c r="E31" i="1"/>
  <c r="H31" i="1" s="1"/>
  <c r="I31" i="1" s="1"/>
  <c r="G31" i="1"/>
  <c r="E71" i="1"/>
  <c r="H71" i="1" s="1"/>
  <c r="I71" i="1" s="1"/>
  <c r="G71" i="1"/>
  <c r="E76" i="1"/>
  <c r="H76" i="1" s="1"/>
  <c r="I76" i="1" s="1"/>
  <c r="G76" i="1"/>
  <c r="E82" i="1"/>
  <c r="H82" i="1" s="1"/>
  <c r="I82" i="1" s="1"/>
  <c r="G82" i="1"/>
  <c r="E72" i="1"/>
  <c r="H72" i="1" s="1"/>
  <c r="I72" i="1" s="1"/>
  <c r="G72" i="1"/>
  <c r="G51" i="1"/>
  <c r="E51" i="1"/>
  <c r="H51" i="1" s="1"/>
  <c r="I51" i="1" s="1"/>
  <c r="E46" i="1"/>
  <c r="H46" i="1" s="1"/>
  <c r="I46" i="1" s="1"/>
  <c r="E28" i="1"/>
  <c r="H28" i="1" s="1"/>
  <c r="I28" i="1" s="1"/>
  <c r="E73" i="1"/>
  <c r="H73" i="1" s="1"/>
  <c r="I73" i="1" s="1"/>
  <c r="G73" i="1"/>
  <c r="G63" i="1"/>
  <c r="E63" i="1"/>
  <c r="H63" i="1" s="1"/>
  <c r="I63" i="1" s="1"/>
  <c r="E22" i="1"/>
  <c r="E55" i="1"/>
  <c r="H55" i="1" s="1"/>
  <c r="I55" i="1" s="1"/>
  <c r="G55" i="1"/>
  <c r="G90" i="1"/>
  <c r="E90" i="1"/>
  <c r="H90" i="1" s="1"/>
  <c r="I90" i="1" s="1"/>
  <c r="E39" i="1"/>
  <c r="H39" i="1" s="1"/>
  <c r="I39" i="1" s="1"/>
  <c r="G39" i="1"/>
  <c r="E25" i="1"/>
  <c r="H25" i="1" s="1"/>
  <c r="I25" i="1" s="1"/>
  <c r="G25" i="1"/>
  <c r="E49" i="1"/>
  <c r="H49" i="1" s="1"/>
  <c r="I49" i="1" s="1"/>
  <c r="G49" i="1"/>
  <c r="G91" i="1"/>
  <c r="E91" i="1"/>
  <c r="H91" i="1" s="1"/>
  <c r="I91" i="1" s="1"/>
  <c r="E32" i="1"/>
  <c r="H32" i="1" s="1"/>
  <c r="I32" i="1" s="1"/>
  <c r="G32" i="1"/>
  <c r="E77" i="1"/>
  <c r="H77" i="1" s="1"/>
  <c r="I77" i="1" s="1"/>
  <c r="G35" i="1"/>
  <c r="E35" i="1"/>
  <c r="H35" i="1" s="1"/>
  <c r="I35" i="1" s="1"/>
  <c r="E81" i="1"/>
  <c r="H81" i="1" s="1"/>
  <c r="I81" i="1" s="1"/>
  <c r="G81" i="1"/>
  <c r="G42" i="1"/>
  <c r="E42" i="1"/>
  <c r="H42" i="1" s="1"/>
  <c r="I42" i="1" s="1"/>
  <c r="G58" i="1"/>
  <c r="E58" i="1"/>
  <c r="H58" i="1" s="1"/>
  <c r="I58" i="1" s="1"/>
  <c r="E47" i="1"/>
  <c r="H47" i="1" s="1"/>
  <c r="I47" i="1" s="1"/>
  <c r="G47" i="1"/>
  <c r="G87" i="1"/>
  <c r="E52" i="1"/>
  <c r="H52" i="1" s="1"/>
  <c r="I52" i="1" s="1"/>
  <c r="G52" i="1"/>
  <c r="G86" i="1"/>
  <c r="E65" i="1"/>
  <c r="H65" i="1" s="1"/>
  <c r="I65" i="1" s="1"/>
  <c r="G65" i="1"/>
  <c r="G77" i="1"/>
  <c r="H276" i="1" l="1"/>
  <c r="I276" i="1" s="1"/>
  <c r="H154" i="1"/>
  <c r="I154" i="1" s="1"/>
  <c r="H365" i="1"/>
  <c r="I365" i="1" s="1"/>
  <c r="H255" i="1"/>
  <c r="I255" i="1" s="1"/>
  <c r="H214" i="1"/>
  <c r="I214" i="1" s="1"/>
  <c r="H112" i="1"/>
  <c r="I112" i="1" s="1"/>
  <c r="H218" i="1"/>
  <c r="I218" i="1" s="1"/>
  <c r="H340" i="1"/>
  <c r="I340" i="1" s="1"/>
  <c r="J168" i="1"/>
  <c r="J246" i="1"/>
  <c r="H221" i="1"/>
  <c r="I221" i="1" s="1"/>
  <c r="E238" i="1"/>
  <c r="H238" i="1" s="1"/>
  <c r="I238" i="1" s="1"/>
  <c r="E349" i="1"/>
  <c r="H349" i="1" s="1"/>
  <c r="I349" i="1" s="1"/>
  <c r="G274" i="1"/>
  <c r="J274" i="1" s="1"/>
  <c r="E190" i="1"/>
  <c r="J190" i="1" s="1"/>
  <c r="J269" i="1"/>
  <c r="G307" i="1"/>
  <c r="J157" i="1"/>
  <c r="E299" i="1"/>
  <c r="H299" i="1" s="1"/>
  <c r="I299" i="1" s="1"/>
  <c r="E307" i="1"/>
  <c r="H307" i="1" s="1"/>
  <c r="I307" i="1" s="1"/>
  <c r="E363" i="1"/>
  <c r="H363" i="1" s="1"/>
  <c r="I363" i="1" s="1"/>
  <c r="G284" i="1"/>
  <c r="E284" i="1"/>
  <c r="H284" i="1" s="1"/>
  <c r="I284" i="1" s="1"/>
  <c r="G155" i="1"/>
  <c r="J155" i="1" s="1"/>
  <c r="E319" i="1"/>
  <c r="H319" i="1" s="1"/>
  <c r="I319" i="1" s="1"/>
  <c r="E303" i="1"/>
  <c r="G301" i="1"/>
  <c r="F205" i="1"/>
  <c r="E205" i="1"/>
  <c r="H205" i="1" s="1"/>
  <c r="I205" i="1" s="1"/>
  <c r="G276" i="1"/>
  <c r="J276" i="1" s="1"/>
  <c r="G142" i="1"/>
  <c r="F303" i="1"/>
  <c r="J303" i="1" s="1"/>
  <c r="G343" i="1"/>
  <c r="G214" i="1"/>
  <c r="J214" i="1" s="1"/>
  <c r="F176" i="1"/>
  <c r="G176" i="1"/>
  <c r="J176" i="1" s="1"/>
  <c r="G226" i="1"/>
  <c r="E356" i="1"/>
  <c r="H356" i="1" s="1"/>
  <c r="I356" i="1" s="1"/>
  <c r="G356" i="1"/>
  <c r="J339" i="1"/>
  <c r="J334" i="1"/>
  <c r="J362" i="1"/>
  <c r="H212" i="1"/>
  <c r="I212" i="1" s="1"/>
  <c r="E322" i="1"/>
  <c r="H322" i="1" s="1"/>
  <c r="I322" i="1" s="1"/>
  <c r="G146" i="1"/>
  <c r="E36" i="1"/>
  <c r="H36" i="1" s="1"/>
  <c r="I36" i="1" s="1"/>
  <c r="E127" i="1"/>
  <c r="H127" i="1" s="1"/>
  <c r="I127" i="1" s="1"/>
  <c r="G166" i="1"/>
  <c r="J166" i="1" s="1"/>
  <c r="G239" i="1"/>
  <c r="E329" i="1"/>
  <c r="H329" i="1" s="1"/>
  <c r="I329" i="1" s="1"/>
  <c r="G315" i="1"/>
  <c r="E315" i="1"/>
  <c r="H315" i="1" s="1"/>
  <c r="I315" i="1" s="1"/>
  <c r="E228" i="1"/>
  <c r="H228" i="1" s="1"/>
  <c r="I228" i="1" s="1"/>
  <c r="E149" i="1"/>
  <c r="H149" i="1" s="1"/>
  <c r="I149" i="1" s="1"/>
  <c r="E146" i="1"/>
  <c r="H146" i="1" s="1"/>
  <c r="I146" i="1" s="1"/>
  <c r="E348" i="1"/>
  <c r="H348" i="1" s="1"/>
  <c r="I348" i="1" s="1"/>
  <c r="G348" i="1"/>
  <c r="G232" i="1"/>
  <c r="E232" i="1"/>
  <c r="H232" i="1" s="1"/>
  <c r="I232" i="1" s="1"/>
  <c r="G251" i="1"/>
  <c r="E251" i="1"/>
  <c r="H251" i="1" s="1"/>
  <c r="I251" i="1" s="1"/>
  <c r="E226" i="1"/>
  <c r="H226" i="1" s="1"/>
  <c r="I226" i="1" s="1"/>
  <c r="G236" i="1"/>
  <c r="E239" i="1"/>
  <c r="H239" i="1" s="1"/>
  <c r="I239" i="1" s="1"/>
  <c r="G177" i="1"/>
  <c r="G320" i="1"/>
  <c r="E324" i="1"/>
  <c r="H324" i="1" s="1"/>
  <c r="I324" i="1" s="1"/>
  <c r="G149" i="1"/>
  <c r="G267" i="1"/>
  <c r="J267" i="1" s="1"/>
  <c r="H176" i="1"/>
  <c r="I176" i="1" s="1"/>
  <c r="J195" i="1"/>
  <c r="E244" i="1"/>
  <c r="H244" i="1" s="1"/>
  <c r="I244" i="1" s="1"/>
  <c r="G244" i="1"/>
  <c r="G36" i="1"/>
  <c r="E177" i="1"/>
  <c r="H177" i="1" s="1"/>
  <c r="I177" i="1" s="1"/>
  <c r="G322" i="1"/>
  <c r="J322" i="1" s="1"/>
  <c r="G188" i="1"/>
  <c r="E188" i="1"/>
  <c r="H188" i="1" s="1"/>
  <c r="I188" i="1" s="1"/>
  <c r="E134" i="1"/>
  <c r="H134" i="1" s="1"/>
  <c r="I134" i="1" s="1"/>
  <c r="G134" i="1"/>
  <c r="E289" i="1"/>
  <c r="H289" i="1" s="1"/>
  <c r="I289" i="1" s="1"/>
  <c r="G289" i="1"/>
  <c r="E267" i="1"/>
  <c r="H267" i="1" s="1"/>
  <c r="I267" i="1" s="1"/>
  <c r="J182" i="1"/>
  <c r="J217" i="1"/>
  <c r="J81" i="1"/>
  <c r="J76" i="1"/>
  <c r="J250" i="1"/>
  <c r="J114" i="1"/>
  <c r="J148" i="1"/>
  <c r="J137" i="1"/>
  <c r="J353" i="1"/>
  <c r="J307" i="1"/>
  <c r="J305" i="1"/>
  <c r="J264" i="1"/>
  <c r="J124" i="1"/>
  <c r="J129" i="1"/>
  <c r="J115" i="1"/>
  <c r="J218" i="1"/>
  <c r="H260" i="1"/>
  <c r="I260" i="1" s="1"/>
  <c r="J201" i="1"/>
  <c r="J321" i="1"/>
  <c r="J80" i="1"/>
  <c r="J370" i="1"/>
  <c r="J53" i="1"/>
  <c r="H172" i="1"/>
  <c r="I172" i="1" s="1"/>
  <c r="J163" i="1"/>
  <c r="J175" i="1"/>
  <c r="H280" i="1"/>
  <c r="I280" i="1" s="1"/>
  <c r="J300" i="1"/>
  <c r="J260" i="1"/>
  <c r="J309" i="1"/>
  <c r="J68" i="1"/>
  <c r="J130" i="1"/>
  <c r="J310" i="1"/>
  <c r="J170" i="1"/>
  <c r="J169" i="1"/>
  <c r="J236" i="1"/>
  <c r="J347" i="1"/>
  <c r="J187" i="1"/>
  <c r="J331" i="1"/>
  <c r="J282" i="1"/>
  <c r="J172" i="1"/>
  <c r="J223" i="1"/>
  <c r="J241" i="1"/>
  <c r="J324" i="1"/>
  <c r="J319" i="1"/>
  <c r="J49" i="1"/>
  <c r="J55" i="1"/>
  <c r="J101" i="1"/>
  <c r="J85" i="1"/>
  <c r="J234" i="1"/>
  <c r="J191" i="1"/>
  <c r="J272" i="1"/>
  <c r="J342" i="1"/>
  <c r="E208" i="1"/>
  <c r="H208" i="1" s="1"/>
  <c r="I208" i="1" s="1"/>
  <c r="G208" i="1"/>
  <c r="E359" i="1"/>
  <c r="H359" i="1" s="1"/>
  <c r="I359" i="1" s="1"/>
  <c r="G359" i="1"/>
  <c r="E326" i="1"/>
  <c r="H326" i="1" s="1"/>
  <c r="I326" i="1" s="1"/>
  <c r="G326" i="1"/>
  <c r="G357" i="1"/>
  <c r="E254" i="1"/>
  <c r="H254" i="1" s="1"/>
  <c r="I254" i="1" s="1"/>
  <c r="G254" i="1"/>
  <c r="E229" i="1"/>
  <c r="F229" i="1"/>
  <c r="E288" i="1"/>
  <c r="H288" i="1" s="1"/>
  <c r="I288" i="1" s="1"/>
  <c r="G288" i="1"/>
  <c r="J242" i="1"/>
  <c r="J266" i="1"/>
  <c r="J299" i="1"/>
  <c r="E256" i="1"/>
  <c r="H256" i="1" s="1"/>
  <c r="I256" i="1" s="1"/>
  <c r="G256" i="1"/>
  <c r="G229" i="1"/>
  <c r="J200" i="1"/>
  <c r="J156" i="1"/>
  <c r="J145" i="1"/>
  <c r="H186" i="1"/>
  <c r="I186" i="1" s="1"/>
  <c r="E215" i="1"/>
  <c r="H215" i="1" s="1"/>
  <c r="I215" i="1" s="1"/>
  <c r="G273" i="1"/>
  <c r="J283" i="1"/>
  <c r="J259" i="1"/>
  <c r="J343" i="1"/>
  <c r="J261" i="1"/>
  <c r="E240" i="1"/>
  <c r="H240" i="1" s="1"/>
  <c r="I240" i="1" s="1"/>
  <c r="G240" i="1"/>
  <c r="G302" i="1"/>
  <c r="E302" i="1"/>
  <c r="H302" i="1" s="1"/>
  <c r="I302" i="1" s="1"/>
  <c r="E179" i="1"/>
  <c r="H179" i="1" s="1"/>
  <c r="I179" i="1" s="1"/>
  <c r="G179" i="1"/>
  <c r="G295" i="1"/>
  <c r="E295" i="1"/>
  <c r="H295" i="1" s="1"/>
  <c r="I295" i="1" s="1"/>
  <c r="E185" i="1"/>
  <c r="H185" i="1" s="1"/>
  <c r="I185" i="1" s="1"/>
  <c r="G185" i="1"/>
  <c r="G203" i="1"/>
  <c r="E203" i="1"/>
  <c r="H203" i="1" s="1"/>
  <c r="I203" i="1" s="1"/>
  <c r="E183" i="1"/>
  <c r="F183" i="1"/>
  <c r="G123" i="1"/>
  <c r="E123" i="1"/>
  <c r="H123" i="1" s="1"/>
  <c r="I123" i="1" s="1"/>
  <c r="G202" i="1"/>
  <c r="E202" i="1"/>
  <c r="H202" i="1" s="1"/>
  <c r="I202" i="1" s="1"/>
  <c r="G160" i="1"/>
  <c r="E160" i="1"/>
  <c r="H160" i="1" s="1"/>
  <c r="I160" i="1" s="1"/>
  <c r="E178" i="1"/>
  <c r="H178" i="1" s="1"/>
  <c r="I178" i="1" s="1"/>
  <c r="G178" i="1"/>
  <c r="E253" i="1"/>
  <c r="H253" i="1" s="1"/>
  <c r="I253" i="1" s="1"/>
  <c r="G253" i="1"/>
  <c r="G216" i="1"/>
  <c r="E216" i="1"/>
  <c r="H216" i="1" s="1"/>
  <c r="I216" i="1" s="1"/>
  <c r="E174" i="1"/>
  <c r="H174" i="1" s="1"/>
  <c r="I174" i="1" s="1"/>
  <c r="G174" i="1"/>
  <c r="E173" i="1"/>
  <c r="H173" i="1" s="1"/>
  <c r="I173" i="1" s="1"/>
  <c r="G173" i="1"/>
  <c r="E357" i="1"/>
  <c r="H357" i="1" s="1"/>
  <c r="I357" i="1" s="1"/>
  <c r="G245" i="1"/>
  <c r="E245" i="1"/>
  <c r="H245" i="1" s="1"/>
  <c r="I245" i="1" s="1"/>
  <c r="J314" i="1"/>
  <c r="G290" i="1"/>
  <c r="E290" i="1"/>
  <c r="H290" i="1" s="1"/>
  <c r="I290" i="1" s="1"/>
  <c r="G317" i="1"/>
  <c r="E317" i="1"/>
  <c r="H317" i="1" s="1"/>
  <c r="I317" i="1" s="1"/>
  <c r="G198" i="1"/>
  <c r="J198" i="1" s="1"/>
  <c r="E273" i="1"/>
  <c r="H273" i="1" s="1"/>
  <c r="I273" i="1" s="1"/>
  <c r="J368" i="1"/>
  <c r="G270" i="1"/>
  <c r="E270" i="1"/>
  <c r="H270" i="1" s="1"/>
  <c r="I270" i="1" s="1"/>
  <c r="G351" i="1"/>
  <c r="E351" i="1"/>
  <c r="H351" i="1" s="1"/>
  <c r="I351" i="1" s="1"/>
  <c r="G328" i="1"/>
  <c r="E328" i="1"/>
  <c r="H328" i="1" s="1"/>
  <c r="I328" i="1" s="1"/>
  <c r="G122" i="1"/>
  <c r="E122" i="1"/>
  <c r="H122" i="1" s="1"/>
  <c r="I122" i="1" s="1"/>
  <c r="G183" i="1"/>
  <c r="G222" i="1"/>
  <c r="E222" i="1"/>
  <c r="H222" i="1" s="1"/>
  <c r="I222" i="1" s="1"/>
  <c r="E131" i="1"/>
  <c r="H131" i="1" s="1"/>
  <c r="I131" i="1" s="1"/>
  <c r="G131" i="1"/>
  <c r="J212" i="1"/>
  <c r="E213" i="1"/>
  <c r="F213" i="1"/>
  <c r="G117" i="1"/>
  <c r="E117" i="1"/>
  <c r="H117" i="1" s="1"/>
  <c r="I117" i="1" s="1"/>
  <c r="E364" i="1"/>
  <c r="H364" i="1" s="1"/>
  <c r="I364" i="1" s="1"/>
  <c r="G364" i="1"/>
  <c r="J211" i="1"/>
  <c r="E281" i="1"/>
  <c r="H281" i="1" s="1"/>
  <c r="I281" i="1" s="1"/>
  <c r="G281" i="1"/>
  <c r="G243" i="1"/>
  <c r="E243" i="1"/>
  <c r="H243" i="1" s="1"/>
  <c r="I243" i="1" s="1"/>
  <c r="J293" i="1"/>
  <c r="E325" i="1"/>
  <c r="F325" i="1"/>
  <c r="E277" i="1"/>
  <c r="H277" i="1" s="1"/>
  <c r="I277" i="1" s="1"/>
  <c r="G277" i="1"/>
  <c r="G147" i="1"/>
  <c r="E147" i="1"/>
  <c r="H147" i="1" s="1"/>
  <c r="I147" i="1" s="1"/>
  <c r="E304" i="1"/>
  <c r="H304" i="1" s="1"/>
  <c r="I304" i="1" s="1"/>
  <c r="G304" i="1"/>
  <c r="H271" i="1"/>
  <c r="I271" i="1" s="1"/>
  <c r="E323" i="1"/>
  <c r="H323" i="1" s="1"/>
  <c r="I323" i="1" s="1"/>
  <c r="G323" i="1"/>
  <c r="J119" i="1"/>
  <c r="J144" i="1"/>
  <c r="E142" i="1"/>
  <c r="H142" i="1" s="1"/>
  <c r="I142" i="1" s="1"/>
  <c r="J152" i="1"/>
  <c r="J227" i="1"/>
  <c r="J180" i="1"/>
  <c r="E140" i="1"/>
  <c r="H140" i="1" s="1"/>
  <c r="I140" i="1" s="1"/>
  <c r="J366" i="1"/>
  <c r="E263" i="1"/>
  <c r="H263" i="1" s="1"/>
  <c r="I263" i="1" s="1"/>
  <c r="J338" i="1"/>
  <c r="G192" i="1"/>
  <c r="E192" i="1"/>
  <c r="H192" i="1" s="1"/>
  <c r="I192" i="1" s="1"/>
  <c r="E355" i="1"/>
  <c r="H355" i="1" s="1"/>
  <c r="I355" i="1" s="1"/>
  <c r="G355" i="1"/>
  <c r="J301" i="1"/>
  <c r="G206" i="1"/>
  <c r="E206" i="1"/>
  <c r="H206" i="1" s="1"/>
  <c r="I206" i="1" s="1"/>
  <c r="G316" i="1"/>
  <c r="E316" i="1"/>
  <c r="H316" i="1" s="1"/>
  <c r="I316" i="1" s="1"/>
  <c r="J221" i="1"/>
  <c r="E237" i="1"/>
  <c r="H237" i="1" s="1"/>
  <c r="I237" i="1" s="1"/>
  <c r="G237" i="1"/>
  <c r="E285" i="1"/>
  <c r="H285" i="1" s="1"/>
  <c r="I285" i="1" s="1"/>
  <c r="G285" i="1"/>
  <c r="E224" i="1"/>
  <c r="H224" i="1" s="1"/>
  <c r="I224" i="1" s="1"/>
  <c r="G224" i="1"/>
  <c r="E258" i="1"/>
  <c r="H258" i="1" s="1"/>
  <c r="I258" i="1" s="1"/>
  <c r="G258" i="1"/>
  <c r="G330" i="1"/>
  <c r="E330" i="1"/>
  <c r="H330" i="1" s="1"/>
  <c r="I330" i="1" s="1"/>
  <c r="G213" i="1"/>
  <c r="G233" i="1"/>
  <c r="E233" i="1"/>
  <c r="H233" i="1" s="1"/>
  <c r="I233" i="1" s="1"/>
  <c r="E350" i="1"/>
  <c r="H350" i="1" s="1"/>
  <c r="I350" i="1" s="1"/>
  <c r="G350" i="1"/>
  <c r="E346" i="1"/>
  <c r="H346" i="1" s="1"/>
  <c r="I346" i="1" s="1"/>
  <c r="G346" i="1"/>
  <c r="E252" i="1"/>
  <c r="H252" i="1" s="1"/>
  <c r="I252" i="1" s="1"/>
  <c r="G252" i="1"/>
  <c r="J257" i="1"/>
  <c r="G133" i="1"/>
  <c r="E133" i="1"/>
  <c r="H133" i="1" s="1"/>
  <c r="I133" i="1" s="1"/>
  <c r="G262" i="1"/>
  <c r="E262" i="1"/>
  <c r="H262" i="1" s="1"/>
  <c r="I262" i="1" s="1"/>
  <c r="G325" i="1"/>
  <c r="E345" i="1"/>
  <c r="H345" i="1" s="1"/>
  <c r="I345" i="1" s="1"/>
  <c r="G345" i="1"/>
  <c r="J103" i="1"/>
  <c r="J139" i="1"/>
  <c r="J220" i="1"/>
  <c r="J111" i="1"/>
  <c r="J121" i="1"/>
  <c r="J193" i="1"/>
  <c r="J113" i="1"/>
  <c r="J255" i="1"/>
  <c r="J153" i="1"/>
  <c r="J158" i="1"/>
  <c r="J150" i="1"/>
  <c r="J135" i="1"/>
  <c r="G140" i="1"/>
  <c r="J352" i="1"/>
  <c r="G292" i="1"/>
  <c r="J292" i="1" s="1"/>
  <c r="J358" i="1"/>
  <c r="J296" i="1"/>
  <c r="G248" i="1"/>
  <c r="E248" i="1"/>
  <c r="H248" i="1" s="1"/>
  <c r="I248" i="1" s="1"/>
  <c r="E194" i="1"/>
  <c r="H194" i="1" s="1"/>
  <c r="I194" i="1" s="1"/>
  <c r="G194" i="1"/>
  <c r="G181" i="1"/>
  <c r="E181" i="1"/>
  <c r="H181" i="1" s="1"/>
  <c r="I181" i="1" s="1"/>
  <c r="G336" i="1"/>
  <c r="E336" i="1"/>
  <c r="H336" i="1" s="1"/>
  <c r="I336" i="1" s="1"/>
  <c r="E297" i="1"/>
  <c r="H297" i="1" s="1"/>
  <c r="I297" i="1" s="1"/>
  <c r="G297" i="1"/>
  <c r="E341" i="1"/>
  <c r="H341" i="1" s="1"/>
  <c r="I341" i="1" s="1"/>
  <c r="G341" i="1"/>
  <c r="J318" i="1"/>
  <c r="H306" i="1"/>
  <c r="I306" i="1" s="1"/>
  <c r="J268" i="1"/>
  <c r="J306" i="1"/>
  <c r="J344" i="1"/>
  <c r="J291" i="1"/>
  <c r="J308" i="1"/>
  <c r="J335" i="1"/>
  <c r="J320" i="1"/>
  <c r="J365" i="1"/>
  <c r="J287" i="1"/>
  <c r="J313" i="1"/>
  <c r="J286" i="1"/>
  <c r="J354" i="1"/>
  <c r="J278" i="1"/>
  <c r="J311" i="1"/>
  <c r="J275" i="1"/>
  <c r="J367" i="1"/>
  <c r="J340" i="1"/>
  <c r="J315" i="1"/>
  <c r="H274" i="1"/>
  <c r="I274" i="1" s="1"/>
  <c r="J327" i="1"/>
  <c r="J332" i="1"/>
  <c r="J279" i="1"/>
  <c r="J369" i="1"/>
  <c r="J298" i="1"/>
  <c r="J333" i="1"/>
  <c r="J361" i="1"/>
  <c r="J280" i="1"/>
  <c r="J312" i="1"/>
  <c r="J294" i="1"/>
  <c r="H303" i="1"/>
  <c r="I303" i="1" s="1"/>
  <c r="J360" i="1"/>
  <c r="J271" i="1"/>
  <c r="J337" i="1"/>
  <c r="J136" i="1"/>
  <c r="J151" i="1"/>
  <c r="J231" i="1"/>
  <c r="J118" i="1"/>
  <c r="J184" i="1"/>
  <c r="J196" i="1"/>
  <c r="J138" i="1"/>
  <c r="J141" i="1"/>
  <c r="J189" i="1"/>
  <c r="J230" i="1"/>
  <c r="J238" i="1"/>
  <c r="J116" i="1"/>
  <c r="J165" i="1"/>
  <c r="J210" i="1"/>
  <c r="J161" i="1"/>
  <c r="J162" i="1"/>
  <c r="J199" i="1"/>
  <c r="J125" i="1"/>
  <c r="J159" i="1"/>
  <c r="J219" i="1"/>
  <c r="J235" i="1"/>
  <c r="J112" i="1"/>
  <c r="J128" i="1"/>
  <c r="J186" i="1"/>
  <c r="J120" i="1"/>
  <c r="J132" i="1"/>
  <c r="J247" i="1"/>
  <c r="H162" i="1"/>
  <c r="I162" i="1" s="1"/>
  <c r="J126" i="1"/>
  <c r="J207" i="1"/>
  <c r="J167" i="1"/>
  <c r="J143" i="1"/>
  <c r="J204" i="1"/>
  <c r="J164" i="1"/>
  <c r="J65" i="1"/>
  <c r="J45" i="1"/>
  <c r="J32" i="1"/>
  <c r="J39" i="1"/>
  <c r="J87" i="1"/>
  <c r="J51" i="1"/>
  <c r="J21" i="1"/>
  <c r="J102" i="1"/>
  <c r="J66" i="1"/>
  <c r="J72" i="1"/>
  <c r="J31" i="1"/>
  <c r="J17" i="1"/>
  <c r="J64" i="1"/>
  <c r="J24" i="1"/>
  <c r="J52" i="1"/>
  <c r="J107" i="1"/>
  <c r="J110" i="1"/>
  <c r="J30" i="1"/>
  <c r="J43" i="1"/>
  <c r="J12" i="1"/>
  <c r="J83" i="1"/>
  <c r="J67" i="1"/>
  <c r="J105" i="1"/>
  <c r="J62" i="1"/>
  <c r="J74" i="1"/>
  <c r="J79" i="1"/>
  <c r="J38" i="1"/>
  <c r="J60" i="1"/>
  <c r="J35" i="1"/>
  <c r="J73" i="1"/>
  <c r="J82" i="1"/>
  <c r="J28" i="1"/>
  <c r="J14" i="1"/>
  <c r="J27" i="1"/>
  <c r="J61" i="1"/>
  <c r="J58" i="1"/>
  <c r="J10" i="1"/>
  <c r="J77" i="1"/>
  <c r="J25" i="1"/>
  <c r="J92" i="1"/>
  <c r="J75" i="1"/>
  <c r="J94" i="1"/>
  <c r="J96" i="1"/>
  <c r="J48" i="1"/>
  <c r="J99" i="1"/>
  <c r="J19" i="1"/>
  <c r="J78" i="1"/>
  <c r="J41" i="1"/>
  <c r="J59" i="1"/>
  <c r="J100" i="1"/>
  <c r="J93" i="1"/>
  <c r="J109" i="1"/>
  <c r="J15" i="1"/>
  <c r="J13" i="1"/>
  <c r="J98" i="1"/>
  <c r="J34" i="1"/>
  <c r="J54" i="1"/>
  <c r="J95" i="1"/>
  <c r="J104" i="1"/>
  <c r="J40" i="1"/>
  <c r="J91" i="1"/>
  <c r="J90" i="1"/>
  <c r="J20" i="1"/>
  <c r="J16" i="1"/>
  <c r="J50" i="1"/>
  <c r="J97" i="1"/>
  <c r="J22" i="1"/>
  <c r="J86" i="1"/>
  <c r="J23" i="1"/>
  <c r="J33" i="1"/>
  <c r="J18" i="1"/>
  <c r="J26" i="1"/>
  <c r="J69" i="1"/>
  <c r="J70" i="1"/>
  <c r="J63" i="1"/>
  <c r="J42" i="1"/>
  <c r="J47" i="1"/>
  <c r="J71" i="1"/>
  <c r="J56" i="1"/>
  <c r="J106" i="1"/>
  <c r="J108" i="1"/>
  <c r="J11" i="1"/>
  <c r="J89" i="1"/>
  <c r="J44" i="1"/>
  <c r="J46" i="1"/>
  <c r="J57" i="1"/>
  <c r="J37" i="1"/>
  <c r="H22" i="1"/>
  <c r="I22" i="1" s="1"/>
  <c r="H54" i="1"/>
  <c r="I54" i="1" s="1"/>
  <c r="H103" i="1"/>
  <c r="I103" i="1" s="1"/>
  <c r="H88" i="1"/>
  <c r="I88" i="1" s="1"/>
  <c r="H80" i="1"/>
  <c r="I80" i="1" s="1"/>
  <c r="H190" i="1" l="1"/>
  <c r="I190" i="1" s="1"/>
  <c r="J349" i="1"/>
  <c r="J239" i="1"/>
  <c r="J226" i="1"/>
  <c r="J149" i="1"/>
  <c r="J146" i="1"/>
  <c r="J356" i="1"/>
  <c r="J188" i="1"/>
  <c r="J284" i="1"/>
  <c r="J228" i="1"/>
  <c r="J363" i="1"/>
  <c r="J36" i="1"/>
  <c r="J244" i="1"/>
  <c r="J177" i="1"/>
  <c r="J348" i="1"/>
  <c r="J205" i="1"/>
  <c r="J134" i="1"/>
  <c r="J329" i="1"/>
  <c r="J251" i="1"/>
  <c r="J127" i="1"/>
  <c r="J289" i="1"/>
  <c r="J232" i="1"/>
  <c r="J297" i="1"/>
  <c r="J350" i="1"/>
  <c r="J304" i="1"/>
  <c r="J254" i="1"/>
  <c r="J364" i="1"/>
  <c r="J359" i="1"/>
  <c r="J258" i="1"/>
  <c r="J341" i="1"/>
  <c r="J194" i="1"/>
  <c r="J346" i="1"/>
  <c r="J174" i="1"/>
  <c r="J178" i="1"/>
  <c r="J179" i="1"/>
  <c r="J229" i="1"/>
  <c r="J173" i="1"/>
  <c r="J253" i="1"/>
  <c r="J288" i="1"/>
  <c r="J202" i="1"/>
  <c r="J357" i="1"/>
  <c r="J140" i="1"/>
  <c r="J181" i="1"/>
  <c r="J328" i="1"/>
  <c r="J237" i="1"/>
  <c r="J355" i="1"/>
  <c r="J131" i="1"/>
  <c r="J142" i="1"/>
  <c r="J326" i="1"/>
  <c r="J224" i="1"/>
  <c r="J256" i="1"/>
  <c r="J208" i="1"/>
  <c r="J285" i="1"/>
  <c r="J323" i="1"/>
  <c r="J277" i="1"/>
  <c r="J281" i="1"/>
  <c r="J351" i="1"/>
  <c r="J123" i="1"/>
  <c r="J248" i="1"/>
  <c r="J316" i="1"/>
  <c r="J117" i="1"/>
  <c r="J183" i="1"/>
  <c r="J270" i="1"/>
  <c r="H183" i="1"/>
  <c r="I183" i="1" s="1"/>
  <c r="H229" i="1"/>
  <c r="I229" i="1" s="1"/>
  <c r="J325" i="1"/>
  <c r="H325" i="1"/>
  <c r="I325" i="1" s="1"/>
  <c r="J317" i="1"/>
  <c r="J295" i="1"/>
  <c r="J133" i="1"/>
  <c r="J147" i="1"/>
  <c r="J243" i="1"/>
  <c r="J273" i="1"/>
  <c r="J262" i="1"/>
  <c r="J222" i="1"/>
  <c r="J336" i="1"/>
  <c r="J233" i="1"/>
  <c r="J206" i="1"/>
  <c r="H213" i="1"/>
  <c r="I213" i="1" s="1"/>
  <c r="J122" i="1"/>
  <c r="J245" i="1"/>
  <c r="J216" i="1"/>
  <c r="J160" i="1"/>
  <c r="J203" i="1"/>
  <c r="J302" i="1"/>
  <c r="J263" i="1"/>
  <c r="J330" i="1"/>
  <c r="J192" i="1"/>
  <c r="J290" i="1"/>
  <c r="J345" i="1"/>
  <c r="J252" i="1"/>
  <c r="J213" i="1"/>
  <c r="J185" i="1"/>
  <c r="J240" i="1"/>
  <c r="J2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<sst xmlns="http://schemas.openxmlformats.org/spreadsheetml/2006/main" count="95" uniqueCount="68">
  <si>
    <t>No</t>
    <phoneticPr fontId="1"/>
  </si>
  <si>
    <t>項目</t>
    <rPh sb="0" eb="2">
      <t>コウモク</t>
    </rPh>
    <phoneticPr fontId="1"/>
  </si>
  <si>
    <t>単位</t>
    <rPh sb="0" eb="2">
      <t>タンイ</t>
    </rPh>
    <phoneticPr fontId="1"/>
  </si>
  <si>
    <t>数値</t>
    <rPh sb="0" eb="2">
      <t>スウチ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</si>
  <si>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</si>
  <si>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</si>
  <si>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時間(s)</t>
    <rPh sb="0" eb="2">
      <t>ジカn</t>
    </rPh>
    <phoneticPr fontId="1"/>
  </si>
  <si>
    <t>仰角</t>
    <rPh sb="0" eb="2">
      <t>ギョウカク</t>
    </rPh>
    <phoneticPr fontId="1"/>
  </si>
  <si>
    <t>deg</t>
    <phoneticPr fontId="1"/>
  </si>
  <si>
    <t>X</t>
    <phoneticPr fontId="1"/>
  </si>
  <si>
    <t>Y</t>
    <phoneticPr fontId="1"/>
  </si>
  <si>
    <t>AZ角</t>
    <rPh sb="2" eb="3">
      <t>カク</t>
    </rPh>
    <phoneticPr fontId="1"/>
  </si>
  <si>
    <t>x</t>
    <phoneticPr fontId="1"/>
  </si>
  <si>
    <t>y</t>
    <phoneticPr fontId="1"/>
  </si>
  <si>
    <t>s</t>
    <phoneticPr fontId="1"/>
  </si>
  <si>
    <t>時間刻み値</t>
    <rPh sb="0" eb="2">
      <t>ジカn</t>
    </rPh>
    <rPh sb="2" eb="3">
      <t>キザミ</t>
    </rPh>
    <rPh sb="4" eb="5">
      <t xml:space="preserve">チ </t>
    </rPh>
    <phoneticPr fontId="1"/>
  </si>
  <si>
    <t>角速度</t>
    <rPh sb="0" eb="3">
      <t>カクソクド</t>
    </rPh>
    <phoneticPr fontId="1"/>
  </si>
  <si>
    <t>deg/s</t>
    <phoneticPr fontId="1"/>
  </si>
  <si>
    <t>EL指令角</t>
    <rPh sb="2" eb="5">
      <t>シレイ</t>
    </rPh>
    <phoneticPr fontId="1"/>
  </si>
  <si>
    <t>rad/s</t>
    <phoneticPr fontId="1"/>
  </si>
  <si>
    <t>ΔAZ</t>
    <phoneticPr fontId="1"/>
  </si>
  <si>
    <t>範囲</t>
    <rPh sb="0" eb="2">
      <t>ハンイ</t>
    </rPh>
    <phoneticPr fontId="1"/>
  </si>
  <si>
    <t>範囲</t>
    <rPh sb="0" eb="1">
      <t>ハンイ</t>
    </rPh>
    <phoneticPr fontId="1"/>
  </si>
  <si>
    <t>ヨー角</t>
    <rPh sb="2" eb="3">
      <t>カク</t>
    </rPh>
    <phoneticPr fontId="1"/>
  </si>
  <si>
    <t>ピッチ角</t>
    <rPh sb="3" eb="4">
      <t>カク</t>
    </rPh>
    <phoneticPr fontId="1"/>
  </si>
  <si>
    <t>ロール角</t>
    <rPh sb="3" eb="4">
      <t>カク</t>
    </rPh>
    <phoneticPr fontId="1"/>
  </si>
  <si>
    <t>ψ</t>
    <phoneticPr fontId="1"/>
  </si>
  <si>
    <t>θ</t>
    <phoneticPr fontId="1"/>
  </si>
  <si>
    <t>φ</t>
    <phoneticPr fontId="1"/>
  </si>
  <si>
    <t>Z軸</t>
    <rPh sb="1" eb="2">
      <t>ジク</t>
    </rPh>
    <phoneticPr fontId="1"/>
  </si>
  <si>
    <t>Y軸</t>
    <rPh sb="1" eb="2">
      <t>ジク</t>
    </rPh>
    <phoneticPr fontId="1"/>
  </si>
  <si>
    <t>X軸</t>
    <rPh sb="1" eb="2">
      <t>ジク</t>
    </rPh>
    <phoneticPr fontId="1"/>
  </si>
  <si>
    <t>→</t>
    <phoneticPr fontId="1"/>
  </si>
  <si>
    <t>x軸</t>
    <rPh sb="1" eb="2">
      <t>ジク</t>
    </rPh>
    <phoneticPr fontId="1"/>
  </si>
  <si>
    <t>y軸</t>
    <rPh sb="1" eb="2">
      <t>ジク</t>
    </rPh>
    <phoneticPr fontId="1"/>
  </si>
  <si>
    <t>z軸</t>
    <rPh sb="1" eb="2">
      <t>ジク</t>
    </rPh>
    <phoneticPr fontId="1"/>
  </si>
  <si>
    <t>AZ角(xy面)</t>
    <rPh sb="2" eb="3">
      <t>カク</t>
    </rPh>
    <rPh sb="6" eb="7">
      <t xml:space="preserve">メン </t>
    </rPh>
    <phoneticPr fontId="1"/>
  </si>
  <si>
    <t>ー</t>
    <phoneticPr fontId="1"/>
  </si>
  <si>
    <t>R(θ)xR(φ)</t>
    <phoneticPr fontId="1"/>
  </si>
  <si>
    <t>R(ψ)xR(θ)xR(φ)</t>
    <phoneticPr fontId="1"/>
  </si>
  <si>
    <t>成分</t>
    <rPh sb="0" eb="2">
      <t>セイブn</t>
    </rPh>
    <phoneticPr fontId="1"/>
  </si>
  <si>
    <t>機体軸</t>
    <rPh sb="0" eb="2">
      <t>キタイ</t>
    </rPh>
    <phoneticPr fontId="1"/>
  </si>
  <si>
    <t>地面軸</t>
    <rPh sb="0" eb="2">
      <t>ジメn</t>
    </rPh>
    <phoneticPr fontId="1"/>
  </si>
  <si>
    <t>xy面射影</t>
    <rPh sb="2" eb="3">
      <t xml:space="preserve">メン </t>
    </rPh>
    <rPh sb="3" eb="5">
      <t>シャエイ</t>
    </rPh>
    <phoneticPr fontId="1"/>
  </si>
  <si>
    <t>記号</t>
    <rPh sb="0" eb="2">
      <t>＝</t>
    </rPh>
    <phoneticPr fontId="1"/>
  </si>
  <si>
    <t>ロール角φ</t>
    <rPh sb="3" eb="4">
      <t>カク</t>
    </rPh>
    <phoneticPr fontId="1"/>
  </si>
  <si>
    <t>ピッチ角θ</t>
    <rPh sb="3" eb="4">
      <t>カク</t>
    </rPh>
    <phoneticPr fontId="1"/>
  </si>
  <si>
    <t>Z</t>
    <phoneticPr fontId="1"/>
  </si>
  <si>
    <t>atan(Y/X)</t>
    <phoneticPr fontId="1"/>
  </si>
  <si>
    <t>機体座標系</t>
    <rPh sb="0" eb="2">
      <t>キタイ</t>
    </rPh>
    <rPh sb="2" eb="5">
      <t>ザヒョウ</t>
    </rPh>
    <phoneticPr fontId="1"/>
  </si>
  <si>
    <t>地面座標系</t>
    <rPh sb="0" eb="2">
      <t>ジメn</t>
    </rPh>
    <rPh sb="2" eb="5">
      <t>ザヒョウ</t>
    </rPh>
    <phoneticPr fontId="1"/>
  </si>
  <si>
    <t>地面からの
ベクトルの
角度</t>
    <rPh sb="0" eb="2">
      <t>ジメn</t>
    </rPh>
    <rPh sb="10" eb="12">
      <t>カク</t>
    </rPh>
    <phoneticPr fontId="1"/>
  </si>
  <si>
    <t>地面からの
ベクトルの
角度</t>
    <rPh sb="0" eb="2">
      <t>ジメn</t>
    </rPh>
    <rPh sb="12" eb="14">
      <t>カク</t>
    </rPh>
    <phoneticPr fontId="1"/>
  </si>
  <si>
    <t>俯角=正値</t>
    <rPh sb="0" eb="2">
      <t xml:space="preserve">フカク </t>
    </rPh>
    <rPh sb="3" eb="4">
      <t xml:space="preserve">セイ </t>
    </rPh>
    <rPh sb="4" eb="5">
      <t xml:space="preserve">チ </t>
    </rPh>
    <phoneticPr fontId="1"/>
  </si>
  <si>
    <t>U ,V,W＝機体固定座標系</t>
    <rPh sb="7" eb="9">
      <t>キタ</t>
    </rPh>
    <rPh sb="9" eb="11">
      <t>コテイ</t>
    </rPh>
    <rPh sb="11" eb="14">
      <t>ザヒョウ</t>
    </rPh>
    <phoneticPr fontId="1"/>
  </si>
  <si>
    <t>xe, ye, ze=地面固定座標系</t>
    <rPh sb="11" eb="13">
      <t>ジメn</t>
    </rPh>
    <rPh sb="13" eb="15">
      <t>コテイ</t>
    </rPh>
    <rPh sb="15" eb="18">
      <t>ザヒョウ</t>
    </rPh>
    <phoneticPr fontId="1"/>
  </si>
  <si>
    <t>COS(ψ)</t>
    <phoneticPr fontId="1"/>
  </si>
  <si>
    <t>-SIN(ψ)</t>
    <phoneticPr fontId="1"/>
  </si>
  <si>
    <t>SIN(ψ)</t>
    <phoneticPr fontId="1"/>
  </si>
  <si>
    <t>COS(θ)</t>
    <phoneticPr fontId="1"/>
  </si>
  <si>
    <t>sin(θ)</t>
    <phoneticPr fontId="1"/>
  </si>
  <si>
    <t>-sin(θ)</t>
    <phoneticPr fontId="1"/>
  </si>
  <si>
    <t>COS(φ)</t>
    <phoneticPr fontId="1"/>
  </si>
  <si>
    <t>sin(φ)</t>
    <phoneticPr fontId="1"/>
  </si>
  <si>
    <t>-sin(φ)</t>
    <phoneticPr fontId="1"/>
  </si>
  <si>
    <t>R(θ)(ピッチ角)</t>
    <rPh sb="8" eb="9">
      <t>カク</t>
    </rPh>
    <phoneticPr fontId="1"/>
  </si>
  <si>
    <t>R(ψ)(ヨー角)</t>
    <phoneticPr fontId="1"/>
  </si>
  <si>
    <t>R(φ)(ロール角)</t>
    <rPh sb="8" eb="9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</si>
</sst>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ΔEL,</a:t>
            </a:r>
            <a:r>
              <a:rPr lang="ja-JP" altLang="en-US"/>
              <a:t> </a:t>
            </a:r>
            <a:r>
              <a:rPr lang="en-US" altLang="ja-JP"/>
              <a:t>EL</a:t>
            </a:r>
            <a:r>
              <a:rPr lang="ja-JP" altLang="en-US"/>
              <a:t>指令値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AZ回転!$J$9</c:f>
              <c:strCache>
                <c:ptCount val="1"/>
                <c:pt idx="0">
                  <c:v>地面からの
ベクトルの
角度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AZ回転!$B$10:$B$370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AZ回転!$J$10:$J$370</c:f>
              <c:numCache>
                <c:formatCode>General</c:formatCode>
                <c:ptCount val="361"/>
                <c:pt idx="0">
                  <c:v>-30.000000000000092</c:v>
                </c:pt>
                <c:pt idx="1">
                  <c:v>-29.994961924205928</c:v>
                </c:pt>
                <c:pt idx="2">
                  <c:v>-29.97985076510442</c:v>
                </c:pt>
                <c:pt idx="3">
                  <c:v>-29.95467572006989</c:v>
                </c:pt>
                <c:pt idx="4">
                  <c:v>-29.91945209321004</c:v>
                </c:pt>
                <c:pt idx="5">
                  <c:v>-29.874201258252857</c:v>
                </c:pt>
                <c:pt idx="6">
                  <c:v>-29.818950606908661</c:v>
                </c:pt>
                <c:pt idx="7">
                  <c:v>-29.753733483023037</c:v>
                </c:pt>
                <c:pt idx="8">
                  <c:v>-29.678589102921645</c:v>
                </c:pt>
                <c:pt idx="9">
                  <c:v>-29.593562462427158</c:v>
                </c:pt>
                <c:pt idx="10">
                  <c:v>-29.498704231103773</c:v>
                </c:pt>
                <c:pt idx="11">
                  <c:v>-29.394070634354179</c:v>
                </c:pt>
                <c:pt idx="12">
                  <c:v>-29.279723324056153</c:v>
                </c:pt>
                <c:pt idx="13">
                  <c:v>-29.155729238481769</c:v>
                </c:pt>
                <c:pt idx="14">
                  <c:v>-29.0221604522904</c:v>
                </c:pt>
                <c:pt idx="15">
                  <c:v>-28.879094017427711</c:v>
                </c:pt>
                <c:pt idx="16">
                  <c:v>-28.72661179579476</c:v>
                </c:pt>
                <c:pt idx="17">
                  <c:v>-28.564800284576926</c:v>
                </c:pt>
                <c:pt idx="18">
                  <c:v>-28.393750435138561</c:v>
                </c:pt>
                <c:pt idx="19">
                  <c:v>-28.213557466398761</c:v>
                </c:pt>
                <c:pt idx="20">
                  <c:v>-28.024320673604812</c:v>
                </c:pt>
                <c:pt idx="21">
                  <c:v>-27.826143233414218</c:v>
                </c:pt>
                <c:pt idx="22">
                  <c:v>-27.619132006184056</c:v>
                </c:pt>
                <c:pt idx="23">
                  <c:v>-27.403397336346835</c:v>
                </c:pt>
                <c:pt idx="24">
                  <c:v>-27.179052851727754</c:v>
                </c:pt>
                <c:pt idx="25">
                  <c:v>-26.946215262627813</c:v>
                </c:pt>
                <c:pt idx="26">
                  <c:v>-26.705004161463386</c:v>
                </c:pt>
                <c:pt idx="27">
                  <c:v>-26.455541823712757</c:v>
                </c:pt>
                <c:pt idx="28">
                  <c:v>-26.197953010879033</c:v>
                </c:pt>
                <c:pt idx="29">
                  <c:v>-25.93236477613338</c:v>
                </c:pt>
                <c:pt idx="30">
                  <c:v>-25.658906273255401</c:v>
                </c:pt>
                <c:pt idx="31">
                  <c:v>-25.377708569438326</c:v>
                </c:pt>
                <c:pt idx="32">
                  <c:v>-25.088904462477533</c:v>
                </c:pt>
                <c:pt idx="33">
                  <c:v>-24.792628302809881</c:v>
                </c:pt>
                <c:pt idx="34">
                  <c:v>-24.489015820821475</c:v>
                </c:pt>
                <c:pt idx="35">
                  <c:v>-24.178203959791308</c:v>
                </c:pt>
                <c:pt idx="36">
                  <c:v>-23.860330714789615</c:v>
                </c:pt>
                <c:pt idx="37">
                  <c:v>-23.535534977801703</c:v>
                </c:pt>
                <c:pt idx="38">
                  <c:v>-23.203956389302057</c:v>
                </c:pt>
                <c:pt idx="39">
                  <c:v>-22.865735196459436</c:v>
                </c:pt>
                <c:pt idx="40">
                  <c:v>-22.521012118111152</c:v>
                </c:pt>
                <c:pt idx="41">
                  <c:v>-22.169928216604976</c:v>
                </c:pt>
                <c:pt idx="42">
                  <c:v>-21.81262477656993</c:v>
                </c:pt>
                <c:pt idx="43">
                  <c:v>-21.449243190641543</c:v>
                </c:pt>
                <c:pt idx="44">
                  <c:v>-21.079924852135857</c:v>
                </c:pt>
                <c:pt idx="45">
                  <c:v>-20.704811054635595</c:v>
                </c:pt>
                <c:pt idx="46">
                  <c:v>-20.324042898425759</c:v>
                </c:pt>
                <c:pt idx="47">
                  <c:v>-19.937761203691014</c:v>
                </c:pt>
                <c:pt idx="48">
                  <c:v>-19.546106430365235</c:v>
                </c:pt>
                <c:pt idx="49">
                  <c:v>-19.149218604504572</c:v>
                </c:pt>
                <c:pt idx="50">
                  <c:v>-18.747237251037664</c:v>
                </c:pt>
                <c:pt idx="51">
                  <c:v>-18.340301332733116</c:v>
                </c:pt>
                <c:pt idx="52">
                  <c:v>-17.928549195210262</c:v>
                </c:pt>
                <c:pt idx="53">
                  <c:v>-17.512118517810315</c:v>
                </c:pt>
                <c:pt idx="54">
                  <c:v>-17.091146270135663</c:v>
                </c:pt>
                <c:pt idx="55">
                  <c:v>-16.665768674058327</c:v>
                </c:pt>
                <c:pt idx="56">
                  <c:v>-16.236121170993986</c:v>
                </c:pt>
                <c:pt idx="57">
                  <c:v>-15.802338394234745</c:v>
                </c:pt>
                <c:pt idx="58">
                  <c:v>-15.364554146130576</c:v>
                </c:pt>
                <c:pt idx="59">
                  <c:v>-14.922901379910027</c:v>
                </c:pt>
                <c:pt idx="60">
                  <c:v>-14.477512185930138</c:v>
                </c:pt>
                <c:pt idx="61">
                  <c:v>-14.028517782147508</c:v>
                </c:pt>
                <c:pt idx="62">
                  <c:v>-13.576048508603929</c:v>
                </c:pt>
                <c:pt idx="63">
                  <c:v>-13.120233825724084</c:v>
                </c:pt>
                <c:pt idx="64">
                  <c:v>-12.661202316226149</c:v>
                </c:pt>
                <c:pt idx="65">
                  <c:v>-12.199081690449082</c:v>
                </c:pt>
                <c:pt idx="66">
                  <c:v>-11.733998794908427</c:v>
                </c:pt>
                <c:pt idx="67">
                  <c:v>-11.266079623893551</c:v>
                </c:pt>
                <c:pt idx="68">
                  <c:v>-10.795449333928646</c:v>
                </c:pt>
                <c:pt idx="69">
                  <c:v>-10.322232260921385</c:v>
                </c:pt>
                <c:pt idx="70">
                  <c:v>-9.8465519398344163</c:v>
                </c:pt>
                <c:pt idx="71">
                  <c:v>-9.368531126714057</c:v>
                </c:pt>
                <c:pt idx="72">
                  <c:v>-8.8882918229233532</c:v>
                </c:pt>
                <c:pt idx="73">
                  <c:v>-8.4059553014276531</c:v>
                </c:pt>
                <c:pt idx="74">
                  <c:v>-7.9216421349891091</c:v>
                </c:pt>
                <c:pt idx="75">
                  <c:v>-7.4354722261323145</c:v>
                </c:pt>
                <c:pt idx="76">
                  <c:v>-6.9475648387473692</c:v>
                </c:pt>
                <c:pt idx="77">
                  <c:v>-6.458038631205155</c:v>
                </c:pt>
                <c:pt idx="78">
                  <c:v>-5.9670116908607351</c:v>
                </c:pt>
                <c:pt idx="79">
                  <c:v>-5.474601569830635</c:v>
                </c:pt>
                <c:pt idx="80">
                  <c:v>-4.9809253219295382</c:v>
                </c:pt>
                <c:pt idx="81">
                  <c:v>-4.486099540662015</c:v>
                </c:pt>
                <c:pt idx="82">
                  <c:v>-3.9902403981628916</c:v>
                </c:pt>
                <c:pt idx="83">
                  <c:v>-3.493463684990505</c:v>
                </c:pt>
                <c:pt idx="84">
                  <c:v>-2.9958848506730775</c:v>
                </c:pt>
                <c:pt idx="85">
                  <c:v>-2.4976190449212101</c:v>
                </c:pt>
                <c:pt idx="86">
                  <c:v>-1.9987811594118861</c:v>
                </c:pt>
                <c:pt idx="87">
                  <c:v>-1.4994858700609439</c:v>
                </c:pt>
                <c:pt idx="88">
                  <c:v>-0.99984767969614519</c:v>
                </c:pt>
                <c:pt idx="89">
                  <c:v>-0.49998096105482864</c:v>
                </c:pt>
                <c:pt idx="90">
                  <c:v>-2.5613209387547816E-6</c:v>
                </c:pt>
                <c:pt idx="91">
                  <c:v>0.4999809610555665</c:v>
                </c:pt>
                <c:pt idx="92">
                  <c:v>0.99984767969651411</c:v>
                </c:pt>
                <c:pt idx="93">
                  <c:v>1.4994858700609439</c:v>
                </c:pt>
                <c:pt idx="94">
                  <c:v>1.9987811594120644</c:v>
                </c:pt>
                <c:pt idx="95">
                  <c:v>2.4976190449212101</c:v>
                </c:pt>
                <c:pt idx="96">
                  <c:v>2.9958848506729501</c:v>
                </c:pt>
                <c:pt idx="97">
                  <c:v>3.4934636849904028</c:v>
                </c:pt>
                <c:pt idx="98">
                  <c:v>3.9902403981628916</c:v>
                </c:pt>
                <c:pt idx="99">
                  <c:v>4.486099540662015</c:v>
                </c:pt>
                <c:pt idx="100">
                  <c:v>4.9809253219295382</c:v>
                </c:pt>
                <c:pt idx="101">
                  <c:v>5.474601569830571</c:v>
                </c:pt>
                <c:pt idx="102">
                  <c:v>5.9670116908607351</c:v>
                </c:pt>
                <c:pt idx="103">
                  <c:v>6.458038631205155</c:v>
                </c:pt>
                <c:pt idx="104">
                  <c:v>6.9475648387474198</c:v>
                </c:pt>
                <c:pt idx="105">
                  <c:v>7.4354722261322648</c:v>
                </c:pt>
                <c:pt idx="106">
                  <c:v>7.9216421349891091</c:v>
                </c:pt>
                <c:pt idx="107">
                  <c:v>8.4059553014276531</c:v>
                </c:pt>
                <c:pt idx="108">
                  <c:v>8.8882918229233141</c:v>
                </c:pt>
                <c:pt idx="109">
                  <c:v>9.368531126714057</c:v>
                </c:pt>
                <c:pt idx="110">
                  <c:v>9.846551939834379</c:v>
                </c:pt>
                <c:pt idx="111">
                  <c:v>10.322232260921385</c:v>
                </c:pt>
                <c:pt idx="112">
                  <c:v>10.795449333928582</c:v>
                </c:pt>
                <c:pt idx="113">
                  <c:v>11.266079623893589</c:v>
                </c:pt>
                <c:pt idx="114">
                  <c:v>11.733998794908402</c:v>
                </c:pt>
                <c:pt idx="115">
                  <c:v>12.199081690449042</c:v>
                </c:pt>
                <c:pt idx="116">
                  <c:v>12.661202316226124</c:v>
                </c:pt>
                <c:pt idx="117">
                  <c:v>13.120233825724108</c:v>
                </c:pt>
                <c:pt idx="118">
                  <c:v>13.576048508603877</c:v>
                </c:pt>
                <c:pt idx="119">
                  <c:v>14.028517782147508</c:v>
                </c:pt>
                <c:pt idx="120">
                  <c:v>14.477512185930138</c:v>
                </c:pt>
                <c:pt idx="121">
                  <c:v>14.92290137991</c:v>
                </c:pt>
                <c:pt idx="122">
                  <c:v>15.364554146130551</c:v>
                </c:pt>
                <c:pt idx="123">
                  <c:v>15.802338394234733</c:v>
                </c:pt>
                <c:pt idx="124">
                  <c:v>16.236121170993986</c:v>
                </c:pt>
                <c:pt idx="125">
                  <c:v>16.665768674058302</c:v>
                </c:pt>
                <c:pt idx="126">
                  <c:v>17.091146270135688</c:v>
                </c:pt>
                <c:pt idx="127">
                  <c:v>17.512118517810315</c:v>
                </c:pt>
                <c:pt idx="128">
                  <c:v>17.928549195210252</c:v>
                </c:pt>
                <c:pt idx="129">
                  <c:v>18.340301332733116</c:v>
                </c:pt>
                <c:pt idx="130">
                  <c:v>18.747237251037664</c:v>
                </c:pt>
                <c:pt idx="131">
                  <c:v>19.149218604504537</c:v>
                </c:pt>
                <c:pt idx="132">
                  <c:v>19.546106430365196</c:v>
                </c:pt>
                <c:pt idx="133">
                  <c:v>19.937761203690986</c:v>
                </c:pt>
                <c:pt idx="134">
                  <c:v>20.32404289842577</c:v>
                </c:pt>
                <c:pt idx="135">
                  <c:v>20.704811054635595</c:v>
                </c:pt>
                <c:pt idx="136">
                  <c:v>21.079924852135818</c:v>
                </c:pt>
                <c:pt idx="137">
                  <c:v>21.449243190641543</c:v>
                </c:pt>
                <c:pt idx="138">
                  <c:v>21.812624776569965</c:v>
                </c:pt>
                <c:pt idx="139">
                  <c:v>22.169928216604976</c:v>
                </c:pt>
                <c:pt idx="140">
                  <c:v>22.521012118111152</c:v>
                </c:pt>
                <c:pt idx="141">
                  <c:v>22.865735196459461</c:v>
                </c:pt>
                <c:pt idx="142">
                  <c:v>23.203956389302057</c:v>
                </c:pt>
                <c:pt idx="143">
                  <c:v>23.535534977801653</c:v>
                </c:pt>
                <c:pt idx="144">
                  <c:v>23.860330714789615</c:v>
                </c:pt>
                <c:pt idx="145">
                  <c:v>24.178203959791322</c:v>
                </c:pt>
                <c:pt idx="146">
                  <c:v>24.489015820821475</c:v>
                </c:pt>
                <c:pt idx="147">
                  <c:v>24.792628302809842</c:v>
                </c:pt>
                <c:pt idx="148">
                  <c:v>25.088904462477533</c:v>
                </c:pt>
                <c:pt idx="149">
                  <c:v>25.377708569438312</c:v>
                </c:pt>
                <c:pt idx="150">
                  <c:v>25.658906273255351</c:v>
                </c:pt>
                <c:pt idx="151">
                  <c:v>25.93236477613338</c:v>
                </c:pt>
                <c:pt idx="152">
                  <c:v>26.197953010879047</c:v>
                </c:pt>
                <c:pt idx="153">
                  <c:v>26.455541823712771</c:v>
                </c:pt>
                <c:pt idx="154">
                  <c:v>26.705004161463375</c:v>
                </c:pt>
                <c:pt idx="155">
                  <c:v>26.946215262627813</c:v>
                </c:pt>
                <c:pt idx="156">
                  <c:v>27.179052851727768</c:v>
                </c:pt>
                <c:pt idx="157">
                  <c:v>27.403397336346877</c:v>
                </c:pt>
                <c:pt idx="158">
                  <c:v>27.619132006184046</c:v>
                </c:pt>
                <c:pt idx="159">
                  <c:v>27.826143233414236</c:v>
                </c:pt>
                <c:pt idx="160">
                  <c:v>28.024320673604812</c:v>
                </c:pt>
                <c:pt idx="161">
                  <c:v>28.213557466398768</c:v>
                </c:pt>
                <c:pt idx="162">
                  <c:v>28.393750435138553</c:v>
                </c:pt>
                <c:pt idx="163">
                  <c:v>28.564800284576901</c:v>
                </c:pt>
                <c:pt idx="164">
                  <c:v>28.72661179579476</c:v>
                </c:pt>
                <c:pt idx="165">
                  <c:v>28.8790940174277</c:v>
                </c:pt>
                <c:pt idx="166">
                  <c:v>29.0221604522904</c:v>
                </c:pt>
                <c:pt idx="167">
                  <c:v>29.155729238481744</c:v>
                </c:pt>
                <c:pt idx="168">
                  <c:v>29.279723324056128</c:v>
                </c:pt>
                <c:pt idx="169">
                  <c:v>29.394070634354165</c:v>
                </c:pt>
                <c:pt idx="170">
                  <c:v>29.498704231103758</c:v>
                </c:pt>
                <c:pt idx="171">
                  <c:v>29.593562462427183</c:v>
                </c:pt>
                <c:pt idx="172">
                  <c:v>29.678589102921663</c:v>
                </c:pt>
                <c:pt idx="173">
                  <c:v>29.753733483023037</c:v>
                </c:pt>
                <c:pt idx="174">
                  <c:v>29.818950606908661</c:v>
                </c:pt>
                <c:pt idx="175">
                  <c:v>29.874201258252857</c:v>
                </c:pt>
                <c:pt idx="176">
                  <c:v>29.919452093210026</c:v>
                </c:pt>
                <c:pt idx="177">
                  <c:v>29.95467572006989</c:v>
                </c:pt>
                <c:pt idx="178">
                  <c:v>29.97985076510442</c:v>
                </c:pt>
                <c:pt idx="179">
                  <c:v>29.994961924205928</c:v>
                </c:pt>
                <c:pt idx="180">
                  <c:v>30.000000000000092</c:v>
                </c:pt>
                <c:pt idx="181">
                  <c:v>29.994961924205928</c:v>
                </c:pt>
                <c:pt idx="182">
                  <c:v>29.97985076510442</c:v>
                </c:pt>
                <c:pt idx="183">
                  <c:v>29.95467572006989</c:v>
                </c:pt>
                <c:pt idx="184">
                  <c:v>29.919452093210015</c:v>
                </c:pt>
                <c:pt idx="185">
                  <c:v>29.874201258252857</c:v>
                </c:pt>
                <c:pt idx="186">
                  <c:v>29.818950606908661</c:v>
                </c:pt>
                <c:pt idx="187">
                  <c:v>29.753733483023051</c:v>
                </c:pt>
                <c:pt idx="188">
                  <c:v>29.678589102921663</c:v>
                </c:pt>
                <c:pt idx="189">
                  <c:v>29.593562462427158</c:v>
                </c:pt>
                <c:pt idx="190">
                  <c:v>29.498704231103758</c:v>
                </c:pt>
                <c:pt idx="191">
                  <c:v>29.394070634354179</c:v>
                </c:pt>
                <c:pt idx="192">
                  <c:v>29.279723324056153</c:v>
                </c:pt>
                <c:pt idx="193">
                  <c:v>29.155729238481769</c:v>
                </c:pt>
                <c:pt idx="194">
                  <c:v>29.0221604522904</c:v>
                </c:pt>
                <c:pt idx="195">
                  <c:v>28.8790940174277</c:v>
                </c:pt>
                <c:pt idx="196">
                  <c:v>28.726611795794771</c:v>
                </c:pt>
                <c:pt idx="197">
                  <c:v>28.564800284576901</c:v>
                </c:pt>
                <c:pt idx="198">
                  <c:v>28.393750435138536</c:v>
                </c:pt>
                <c:pt idx="199">
                  <c:v>28.213557466398768</c:v>
                </c:pt>
                <c:pt idx="200">
                  <c:v>28.024320673604812</c:v>
                </c:pt>
                <c:pt idx="201">
                  <c:v>27.826143233414204</c:v>
                </c:pt>
                <c:pt idx="202">
                  <c:v>27.619132006184056</c:v>
                </c:pt>
                <c:pt idx="203">
                  <c:v>27.403397336346877</c:v>
                </c:pt>
                <c:pt idx="204">
                  <c:v>27.179052851727754</c:v>
                </c:pt>
                <c:pt idx="205">
                  <c:v>26.946215262627764</c:v>
                </c:pt>
                <c:pt idx="206">
                  <c:v>26.7050041614634</c:v>
                </c:pt>
                <c:pt idx="207">
                  <c:v>26.455541823712771</c:v>
                </c:pt>
                <c:pt idx="208">
                  <c:v>26.197953010879047</c:v>
                </c:pt>
                <c:pt idx="209">
                  <c:v>25.93236477613338</c:v>
                </c:pt>
                <c:pt idx="210">
                  <c:v>25.658906273255401</c:v>
                </c:pt>
                <c:pt idx="211">
                  <c:v>25.377708569438312</c:v>
                </c:pt>
                <c:pt idx="212">
                  <c:v>25.088904462477547</c:v>
                </c:pt>
                <c:pt idx="213">
                  <c:v>24.792628302809891</c:v>
                </c:pt>
                <c:pt idx="214">
                  <c:v>24.48901582082145</c:v>
                </c:pt>
                <c:pt idx="215">
                  <c:v>24.178203959791297</c:v>
                </c:pt>
                <c:pt idx="216">
                  <c:v>23.86033071478964</c:v>
                </c:pt>
                <c:pt idx="217">
                  <c:v>23.535534977801714</c:v>
                </c:pt>
                <c:pt idx="218">
                  <c:v>23.203956389302082</c:v>
                </c:pt>
                <c:pt idx="219">
                  <c:v>22.865735196459461</c:v>
                </c:pt>
                <c:pt idx="220">
                  <c:v>22.521012118111152</c:v>
                </c:pt>
                <c:pt idx="221">
                  <c:v>22.169928216604976</c:v>
                </c:pt>
                <c:pt idx="222">
                  <c:v>21.812624776569915</c:v>
                </c:pt>
                <c:pt idx="223">
                  <c:v>21.449243190641557</c:v>
                </c:pt>
                <c:pt idx="224">
                  <c:v>21.079924852135868</c:v>
                </c:pt>
                <c:pt idx="225">
                  <c:v>20.70481105463557</c:v>
                </c:pt>
                <c:pt idx="226">
                  <c:v>20.32404289842577</c:v>
                </c:pt>
                <c:pt idx="227">
                  <c:v>19.937761203690972</c:v>
                </c:pt>
                <c:pt idx="228">
                  <c:v>19.546106430365235</c:v>
                </c:pt>
                <c:pt idx="229">
                  <c:v>19.149218604504572</c:v>
                </c:pt>
                <c:pt idx="230">
                  <c:v>18.747237251037689</c:v>
                </c:pt>
                <c:pt idx="231">
                  <c:v>18.340301332733141</c:v>
                </c:pt>
                <c:pt idx="232">
                  <c:v>17.928549195210262</c:v>
                </c:pt>
                <c:pt idx="233">
                  <c:v>17.512118517810354</c:v>
                </c:pt>
                <c:pt idx="234">
                  <c:v>17.091146270135663</c:v>
                </c:pt>
                <c:pt idx="235">
                  <c:v>16.665768674058327</c:v>
                </c:pt>
                <c:pt idx="236">
                  <c:v>16.236121170994011</c:v>
                </c:pt>
                <c:pt idx="237">
                  <c:v>15.802338394234733</c:v>
                </c:pt>
                <c:pt idx="238">
                  <c:v>15.364554146130576</c:v>
                </c:pt>
                <c:pt idx="239">
                  <c:v>14.922901379910027</c:v>
                </c:pt>
                <c:pt idx="240">
                  <c:v>14.477512185930163</c:v>
                </c:pt>
                <c:pt idx="241">
                  <c:v>14.028517782147508</c:v>
                </c:pt>
                <c:pt idx="242">
                  <c:v>13.576048508603929</c:v>
                </c:pt>
                <c:pt idx="243">
                  <c:v>13.120233825724108</c:v>
                </c:pt>
                <c:pt idx="244">
                  <c:v>12.661202316226149</c:v>
                </c:pt>
                <c:pt idx="245">
                  <c:v>12.199081690449017</c:v>
                </c:pt>
                <c:pt idx="246">
                  <c:v>11.733998794908361</c:v>
                </c:pt>
                <c:pt idx="247">
                  <c:v>11.266079623893589</c:v>
                </c:pt>
                <c:pt idx="248">
                  <c:v>10.795449333928621</c:v>
                </c:pt>
                <c:pt idx="249">
                  <c:v>10.322232260921501</c:v>
                </c:pt>
                <c:pt idx="250">
                  <c:v>9.846551939834379</c:v>
                </c:pt>
                <c:pt idx="251">
                  <c:v>9.3685311267139433</c:v>
                </c:pt>
                <c:pt idx="252">
                  <c:v>8.8882918229233532</c:v>
                </c:pt>
                <c:pt idx="253">
                  <c:v>8.4059553014276531</c:v>
                </c:pt>
                <c:pt idx="254">
                  <c:v>7.9216421349891091</c:v>
                </c:pt>
                <c:pt idx="255">
                  <c:v>7.4354722261322648</c:v>
                </c:pt>
                <c:pt idx="256">
                  <c:v>6.9475648387474198</c:v>
                </c:pt>
                <c:pt idx="257">
                  <c:v>6.4580386312052065</c:v>
                </c:pt>
                <c:pt idx="258">
                  <c:v>5.9670116908607351</c:v>
                </c:pt>
                <c:pt idx="259">
                  <c:v>5.4746015698304955</c:v>
                </c:pt>
                <c:pt idx="260">
                  <c:v>4.9809253219295382</c:v>
                </c:pt>
                <c:pt idx="261">
                  <c:v>4.486099540662015</c:v>
                </c:pt>
                <c:pt idx="262">
                  <c:v>3.9902403981630696</c:v>
                </c:pt>
                <c:pt idx="263">
                  <c:v>3.493463684990505</c:v>
                </c:pt>
                <c:pt idx="264">
                  <c:v>2.9958848506730775</c:v>
                </c:pt>
                <c:pt idx="265">
                  <c:v>2.4976190449212101</c:v>
                </c:pt>
                <c:pt idx="266">
                  <c:v>1.9987811594118861</c:v>
                </c:pt>
                <c:pt idx="267">
                  <c:v>1.4994858700607021</c:v>
                </c:pt>
                <c:pt idx="268">
                  <c:v>0.99984767969614519</c:v>
                </c:pt>
                <c:pt idx="269">
                  <c:v>0.4999809610555665</c:v>
                </c:pt>
                <c:pt idx="270">
                  <c:v>2.5613209387547816E-6</c:v>
                </c:pt>
                <c:pt idx="271">
                  <c:v>-0.4999809610555665</c:v>
                </c:pt>
                <c:pt idx="272">
                  <c:v>-0.99984767969614519</c:v>
                </c:pt>
                <c:pt idx="273">
                  <c:v>-1.4994858700607021</c:v>
                </c:pt>
                <c:pt idx="274">
                  <c:v>-1.9987811594118861</c:v>
                </c:pt>
                <c:pt idx="275">
                  <c:v>-2.4976190449212101</c:v>
                </c:pt>
                <c:pt idx="276">
                  <c:v>-2.9958848506731921</c:v>
                </c:pt>
                <c:pt idx="277">
                  <c:v>-3.493463684990505</c:v>
                </c:pt>
                <c:pt idx="278">
                  <c:v>-3.9902403981628916</c:v>
                </c:pt>
                <c:pt idx="279">
                  <c:v>-4.486099540662015</c:v>
                </c:pt>
                <c:pt idx="280">
                  <c:v>-4.9809253219295382</c:v>
                </c:pt>
                <c:pt idx="281">
                  <c:v>-5.474601569830571</c:v>
                </c:pt>
                <c:pt idx="282">
                  <c:v>-5.967011690860863</c:v>
                </c:pt>
                <c:pt idx="283">
                  <c:v>-6.458038631205155</c:v>
                </c:pt>
                <c:pt idx="284">
                  <c:v>-6.9475648387473692</c:v>
                </c:pt>
                <c:pt idx="285">
                  <c:v>-7.4354722261322257</c:v>
                </c:pt>
                <c:pt idx="286">
                  <c:v>-7.9216421349890593</c:v>
                </c:pt>
                <c:pt idx="287">
                  <c:v>-8.4059553014276531</c:v>
                </c:pt>
                <c:pt idx="288">
                  <c:v>-8.8882918229233532</c:v>
                </c:pt>
                <c:pt idx="289">
                  <c:v>-9.3685311267140197</c:v>
                </c:pt>
                <c:pt idx="290">
                  <c:v>-9.8465519398344927</c:v>
                </c:pt>
                <c:pt idx="291">
                  <c:v>-10.322232260921323</c:v>
                </c:pt>
                <c:pt idx="292">
                  <c:v>-10.795449333928621</c:v>
                </c:pt>
                <c:pt idx="293">
                  <c:v>-11.266079623893551</c:v>
                </c:pt>
                <c:pt idx="294">
                  <c:v>-11.733998794908311</c:v>
                </c:pt>
                <c:pt idx="295">
                  <c:v>-12.199081690448992</c:v>
                </c:pt>
                <c:pt idx="296">
                  <c:v>-12.661202316226124</c:v>
                </c:pt>
                <c:pt idx="297">
                  <c:v>-13.120233825724108</c:v>
                </c:pt>
                <c:pt idx="298">
                  <c:v>-13.576048508603877</c:v>
                </c:pt>
                <c:pt idx="299">
                  <c:v>-14.028517782147587</c:v>
                </c:pt>
                <c:pt idx="300">
                  <c:v>-14.477512185930037</c:v>
                </c:pt>
                <c:pt idx="301">
                  <c:v>-14.92290137991</c:v>
                </c:pt>
                <c:pt idx="302">
                  <c:v>-15.364554146130551</c:v>
                </c:pt>
                <c:pt idx="303">
                  <c:v>-15.802338394234733</c:v>
                </c:pt>
                <c:pt idx="304">
                  <c:v>-16.23612117099405</c:v>
                </c:pt>
                <c:pt idx="305">
                  <c:v>-16.665768674058327</c:v>
                </c:pt>
                <c:pt idx="306">
                  <c:v>-17.091146270135663</c:v>
                </c:pt>
                <c:pt idx="307">
                  <c:v>-17.51211851781029</c:v>
                </c:pt>
                <c:pt idx="308">
                  <c:v>-17.928549195210188</c:v>
                </c:pt>
                <c:pt idx="309">
                  <c:v>-18.34030133273318</c:v>
                </c:pt>
                <c:pt idx="310">
                  <c:v>-18.747237251037664</c:v>
                </c:pt>
                <c:pt idx="311">
                  <c:v>-19.149218604504561</c:v>
                </c:pt>
                <c:pt idx="312">
                  <c:v>-19.54610643036531</c:v>
                </c:pt>
                <c:pt idx="313">
                  <c:v>-19.93776120369105</c:v>
                </c:pt>
                <c:pt idx="314">
                  <c:v>-20.324042898425795</c:v>
                </c:pt>
                <c:pt idx="315">
                  <c:v>-20.70481105463557</c:v>
                </c:pt>
                <c:pt idx="316">
                  <c:v>-21.079924852135818</c:v>
                </c:pt>
                <c:pt idx="317">
                  <c:v>-21.449243190641479</c:v>
                </c:pt>
                <c:pt idx="318">
                  <c:v>-21.812624776569965</c:v>
                </c:pt>
                <c:pt idx="319">
                  <c:v>-22.169928216604976</c:v>
                </c:pt>
                <c:pt idx="320">
                  <c:v>-22.521012118111138</c:v>
                </c:pt>
                <c:pt idx="321">
                  <c:v>-22.865735196459486</c:v>
                </c:pt>
                <c:pt idx="322">
                  <c:v>-23.203956389302107</c:v>
                </c:pt>
                <c:pt idx="323">
                  <c:v>-23.535534977801703</c:v>
                </c:pt>
                <c:pt idx="324">
                  <c:v>-23.860330714789601</c:v>
                </c:pt>
                <c:pt idx="325">
                  <c:v>-24.178203959791269</c:v>
                </c:pt>
                <c:pt idx="326">
                  <c:v>-24.489015820821432</c:v>
                </c:pt>
                <c:pt idx="327">
                  <c:v>-24.792628302809881</c:v>
                </c:pt>
                <c:pt idx="328">
                  <c:v>-25.088904462477572</c:v>
                </c:pt>
                <c:pt idx="329">
                  <c:v>-25.377708569438301</c:v>
                </c:pt>
                <c:pt idx="330">
                  <c:v>-25.658906273255401</c:v>
                </c:pt>
                <c:pt idx="331">
                  <c:v>-25.93236477613334</c:v>
                </c:pt>
                <c:pt idx="332">
                  <c:v>-26.197953010879033</c:v>
                </c:pt>
                <c:pt idx="333">
                  <c:v>-26.455541823712757</c:v>
                </c:pt>
                <c:pt idx="334">
                  <c:v>-26.705004161463375</c:v>
                </c:pt>
                <c:pt idx="335">
                  <c:v>-26.946215262627838</c:v>
                </c:pt>
                <c:pt idx="336">
                  <c:v>-27.179052851727693</c:v>
                </c:pt>
                <c:pt idx="337">
                  <c:v>-27.403397336346877</c:v>
                </c:pt>
                <c:pt idx="338">
                  <c:v>-27.619132006184017</c:v>
                </c:pt>
                <c:pt idx="339">
                  <c:v>-27.826143233414204</c:v>
                </c:pt>
                <c:pt idx="340">
                  <c:v>-28.024320673604773</c:v>
                </c:pt>
                <c:pt idx="341">
                  <c:v>-28.213557466398811</c:v>
                </c:pt>
                <c:pt idx="342">
                  <c:v>-28.393750435138553</c:v>
                </c:pt>
                <c:pt idx="343">
                  <c:v>-28.56480028457689</c:v>
                </c:pt>
                <c:pt idx="344">
                  <c:v>-28.726611795794771</c:v>
                </c:pt>
                <c:pt idx="345">
                  <c:v>-28.879094017427661</c:v>
                </c:pt>
                <c:pt idx="346">
                  <c:v>-29.0221604522904</c:v>
                </c:pt>
                <c:pt idx="347">
                  <c:v>-29.155729238481744</c:v>
                </c:pt>
                <c:pt idx="348">
                  <c:v>-29.279723324056143</c:v>
                </c:pt>
                <c:pt idx="349">
                  <c:v>-29.394070634354179</c:v>
                </c:pt>
                <c:pt idx="350">
                  <c:v>-29.498704231103773</c:v>
                </c:pt>
                <c:pt idx="351">
                  <c:v>-29.593562462427183</c:v>
                </c:pt>
                <c:pt idx="352">
                  <c:v>-29.678589102921638</c:v>
                </c:pt>
                <c:pt idx="353">
                  <c:v>-29.753733483023023</c:v>
                </c:pt>
                <c:pt idx="354">
                  <c:v>-29.818950606908643</c:v>
                </c:pt>
                <c:pt idx="355">
                  <c:v>-29.874201258252857</c:v>
                </c:pt>
                <c:pt idx="356">
                  <c:v>-29.919452093210015</c:v>
                </c:pt>
                <c:pt idx="357">
                  <c:v>-29.954675720069904</c:v>
                </c:pt>
                <c:pt idx="358">
                  <c:v>-29.97985076510442</c:v>
                </c:pt>
                <c:pt idx="359">
                  <c:v>-29.994961924205928</c:v>
                </c:pt>
                <c:pt idx="360">
                  <c:v>-30.000000000000092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4F-1B4A-8A8B-5EE67440D06D}"/>
            </c:ext>
          </c:extLst>
        </c:ser>
        <c:ser>
          <c:idx val="6"/>
          <c:order val="1"/>
          <c:tx>
            <c:strRef>
              <c:f>AZ回転!$K$9</c:f>
              <c:strCache>
                <c:ptCount val="1"/>
                <c:pt idx="0">
                  <c:v>EL指令角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AZ回転!$B$10:$B$370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AZ回転!$K$10:$K$370</c:f>
              <c:numCache>
                <c:formatCode>General</c:formatCode>
                <c:ptCount val="361"/>
                <c:pt idx="0">
                  <c:v>40.000000000000092</c:v>
                </c:pt>
                <c:pt idx="1">
                  <c:v>39.994961924205924</c:v>
                </c:pt>
                <c:pt idx="2">
                  <c:v>39.979850765104416</c:v>
                </c:pt>
                <c:pt idx="3">
                  <c:v>39.954675720069886</c:v>
                </c:pt>
                <c:pt idx="4">
                  <c:v>39.91945209321004</c:v>
                </c:pt>
                <c:pt idx="5">
                  <c:v>39.874201258252853</c:v>
                </c:pt>
                <c:pt idx="6">
                  <c:v>39.818950606908658</c:v>
                </c:pt>
                <c:pt idx="7">
                  <c:v>39.753733483023041</c:v>
                </c:pt>
                <c:pt idx="8">
                  <c:v>39.678589102921649</c:v>
                </c:pt>
                <c:pt idx="9">
                  <c:v>39.593562462427158</c:v>
                </c:pt>
                <c:pt idx="10">
                  <c:v>39.498704231103773</c:v>
                </c:pt>
                <c:pt idx="11">
                  <c:v>39.394070634354179</c:v>
                </c:pt>
                <c:pt idx="12">
                  <c:v>39.27972332405615</c:v>
                </c:pt>
                <c:pt idx="13">
                  <c:v>39.155729238481769</c:v>
                </c:pt>
                <c:pt idx="14">
                  <c:v>39.0221604522904</c:v>
                </c:pt>
                <c:pt idx="15">
                  <c:v>38.879094017427711</c:v>
                </c:pt>
                <c:pt idx="16">
                  <c:v>38.72661179579476</c:v>
                </c:pt>
                <c:pt idx="17">
                  <c:v>38.564800284576926</c:v>
                </c:pt>
                <c:pt idx="18">
                  <c:v>38.393750435138557</c:v>
                </c:pt>
                <c:pt idx="19">
                  <c:v>38.213557466398761</c:v>
                </c:pt>
                <c:pt idx="20">
                  <c:v>38.024320673604812</c:v>
                </c:pt>
                <c:pt idx="21">
                  <c:v>37.826143233414214</c:v>
                </c:pt>
                <c:pt idx="22">
                  <c:v>37.61913200618406</c:v>
                </c:pt>
                <c:pt idx="23">
                  <c:v>37.403397336346835</c:v>
                </c:pt>
                <c:pt idx="24">
                  <c:v>37.179052851727754</c:v>
                </c:pt>
                <c:pt idx="25">
                  <c:v>36.946215262627817</c:v>
                </c:pt>
                <c:pt idx="26">
                  <c:v>36.705004161463386</c:v>
                </c:pt>
                <c:pt idx="27">
                  <c:v>36.455541823712757</c:v>
                </c:pt>
                <c:pt idx="28">
                  <c:v>36.197953010879033</c:v>
                </c:pt>
                <c:pt idx="29">
                  <c:v>35.932364776133383</c:v>
                </c:pt>
                <c:pt idx="30">
                  <c:v>35.658906273255397</c:v>
                </c:pt>
                <c:pt idx="31">
                  <c:v>35.377708569438326</c:v>
                </c:pt>
                <c:pt idx="32">
                  <c:v>35.088904462477529</c:v>
                </c:pt>
                <c:pt idx="33">
                  <c:v>34.792628302809881</c:v>
                </c:pt>
                <c:pt idx="34">
                  <c:v>34.489015820821479</c:v>
                </c:pt>
                <c:pt idx="35">
                  <c:v>34.178203959791304</c:v>
                </c:pt>
                <c:pt idx="36">
                  <c:v>33.860330714789612</c:v>
                </c:pt>
                <c:pt idx="37">
                  <c:v>33.535534977801703</c:v>
                </c:pt>
                <c:pt idx="38">
                  <c:v>33.203956389302057</c:v>
                </c:pt>
                <c:pt idx="39">
                  <c:v>32.86573519645944</c:v>
                </c:pt>
                <c:pt idx="40">
                  <c:v>32.521012118111152</c:v>
                </c:pt>
                <c:pt idx="41">
                  <c:v>32.169928216604973</c:v>
                </c:pt>
                <c:pt idx="42">
                  <c:v>31.81262477656993</c:v>
                </c:pt>
                <c:pt idx="43">
                  <c:v>31.449243190641543</c:v>
                </c:pt>
                <c:pt idx="44">
                  <c:v>31.079924852135857</c:v>
                </c:pt>
                <c:pt idx="45">
                  <c:v>30.704811054635595</c:v>
                </c:pt>
                <c:pt idx="46">
                  <c:v>30.324042898425759</c:v>
                </c:pt>
                <c:pt idx="47">
                  <c:v>29.937761203691014</c:v>
                </c:pt>
                <c:pt idx="48">
                  <c:v>29.546106430365235</c:v>
                </c:pt>
                <c:pt idx="49">
                  <c:v>29.149218604504572</c:v>
                </c:pt>
                <c:pt idx="50">
                  <c:v>28.747237251037664</c:v>
                </c:pt>
                <c:pt idx="51">
                  <c:v>28.340301332733116</c:v>
                </c:pt>
                <c:pt idx="52">
                  <c:v>27.928549195210262</c:v>
                </c:pt>
                <c:pt idx="53">
                  <c:v>27.512118517810315</c:v>
                </c:pt>
                <c:pt idx="54">
                  <c:v>27.091146270135663</c:v>
                </c:pt>
                <c:pt idx="55">
                  <c:v>26.665768674058327</c:v>
                </c:pt>
                <c:pt idx="56">
                  <c:v>26.236121170993986</c:v>
                </c:pt>
                <c:pt idx="57">
                  <c:v>25.802338394234745</c:v>
                </c:pt>
                <c:pt idx="58">
                  <c:v>25.364554146130576</c:v>
                </c:pt>
                <c:pt idx="59">
                  <c:v>24.922901379910027</c:v>
                </c:pt>
                <c:pt idx="60">
                  <c:v>24.477512185930138</c:v>
                </c:pt>
                <c:pt idx="61">
                  <c:v>24.02851778214751</c:v>
                </c:pt>
                <c:pt idx="62">
                  <c:v>23.576048508603929</c:v>
                </c:pt>
                <c:pt idx="63">
                  <c:v>23.120233825724085</c:v>
                </c:pt>
                <c:pt idx="64">
                  <c:v>22.661202316226149</c:v>
                </c:pt>
                <c:pt idx="65">
                  <c:v>22.199081690449084</c:v>
                </c:pt>
                <c:pt idx="66">
                  <c:v>21.733998794908427</c:v>
                </c:pt>
                <c:pt idx="67">
                  <c:v>21.266079623893553</c:v>
                </c:pt>
                <c:pt idx="68">
                  <c:v>20.795449333928644</c:v>
                </c:pt>
                <c:pt idx="69">
                  <c:v>20.322232260921385</c:v>
                </c:pt>
                <c:pt idx="70">
                  <c:v>19.846551939834416</c:v>
                </c:pt>
                <c:pt idx="71">
                  <c:v>19.368531126714057</c:v>
                </c:pt>
                <c:pt idx="72">
                  <c:v>18.888291822923353</c:v>
                </c:pt>
                <c:pt idx="73">
                  <c:v>18.405955301427653</c:v>
                </c:pt>
                <c:pt idx="74">
                  <c:v>17.92164213498911</c:v>
                </c:pt>
                <c:pt idx="75">
                  <c:v>17.435472226132315</c:v>
                </c:pt>
                <c:pt idx="76">
                  <c:v>16.947564838747368</c:v>
                </c:pt>
                <c:pt idx="77">
                  <c:v>16.458038631205156</c:v>
                </c:pt>
                <c:pt idx="78">
                  <c:v>15.967011690860735</c:v>
                </c:pt>
                <c:pt idx="79">
                  <c:v>15.474601569830636</c:v>
                </c:pt>
                <c:pt idx="80">
                  <c:v>14.980925321929538</c:v>
                </c:pt>
                <c:pt idx="81">
                  <c:v>14.486099540662014</c:v>
                </c:pt>
                <c:pt idx="82">
                  <c:v>13.990240398162891</c:v>
                </c:pt>
                <c:pt idx="83">
                  <c:v>13.493463684990505</c:v>
                </c:pt>
                <c:pt idx="84">
                  <c:v>12.995884850673077</c:v>
                </c:pt>
                <c:pt idx="85">
                  <c:v>12.49761904492121</c:v>
                </c:pt>
                <c:pt idx="86">
                  <c:v>11.998781159411886</c:v>
                </c:pt>
                <c:pt idx="87">
                  <c:v>11.499485870060944</c:v>
                </c:pt>
                <c:pt idx="88">
                  <c:v>10.999847679696146</c:v>
                </c:pt>
                <c:pt idx="89">
                  <c:v>10.499980961054829</c:v>
                </c:pt>
                <c:pt idx="90">
                  <c:v>10.000002561320938</c:v>
                </c:pt>
                <c:pt idx="91">
                  <c:v>9.5000190389444334</c:v>
                </c:pt>
                <c:pt idx="92">
                  <c:v>9.000152320303485</c:v>
                </c:pt>
                <c:pt idx="93">
                  <c:v>8.5005141299390559</c:v>
                </c:pt>
                <c:pt idx="94">
                  <c:v>8.001218840587935</c:v>
                </c:pt>
                <c:pt idx="95">
                  <c:v>7.5023809550787899</c:v>
                </c:pt>
                <c:pt idx="96">
                  <c:v>7.0041151493270499</c:v>
                </c:pt>
                <c:pt idx="97">
                  <c:v>6.5065363150095976</c:v>
                </c:pt>
                <c:pt idx="98">
                  <c:v>6.0097596018371089</c:v>
                </c:pt>
                <c:pt idx="99">
                  <c:v>5.513900459337985</c:v>
                </c:pt>
                <c:pt idx="100">
                  <c:v>5.0190746780704618</c:v>
                </c:pt>
                <c:pt idx="101">
                  <c:v>4.525398430169429</c:v>
                </c:pt>
                <c:pt idx="102">
                  <c:v>4.0329883091392649</c:v>
                </c:pt>
                <c:pt idx="103">
                  <c:v>3.541961368794845</c:v>
                </c:pt>
                <c:pt idx="104">
                  <c:v>3.0524351612525802</c:v>
                </c:pt>
                <c:pt idx="105">
                  <c:v>2.5645277738677352</c:v>
                </c:pt>
                <c:pt idx="106">
                  <c:v>2.0783578650108909</c:v>
                </c:pt>
                <c:pt idx="107">
                  <c:v>1.5940446985723469</c:v>
                </c:pt>
                <c:pt idx="108">
                  <c:v>1.1117081770766859</c:v>
                </c:pt>
                <c:pt idx="109">
                  <c:v>0.63146887328594303</c:v>
                </c:pt>
                <c:pt idx="110">
                  <c:v>0.15344806016562096</c:v>
                </c:pt>
                <c:pt idx="111">
                  <c:v>-0.32223226092138546</c:v>
                </c:pt>
                <c:pt idx="112">
                  <c:v>-0.79544933392858219</c:v>
                </c:pt>
                <c:pt idx="113">
                  <c:v>-1.2660796238935887</c:v>
                </c:pt>
                <c:pt idx="114">
                  <c:v>-1.7339987949084019</c:v>
                </c:pt>
                <c:pt idx="115">
                  <c:v>-2.1990816904490416</c:v>
                </c:pt>
                <c:pt idx="116">
                  <c:v>-2.6612023162261238</c:v>
                </c:pt>
                <c:pt idx="117">
                  <c:v>-3.1202338257241085</c:v>
                </c:pt>
                <c:pt idx="118">
                  <c:v>-3.5760485086038774</c:v>
                </c:pt>
                <c:pt idx="119">
                  <c:v>-4.0285177821475084</c:v>
                </c:pt>
                <c:pt idx="120">
                  <c:v>-4.4775121859301379</c:v>
                </c:pt>
                <c:pt idx="121">
                  <c:v>-4.9229013799099999</c:v>
                </c:pt>
                <c:pt idx="122">
                  <c:v>-5.3645541461305513</c:v>
                </c:pt>
                <c:pt idx="123">
                  <c:v>-5.8023383942347326</c:v>
                </c:pt>
                <c:pt idx="124">
                  <c:v>-6.2361211709939859</c:v>
                </c:pt>
                <c:pt idx="125">
                  <c:v>-6.6657686740583024</c:v>
                </c:pt>
                <c:pt idx="126">
                  <c:v>-7.0911462701356882</c:v>
                </c:pt>
                <c:pt idx="127">
                  <c:v>-7.5121185178103147</c:v>
                </c:pt>
                <c:pt idx="128">
                  <c:v>-7.9285491952102518</c:v>
                </c:pt>
                <c:pt idx="129">
                  <c:v>-8.3403013327331159</c:v>
                </c:pt>
                <c:pt idx="130">
                  <c:v>-8.7472372510376637</c:v>
                </c:pt>
                <c:pt idx="131">
                  <c:v>-9.1492186045045365</c:v>
                </c:pt>
                <c:pt idx="132">
                  <c:v>-9.5461064303651959</c:v>
                </c:pt>
                <c:pt idx="133">
                  <c:v>-9.9377612036909859</c:v>
                </c:pt>
                <c:pt idx="134">
                  <c:v>-10.32404289842577</c:v>
                </c:pt>
                <c:pt idx="135">
                  <c:v>-10.704811054635595</c:v>
                </c:pt>
                <c:pt idx="136">
                  <c:v>-11.079924852135818</c:v>
                </c:pt>
                <c:pt idx="137">
                  <c:v>-11.449243190641543</c:v>
                </c:pt>
                <c:pt idx="138">
                  <c:v>-11.812624776569965</c:v>
                </c:pt>
                <c:pt idx="139">
                  <c:v>-12.169928216604976</c:v>
                </c:pt>
                <c:pt idx="140">
                  <c:v>-12.521012118111152</c:v>
                </c:pt>
                <c:pt idx="141">
                  <c:v>-12.865735196459461</c:v>
                </c:pt>
                <c:pt idx="142">
                  <c:v>-13.203956389302057</c:v>
                </c:pt>
                <c:pt idx="143">
                  <c:v>-13.535534977801653</c:v>
                </c:pt>
                <c:pt idx="144">
                  <c:v>-13.860330714789615</c:v>
                </c:pt>
                <c:pt idx="145">
                  <c:v>-14.178203959791322</c:v>
                </c:pt>
                <c:pt idx="146">
                  <c:v>-14.489015820821475</c:v>
                </c:pt>
                <c:pt idx="147">
                  <c:v>-14.792628302809842</c:v>
                </c:pt>
                <c:pt idx="148">
                  <c:v>-15.088904462477533</c:v>
                </c:pt>
                <c:pt idx="149">
                  <c:v>-15.377708569438312</c:v>
                </c:pt>
                <c:pt idx="150">
                  <c:v>-15.658906273255351</c:v>
                </c:pt>
                <c:pt idx="151">
                  <c:v>-15.93236477613338</c:v>
                </c:pt>
                <c:pt idx="152">
                  <c:v>-16.197953010879047</c:v>
                </c:pt>
                <c:pt idx="153">
                  <c:v>-16.455541823712771</c:v>
                </c:pt>
                <c:pt idx="154">
                  <c:v>-16.705004161463375</c:v>
                </c:pt>
                <c:pt idx="155">
                  <c:v>-16.946215262627813</c:v>
                </c:pt>
                <c:pt idx="156">
                  <c:v>-17.179052851727768</c:v>
                </c:pt>
                <c:pt idx="157">
                  <c:v>-17.403397336346877</c:v>
                </c:pt>
                <c:pt idx="158">
                  <c:v>-17.619132006184046</c:v>
                </c:pt>
                <c:pt idx="159">
                  <c:v>-17.826143233414236</c:v>
                </c:pt>
                <c:pt idx="160">
                  <c:v>-18.024320673604812</c:v>
                </c:pt>
                <c:pt idx="161">
                  <c:v>-18.213557466398768</c:v>
                </c:pt>
                <c:pt idx="162">
                  <c:v>-18.393750435138553</c:v>
                </c:pt>
                <c:pt idx="163">
                  <c:v>-18.564800284576901</c:v>
                </c:pt>
                <c:pt idx="164">
                  <c:v>-18.72661179579476</c:v>
                </c:pt>
                <c:pt idx="165">
                  <c:v>-18.8790940174277</c:v>
                </c:pt>
                <c:pt idx="166">
                  <c:v>-19.0221604522904</c:v>
                </c:pt>
                <c:pt idx="167">
                  <c:v>-19.155729238481744</c:v>
                </c:pt>
                <c:pt idx="168">
                  <c:v>-19.279723324056128</c:v>
                </c:pt>
                <c:pt idx="169">
                  <c:v>-19.394070634354165</c:v>
                </c:pt>
                <c:pt idx="170">
                  <c:v>-19.498704231103758</c:v>
                </c:pt>
                <c:pt idx="171">
                  <c:v>-19.593562462427183</c:v>
                </c:pt>
                <c:pt idx="172">
                  <c:v>-19.678589102921663</c:v>
                </c:pt>
                <c:pt idx="173">
                  <c:v>-19.753733483023037</c:v>
                </c:pt>
                <c:pt idx="174">
                  <c:v>-19.818950606908661</c:v>
                </c:pt>
                <c:pt idx="175">
                  <c:v>-19.874201258252857</c:v>
                </c:pt>
                <c:pt idx="176">
                  <c:v>-19.919452093210026</c:v>
                </c:pt>
                <c:pt idx="177">
                  <c:v>-19.95467572006989</c:v>
                </c:pt>
                <c:pt idx="178">
                  <c:v>-19.97985076510442</c:v>
                </c:pt>
                <c:pt idx="179">
                  <c:v>-19.994961924205928</c:v>
                </c:pt>
                <c:pt idx="180">
                  <c:v>-20.000000000000092</c:v>
                </c:pt>
                <c:pt idx="181">
                  <c:v>-19.994961924205928</c:v>
                </c:pt>
                <c:pt idx="182">
                  <c:v>-19.97985076510442</c:v>
                </c:pt>
                <c:pt idx="183">
                  <c:v>-19.95467572006989</c:v>
                </c:pt>
                <c:pt idx="184">
                  <c:v>-19.919452093210015</c:v>
                </c:pt>
                <c:pt idx="185">
                  <c:v>-19.874201258252857</c:v>
                </c:pt>
                <c:pt idx="186">
                  <c:v>-19.818950606908661</c:v>
                </c:pt>
                <c:pt idx="187">
                  <c:v>-19.753733483023051</c:v>
                </c:pt>
                <c:pt idx="188">
                  <c:v>-19.678589102921663</c:v>
                </c:pt>
                <c:pt idx="189">
                  <c:v>-19.593562462427158</c:v>
                </c:pt>
                <c:pt idx="190">
                  <c:v>-19.498704231103758</c:v>
                </c:pt>
                <c:pt idx="191">
                  <c:v>-19.394070634354179</c:v>
                </c:pt>
                <c:pt idx="192">
                  <c:v>-19.279723324056153</c:v>
                </c:pt>
                <c:pt idx="193">
                  <c:v>-19.155729238481769</c:v>
                </c:pt>
                <c:pt idx="194">
                  <c:v>-19.0221604522904</c:v>
                </c:pt>
                <c:pt idx="195">
                  <c:v>-18.8790940174277</c:v>
                </c:pt>
                <c:pt idx="196">
                  <c:v>-18.726611795794771</c:v>
                </c:pt>
                <c:pt idx="197">
                  <c:v>-18.564800284576901</c:v>
                </c:pt>
                <c:pt idx="198">
                  <c:v>-18.393750435138536</c:v>
                </c:pt>
                <c:pt idx="199">
                  <c:v>-18.213557466398768</c:v>
                </c:pt>
                <c:pt idx="200">
                  <c:v>-18.024320673604812</c:v>
                </c:pt>
                <c:pt idx="201">
                  <c:v>-17.826143233414204</c:v>
                </c:pt>
                <c:pt idx="202">
                  <c:v>-17.619132006184056</c:v>
                </c:pt>
                <c:pt idx="203">
                  <c:v>-17.403397336346877</c:v>
                </c:pt>
                <c:pt idx="204">
                  <c:v>-17.179052851727754</c:v>
                </c:pt>
                <c:pt idx="205">
                  <c:v>-16.946215262627764</c:v>
                </c:pt>
                <c:pt idx="206">
                  <c:v>-16.7050041614634</c:v>
                </c:pt>
                <c:pt idx="207">
                  <c:v>-16.455541823712771</c:v>
                </c:pt>
                <c:pt idx="208">
                  <c:v>-16.197953010879047</c:v>
                </c:pt>
                <c:pt idx="209">
                  <c:v>-15.93236477613338</c:v>
                </c:pt>
                <c:pt idx="210">
                  <c:v>-15.658906273255401</c:v>
                </c:pt>
                <c:pt idx="211">
                  <c:v>-15.377708569438312</c:v>
                </c:pt>
                <c:pt idx="212">
                  <c:v>-15.088904462477547</c:v>
                </c:pt>
                <c:pt idx="213">
                  <c:v>-14.792628302809891</c:v>
                </c:pt>
                <c:pt idx="214">
                  <c:v>-14.48901582082145</c:v>
                </c:pt>
                <c:pt idx="215">
                  <c:v>-14.178203959791297</c:v>
                </c:pt>
                <c:pt idx="216">
                  <c:v>-13.86033071478964</c:v>
                </c:pt>
                <c:pt idx="217">
                  <c:v>-13.535534977801714</c:v>
                </c:pt>
                <c:pt idx="218">
                  <c:v>-13.203956389302082</c:v>
                </c:pt>
                <c:pt idx="219">
                  <c:v>-12.865735196459461</c:v>
                </c:pt>
                <c:pt idx="220">
                  <c:v>-12.521012118111152</c:v>
                </c:pt>
                <c:pt idx="221">
                  <c:v>-12.169928216604976</c:v>
                </c:pt>
                <c:pt idx="222">
                  <c:v>-11.812624776569915</c:v>
                </c:pt>
                <c:pt idx="223">
                  <c:v>-11.449243190641557</c:v>
                </c:pt>
                <c:pt idx="224">
                  <c:v>-11.079924852135868</c:v>
                </c:pt>
                <c:pt idx="225">
                  <c:v>-10.70481105463557</c:v>
                </c:pt>
                <c:pt idx="226">
                  <c:v>-10.32404289842577</c:v>
                </c:pt>
                <c:pt idx="227">
                  <c:v>-9.9377612036909717</c:v>
                </c:pt>
                <c:pt idx="228">
                  <c:v>-9.546106430365235</c:v>
                </c:pt>
                <c:pt idx="229">
                  <c:v>-9.149218604504572</c:v>
                </c:pt>
                <c:pt idx="230">
                  <c:v>-8.7472372510376886</c:v>
                </c:pt>
                <c:pt idx="231">
                  <c:v>-8.3403013327331408</c:v>
                </c:pt>
                <c:pt idx="232">
                  <c:v>-7.9285491952102625</c:v>
                </c:pt>
                <c:pt idx="233">
                  <c:v>-7.5121185178103538</c:v>
                </c:pt>
                <c:pt idx="234">
                  <c:v>-7.0911462701356633</c:v>
                </c:pt>
                <c:pt idx="235">
                  <c:v>-6.6657686740583273</c:v>
                </c:pt>
                <c:pt idx="236">
                  <c:v>-6.2361211709940108</c:v>
                </c:pt>
                <c:pt idx="237">
                  <c:v>-5.8023383942347326</c:v>
                </c:pt>
                <c:pt idx="238">
                  <c:v>-5.3645541461305761</c:v>
                </c:pt>
                <c:pt idx="239">
                  <c:v>-4.9229013799100265</c:v>
                </c:pt>
                <c:pt idx="240">
                  <c:v>-4.4775121859301628</c:v>
                </c:pt>
                <c:pt idx="241">
                  <c:v>-4.0285177821475084</c:v>
                </c:pt>
                <c:pt idx="242">
                  <c:v>-3.5760485086039289</c:v>
                </c:pt>
                <c:pt idx="243">
                  <c:v>-3.1202338257241085</c:v>
                </c:pt>
                <c:pt idx="244">
                  <c:v>-2.6612023162261487</c:v>
                </c:pt>
                <c:pt idx="245">
                  <c:v>-2.1990816904490167</c:v>
                </c:pt>
                <c:pt idx="246">
                  <c:v>-1.7339987949083611</c:v>
                </c:pt>
                <c:pt idx="247">
                  <c:v>-1.2660796238935887</c:v>
                </c:pt>
                <c:pt idx="248">
                  <c:v>-0.79544933392862127</c:v>
                </c:pt>
                <c:pt idx="249">
                  <c:v>-0.32223226092150092</c:v>
                </c:pt>
                <c:pt idx="250">
                  <c:v>0.15344806016562096</c:v>
                </c:pt>
                <c:pt idx="251">
                  <c:v>0.63146887328605672</c:v>
                </c:pt>
                <c:pt idx="252">
                  <c:v>1.1117081770766468</c:v>
                </c:pt>
                <c:pt idx="253">
                  <c:v>1.5940446985723469</c:v>
                </c:pt>
                <c:pt idx="254">
                  <c:v>2.0783578650108909</c:v>
                </c:pt>
                <c:pt idx="255">
                  <c:v>2.5645277738677352</c:v>
                </c:pt>
                <c:pt idx="256">
                  <c:v>3.0524351612525802</c:v>
                </c:pt>
                <c:pt idx="257">
                  <c:v>3.5419613687947935</c:v>
                </c:pt>
                <c:pt idx="258">
                  <c:v>4.0329883091392649</c:v>
                </c:pt>
                <c:pt idx="259">
                  <c:v>4.5253984301695045</c:v>
                </c:pt>
                <c:pt idx="260">
                  <c:v>5.0190746780704618</c:v>
                </c:pt>
                <c:pt idx="261">
                  <c:v>5.513900459337985</c:v>
                </c:pt>
                <c:pt idx="262">
                  <c:v>6.0097596018369304</c:v>
                </c:pt>
                <c:pt idx="263">
                  <c:v>6.5065363150094946</c:v>
                </c:pt>
                <c:pt idx="264">
                  <c:v>7.0041151493269229</c:v>
                </c:pt>
                <c:pt idx="265">
                  <c:v>7.5023809550787899</c:v>
                </c:pt>
                <c:pt idx="266">
                  <c:v>8.0012188405881144</c:v>
                </c:pt>
                <c:pt idx="267">
                  <c:v>8.5005141299392974</c:v>
                </c:pt>
                <c:pt idx="268">
                  <c:v>9.0001523203038545</c:v>
                </c:pt>
                <c:pt idx="269">
                  <c:v>9.5000190389444334</c:v>
                </c:pt>
                <c:pt idx="270">
                  <c:v>9.9999974386790615</c:v>
                </c:pt>
                <c:pt idx="271">
                  <c:v>10.499980961055567</c:v>
                </c:pt>
                <c:pt idx="272">
                  <c:v>10.999847679696146</c:v>
                </c:pt>
                <c:pt idx="273">
                  <c:v>11.499485870060703</c:v>
                </c:pt>
                <c:pt idx="274">
                  <c:v>11.998781159411886</c:v>
                </c:pt>
                <c:pt idx="275">
                  <c:v>12.49761904492121</c:v>
                </c:pt>
                <c:pt idx="276">
                  <c:v>12.995884850673193</c:v>
                </c:pt>
                <c:pt idx="277">
                  <c:v>13.493463684990505</c:v>
                </c:pt>
                <c:pt idx="278">
                  <c:v>13.990240398162891</c:v>
                </c:pt>
                <c:pt idx="279">
                  <c:v>14.486099540662014</c:v>
                </c:pt>
                <c:pt idx="280">
                  <c:v>14.980925321929538</c:v>
                </c:pt>
                <c:pt idx="281">
                  <c:v>15.474601569830572</c:v>
                </c:pt>
                <c:pt idx="282">
                  <c:v>15.967011690860863</c:v>
                </c:pt>
                <c:pt idx="283">
                  <c:v>16.458038631205156</c:v>
                </c:pt>
                <c:pt idx="284">
                  <c:v>16.947564838747368</c:v>
                </c:pt>
                <c:pt idx="285">
                  <c:v>17.435472226132227</c:v>
                </c:pt>
                <c:pt idx="286">
                  <c:v>17.92164213498906</c:v>
                </c:pt>
                <c:pt idx="287">
                  <c:v>18.405955301427653</c:v>
                </c:pt>
                <c:pt idx="288">
                  <c:v>18.888291822923353</c:v>
                </c:pt>
                <c:pt idx="289">
                  <c:v>19.368531126714018</c:v>
                </c:pt>
                <c:pt idx="290">
                  <c:v>19.846551939834491</c:v>
                </c:pt>
                <c:pt idx="291">
                  <c:v>20.322232260921325</c:v>
                </c:pt>
                <c:pt idx="292">
                  <c:v>20.795449333928623</c:v>
                </c:pt>
                <c:pt idx="293">
                  <c:v>21.266079623893553</c:v>
                </c:pt>
                <c:pt idx="294">
                  <c:v>21.73399879490831</c:v>
                </c:pt>
                <c:pt idx="295">
                  <c:v>22.199081690448992</c:v>
                </c:pt>
                <c:pt idx="296">
                  <c:v>22.661202316226124</c:v>
                </c:pt>
                <c:pt idx="297">
                  <c:v>23.120233825724107</c:v>
                </c:pt>
                <c:pt idx="298">
                  <c:v>23.576048508603876</c:v>
                </c:pt>
                <c:pt idx="299">
                  <c:v>24.028517782147588</c:v>
                </c:pt>
                <c:pt idx="300">
                  <c:v>24.477512185930038</c:v>
                </c:pt>
                <c:pt idx="301">
                  <c:v>24.922901379910002</c:v>
                </c:pt>
                <c:pt idx="302">
                  <c:v>25.364554146130551</c:v>
                </c:pt>
                <c:pt idx="303">
                  <c:v>25.802338394234731</c:v>
                </c:pt>
                <c:pt idx="304">
                  <c:v>26.23612117099405</c:v>
                </c:pt>
                <c:pt idx="305">
                  <c:v>26.665768674058327</c:v>
                </c:pt>
                <c:pt idx="306">
                  <c:v>27.091146270135663</c:v>
                </c:pt>
                <c:pt idx="307">
                  <c:v>27.51211851781029</c:v>
                </c:pt>
                <c:pt idx="308">
                  <c:v>27.928549195210188</c:v>
                </c:pt>
                <c:pt idx="309">
                  <c:v>28.34030133273318</c:v>
                </c:pt>
                <c:pt idx="310">
                  <c:v>28.747237251037664</c:v>
                </c:pt>
                <c:pt idx="311">
                  <c:v>29.149218604504561</c:v>
                </c:pt>
                <c:pt idx="312">
                  <c:v>29.54610643036531</c:v>
                </c:pt>
                <c:pt idx="313">
                  <c:v>29.93776120369105</c:v>
                </c:pt>
                <c:pt idx="314">
                  <c:v>30.324042898425795</c:v>
                </c:pt>
                <c:pt idx="315">
                  <c:v>30.70481105463557</c:v>
                </c:pt>
                <c:pt idx="316">
                  <c:v>31.079924852135818</c:v>
                </c:pt>
                <c:pt idx="317">
                  <c:v>31.449243190641479</c:v>
                </c:pt>
                <c:pt idx="318">
                  <c:v>31.812624776569965</c:v>
                </c:pt>
                <c:pt idx="319">
                  <c:v>32.169928216604973</c:v>
                </c:pt>
                <c:pt idx="320">
                  <c:v>32.521012118111138</c:v>
                </c:pt>
                <c:pt idx="321">
                  <c:v>32.865735196459482</c:v>
                </c:pt>
                <c:pt idx="322">
                  <c:v>33.203956389302107</c:v>
                </c:pt>
                <c:pt idx="323">
                  <c:v>33.535534977801703</c:v>
                </c:pt>
                <c:pt idx="324">
                  <c:v>33.860330714789598</c:v>
                </c:pt>
                <c:pt idx="325">
                  <c:v>34.178203959791269</c:v>
                </c:pt>
                <c:pt idx="326">
                  <c:v>34.489015820821436</c:v>
                </c:pt>
                <c:pt idx="327">
                  <c:v>34.792628302809881</c:v>
                </c:pt>
                <c:pt idx="328">
                  <c:v>35.088904462477572</c:v>
                </c:pt>
                <c:pt idx="329">
                  <c:v>35.377708569438298</c:v>
                </c:pt>
                <c:pt idx="330">
                  <c:v>35.658906273255397</c:v>
                </c:pt>
                <c:pt idx="331">
                  <c:v>35.93236477613334</c:v>
                </c:pt>
                <c:pt idx="332">
                  <c:v>36.197953010879033</c:v>
                </c:pt>
                <c:pt idx="333">
                  <c:v>36.455541823712757</c:v>
                </c:pt>
                <c:pt idx="334">
                  <c:v>36.705004161463378</c:v>
                </c:pt>
                <c:pt idx="335">
                  <c:v>36.946215262627838</c:v>
                </c:pt>
                <c:pt idx="336">
                  <c:v>37.17905285172769</c:v>
                </c:pt>
                <c:pt idx="337">
                  <c:v>37.403397336346877</c:v>
                </c:pt>
                <c:pt idx="338">
                  <c:v>37.619132006184017</c:v>
                </c:pt>
                <c:pt idx="339">
                  <c:v>37.8261432334142</c:v>
                </c:pt>
                <c:pt idx="340">
                  <c:v>38.024320673604777</c:v>
                </c:pt>
                <c:pt idx="341">
                  <c:v>38.213557466398811</c:v>
                </c:pt>
                <c:pt idx="342">
                  <c:v>38.393750435138557</c:v>
                </c:pt>
                <c:pt idx="343">
                  <c:v>38.56480028457689</c:v>
                </c:pt>
                <c:pt idx="344">
                  <c:v>38.726611795794767</c:v>
                </c:pt>
                <c:pt idx="345">
                  <c:v>38.879094017427661</c:v>
                </c:pt>
                <c:pt idx="346">
                  <c:v>39.0221604522904</c:v>
                </c:pt>
                <c:pt idx="347">
                  <c:v>39.15572923848174</c:v>
                </c:pt>
                <c:pt idx="348">
                  <c:v>39.279723324056143</c:v>
                </c:pt>
                <c:pt idx="349">
                  <c:v>39.394070634354179</c:v>
                </c:pt>
                <c:pt idx="350">
                  <c:v>39.498704231103773</c:v>
                </c:pt>
                <c:pt idx="351">
                  <c:v>39.593562462427187</c:v>
                </c:pt>
                <c:pt idx="352">
                  <c:v>39.678589102921634</c:v>
                </c:pt>
                <c:pt idx="353">
                  <c:v>39.753733483023026</c:v>
                </c:pt>
                <c:pt idx="354">
                  <c:v>39.818950606908643</c:v>
                </c:pt>
                <c:pt idx="355">
                  <c:v>39.874201258252853</c:v>
                </c:pt>
                <c:pt idx="356">
                  <c:v>39.919452093210012</c:v>
                </c:pt>
                <c:pt idx="357">
                  <c:v>39.954675720069901</c:v>
                </c:pt>
                <c:pt idx="358">
                  <c:v>39.979850765104416</c:v>
                </c:pt>
                <c:pt idx="359">
                  <c:v>39.994961924205924</c:v>
                </c:pt>
                <c:pt idx="360">
                  <c:v>40.000000000000092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4F-1B4A-8A8B-5EE67440D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0383"/>
        <c:axId val="95942095"/>
      </c:scatterChart>
      <c:valAx>
        <c:axId val="95940383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2095"/>
        <c:crossesAt val="-45"/>
        <c:crossBetween val="midCat"/>
        <c:majorUnit val="30"/>
      </c:valAx>
      <c:valAx>
        <c:axId val="95942095"/>
        <c:scaling>
          <c:orientation val="minMax"/>
          <c:max val="6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0383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AZ回転!$I$9</c:f>
              <c:strCache>
                <c:ptCount val="1"/>
                <c:pt idx="0">
                  <c:v>ΔAZ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AZ回転!$B$10:$B$370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AZ回転!$I$10:$I$370</c:f>
              <c:numCache>
                <c:formatCode>General</c:formatCode>
                <c:ptCount val="361"/>
                <c:pt idx="0">
                  <c:v>0</c:v>
                </c:pt>
                <c:pt idx="1">
                  <c:v>-0.15466146070755959</c:v>
                </c:pt>
                <c:pt idx="2">
                  <c:v>-0.30908856960437303</c:v>
                </c:pt>
                <c:pt idx="3">
                  <c:v>-0.46304754534381187</c:v>
                </c:pt>
                <c:pt idx="4">
                  <c:v>-0.61630574456033216</c:v>
                </c:pt>
                <c:pt idx="5">
                  <c:v>-0.76863222352104987</c:v>
                </c:pt>
                <c:pt idx="6">
                  <c:v>-0.91979829105103494</c:v>
                </c:pt>
                <c:pt idx="7">
                  <c:v>-1.0695780499562728</c:v>
                </c:pt>
                <c:pt idx="8">
                  <c:v>-1.2177489242794568</c:v>
                </c:pt>
                <c:pt idx="9">
                  <c:v>-1.364092169859326</c:v>
                </c:pt>
                <c:pt idx="10">
                  <c:v>-1.5083933658223181</c:v>
                </c:pt>
                <c:pt idx="11">
                  <c:v>-1.6504428848135628</c:v>
                </c:pt>
                <c:pt idx="12">
                  <c:v>-1.7900363399696051</c:v>
                </c:pt>
                <c:pt idx="13">
                  <c:v>-1.9269750068456108</c:v>
                </c:pt>
                <c:pt idx="14">
                  <c:v>-2.0610662187313817</c:v>
                </c:pt>
                <c:pt idx="15">
                  <c:v>-2.1921237340209796</c:v>
                </c:pt>
                <c:pt idx="16">
                  <c:v>-2.3199680745364155</c:v>
                </c:pt>
                <c:pt idx="17">
                  <c:v>-2.4444268339442488</c:v>
                </c:pt>
                <c:pt idx="18">
                  <c:v>-2.5653349556414007</c:v>
                </c:pt>
                <c:pt idx="19">
                  <c:v>-2.6825349797211686</c:v>
                </c:pt>
                <c:pt idx="20">
                  <c:v>-2.7958772588584715</c:v>
                </c:pt>
                <c:pt idx="21">
                  <c:v>-2.905220143173679</c:v>
                </c:pt>
                <c:pt idx="22">
                  <c:v>-3.0104301343435971</c:v>
                </c:pt>
                <c:pt idx="23">
                  <c:v>-3.1113820094254301</c:v>
                </c:pt>
                <c:pt idx="24">
                  <c:v>-3.2079589150424646</c:v>
                </c:pt>
                <c:pt idx="25">
                  <c:v>-3.3000524327479503</c:v>
                </c:pt>
                <c:pt idx="26">
                  <c:v>-3.3875626165351775</c:v>
                </c:pt>
                <c:pt idx="27">
                  <c:v>-3.4703980035960278</c:v>
                </c:pt>
                <c:pt idx="28">
                  <c:v>-3.5484755995473698</c:v>
                </c:pt>
                <c:pt idx="29">
                  <c:v>-3.6217208394441265</c:v>
                </c:pt>
                <c:pt idx="30">
                  <c:v>-3.6900675259797886</c:v>
                </c:pt>
                <c:pt idx="31">
                  <c:v>-3.7534577463400645</c:v>
                </c:pt>
                <c:pt idx="32">
                  <c:v>-3.8118417692237259</c:v>
                </c:pt>
                <c:pt idx="33">
                  <c:v>-3.8651779235770292</c:v>
                </c:pt>
                <c:pt idx="34">
                  <c:v>-3.913432460605712</c:v>
                </c:pt>
                <c:pt idx="35">
                  <c:v>-3.9565794006320516</c:v>
                </c:pt>
                <c:pt idx="36">
                  <c:v>-3.9946003663548098</c:v>
                </c:pt>
                <c:pt idx="37">
                  <c:v>-4.0274844040490052</c:v>
                </c:pt>
                <c:pt idx="38">
                  <c:v>-4.0552277942103601</c:v>
                </c:pt>
                <c:pt idx="39">
                  <c:v>-4.077833853108217</c:v>
                </c:pt>
                <c:pt idx="40">
                  <c:v>-4.0953127266616391</c:v>
                </c:pt>
                <c:pt idx="41">
                  <c:v>-4.1076811779967244</c:v>
                </c:pt>
                <c:pt idx="42">
                  <c:v>-4.1149623699814128</c:v>
                </c:pt>
                <c:pt idx="43">
                  <c:v>-4.1171856439674386</c:v>
                </c:pt>
                <c:pt idx="44">
                  <c:v>-4.1143862958981856</c:v>
                </c:pt>
                <c:pt idx="45">
                  <c:v>-4.1066053508690956</c:v>
                </c:pt>
                <c:pt idx="46">
                  <c:v>-4.0938893371517651</c:v>
                </c:pt>
                <c:pt idx="47">
                  <c:v>-4.0762900606176871</c:v>
                </c:pt>
                <c:pt idx="48">
                  <c:v>-4.05386438042202</c:v>
                </c:pt>
                <c:pt idx="49">
                  <c:v>-4.0266739867323267</c:v>
                </c:pt>
                <c:pt idx="50">
                  <c:v>-3.9947851812134658</c:v>
                </c:pt>
                <c:pt idx="51">
                  <c:v>-3.9582686609075779</c:v>
                </c:pt>
                <c:pt idx="52">
                  <c:v>-3.9171993060775705</c:v>
                </c:pt>
                <c:pt idx="53">
                  <c:v>-3.8716559725151072</c:v>
                </c:pt>
                <c:pt idx="54">
                  <c:v>-3.8217212887493801</c:v>
                </c:pt>
                <c:pt idx="55">
                  <c:v>-3.7674814585300354</c:v>
                </c:pt>
                <c:pt idx="56">
                  <c:v>-3.7090260689002861</c:v>
                </c:pt>
                <c:pt idx="57">
                  <c:v>-3.646447904119583</c:v>
                </c:pt>
                <c:pt idx="58">
                  <c:v>-3.5798427656436473</c:v>
                </c:pt>
                <c:pt idx="59">
                  <c:v>-3.5093092983213978</c:v>
                </c:pt>
                <c:pt idx="60">
                  <c:v>-3.4349488229220171</c:v>
                </c:pt>
                <c:pt idx="61">
                  <c:v>-3.3568651750647973</c:v>
                </c:pt>
                <c:pt idx="62">
                  <c:v>-3.275164550584698</c:v>
                </c:pt>
                <c:pt idx="63">
                  <c:v>-3.1899553573317689</c:v>
                </c:pt>
                <c:pt idx="64">
                  <c:v>-3.1013480733701044</c:v>
                </c:pt>
                <c:pt idx="65">
                  <c:v>-3.0094551115126933</c:v>
                </c:pt>
                <c:pt idx="66">
                  <c:v>-2.9143906901017829</c:v>
                </c:pt>
                <c:pt idx="67">
                  <c:v>-2.8162707099209427</c:v>
                </c:pt>
                <c:pt idx="68">
                  <c:v>-2.715212637102951</c:v>
                </c:pt>
                <c:pt idx="69">
                  <c:v>-2.6113353918793365</c:v>
                </c:pt>
                <c:pt idx="70">
                  <c:v>-2.5047592430002226</c:v>
                </c:pt>
                <c:pt idx="71">
                  <c:v>-2.3956057076381398</c:v>
                </c:pt>
                <c:pt idx="72">
                  <c:v>-2.2839974565768557</c:v>
                </c:pt>
                <c:pt idx="73">
                  <c:v>-2.1700582244749</c:v>
                </c:pt>
                <c:pt idx="74">
                  <c:v>-2.0539127249836326</c:v>
                </c:pt>
                <c:pt idx="75">
                  <c:v>-1.9356865704917112</c:v>
                </c:pt>
                <c:pt idx="76">
                  <c:v>-1.8155061962603156</c:v>
                </c:pt>
                <c:pt idx="77">
                  <c:v>-1.6934987887081832</c:v>
                </c:pt>
                <c:pt idx="78">
                  <c:v>-1.5697922175999395</c:v>
                </c:pt>
                <c:pt idx="79">
                  <c:v>-1.4445149718879833</c:v>
                </c:pt>
                <c:pt idx="80">
                  <c:v>-1.3177960989538349</c:v>
                </c:pt>
                <c:pt idx="81">
                  <c:v>-1.1897651469935226</c:v>
                </c:pt>
                <c:pt idx="82">
                  <c:v>-1.0605521102884552</c:v>
                </c:pt>
                <c:pt idx="83">
                  <c:v>-0.93028737710233145</c:v>
                </c:pt>
                <c:pt idx="84">
                  <c:v>-0.79910167994309234</c:v>
                </c:pt>
                <c:pt idx="85">
                  <c:v>-0.66712604792846264</c:v>
                </c:pt>
                <c:pt idx="86">
                  <c:v>-0.53449176099265117</c:v>
                </c:pt>
                <c:pt idx="87">
                  <c:v>-0.40133030567146477</c:v>
                </c:pt>
                <c:pt idx="88">
                  <c:v>-0.26777333220317701</c:v>
                </c:pt>
                <c:pt idx="89">
                  <c:v>-0.1339526126817816</c:v>
                </c:pt>
                <c:pt idx="90">
                  <c:v>0</c:v>
                </c:pt>
                <c:pt idx="91">
                  <c:v>0.13395261268179581</c:v>
                </c:pt>
                <c:pt idx="92">
                  <c:v>0.26777333220317701</c:v>
                </c:pt>
                <c:pt idx="93">
                  <c:v>0.40133030567146477</c:v>
                </c:pt>
                <c:pt idx="94">
                  <c:v>0.53449176099265117</c:v>
                </c:pt>
                <c:pt idx="95">
                  <c:v>0.66712604792847685</c:v>
                </c:pt>
                <c:pt idx="96">
                  <c:v>0.79910167994309234</c:v>
                </c:pt>
                <c:pt idx="97">
                  <c:v>0.93028737710234566</c:v>
                </c:pt>
                <c:pt idx="98">
                  <c:v>1.0605521102884552</c:v>
                </c:pt>
                <c:pt idx="99">
                  <c:v>1.1897651469935226</c:v>
                </c:pt>
                <c:pt idx="100">
                  <c:v>1.3177960989538491</c:v>
                </c:pt>
                <c:pt idx="101">
                  <c:v>1.4445149718879833</c:v>
                </c:pt>
                <c:pt idx="102">
                  <c:v>1.5697922175999537</c:v>
                </c:pt>
                <c:pt idx="103">
                  <c:v>1.6934987887081974</c:v>
                </c:pt>
                <c:pt idx="104">
                  <c:v>1.8155061962603298</c:v>
                </c:pt>
                <c:pt idx="105">
                  <c:v>1.935686570491697</c:v>
                </c:pt>
                <c:pt idx="106">
                  <c:v>2.0539127249836326</c:v>
                </c:pt>
                <c:pt idx="107">
                  <c:v>2.1700582244748858</c:v>
                </c:pt>
                <c:pt idx="108">
                  <c:v>2.2839974565768557</c:v>
                </c:pt>
                <c:pt idx="109">
                  <c:v>2.3956057076381541</c:v>
                </c:pt>
                <c:pt idx="110">
                  <c:v>2.5047592430002368</c:v>
                </c:pt>
                <c:pt idx="111">
                  <c:v>2.6113353918793507</c:v>
                </c:pt>
                <c:pt idx="112">
                  <c:v>2.7152126371029652</c:v>
                </c:pt>
                <c:pt idx="113">
                  <c:v>2.816270709920957</c:v>
                </c:pt>
                <c:pt idx="114">
                  <c:v>2.9143906901017971</c:v>
                </c:pt>
                <c:pt idx="115">
                  <c:v>3.0094551115126649</c:v>
                </c:pt>
                <c:pt idx="116">
                  <c:v>3.1013480733701044</c:v>
                </c:pt>
                <c:pt idx="117">
                  <c:v>3.1899553573317831</c:v>
                </c:pt>
                <c:pt idx="118">
                  <c:v>3.2751645505847193</c:v>
                </c:pt>
                <c:pt idx="119">
                  <c:v>3.3568651750648257</c:v>
                </c:pt>
                <c:pt idx="120">
                  <c:v>3.4349488229219958</c:v>
                </c:pt>
                <c:pt idx="121">
                  <c:v>3.509309298321412</c:v>
                </c:pt>
                <c:pt idx="122">
                  <c:v>3.5798427656436616</c:v>
                </c:pt>
                <c:pt idx="123">
                  <c:v>3.646447904119583</c:v>
                </c:pt>
                <c:pt idx="124">
                  <c:v>3.7090260689003003</c:v>
                </c:pt>
                <c:pt idx="125">
                  <c:v>3.7674814585300282</c:v>
                </c:pt>
                <c:pt idx="126">
                  <c:v>3.8217212887493872</c:v>
                </c:pt>
                <c:pt idx="127">
                  <c:v>3.8716559725151001</c:v>
                </c:pt>
                <c:pt idx="128">
                  <c:v>3.9171993060775776</c:v>
                </c:pt>
                <c:pt idx="129">
                  <c:v>3.9582686609076063</c:v>
                </c:pt>
                <c:pt idx="130">
                  <c:v>3.9947851812134729</c:v>
                </c:pt>
                <c:pt idx="131">
                  <c:v>4.0266739867323196</c:v>
                </c:pt>
                <c:pt idx="132">
                  <c:v>4.0538643804220271</c:v>
                </c:pt>
                <c:pt idx="133">
                  <c:v>4.0762900606177084</c:v>
                </c:pt>
                <c:pt idx="134">
                  <c:v>4.0938893371517509</c:v>
                </c:pt>
                <c:pt idx="135">
                  <c:v>4.1066053508691027</c:v>
                </c:pt>
                <c:pt idx="136">
                  <c:v>4.1143862958981856</c:v>
                </c:pt>
                <c:pt idx="137">
                  <c:v>4.1171856439674457</c:v>
                </c:pt>
                <c:pt idx="138">
                  <c:v>4.1149623699814128</c:v>
                </c:pt>
                <c:pt idx="139">
                  <c:v>4.1076811779967386</c:v>
                </c:pt>
                <c:pt idx="140">
                  <c:v>4.0953127266616605</c:v>
                </c:pt>
                <c:pt idx="141">
                  <c:v>4.077833853108217</c:v>
                </c:pt>
                <c:pt idx="142">
                  <c:v>4.0552277942103672</c:v>
                </c:pt>
                <c:pt idx="143">
                  <c:v>4.0274844040490336</c:v>
                </c:pt>
                <c:pt idx="144">
                  <c:v>3.9946003663548026</c:v>
                </c:pt>
                <c:pt idx="145">
                  <c:v>3.9565794006320232</c:v>
                </c:pt>
                <c:pt idx="146">
                  <c:v>3.9134324606056907</c:v>
                </c:pt>
                <c:pt idx="147">
                  <c:v>3.8651779235770505</c:v>
                </c:pt>
                <c:pt idx="148">
                  <c:v>3.8118417692237472</c:v>
                </c:pt>
                <c:pt idx="149">
                  <c:v>3.7534577463400467</c:v>
                </c:pt>
                <c:pt idx="150">
                  <c:v>3.6900675259797993</c:v>
                </c:pt>
                <c:pt idx="151">
                  <c:v>3.6217208394441514</c:v>
                </c:pt>
                <c:pt idx="152">
                  <c:v>3.5484755995473733</c:v>
                </c:pt>
                <c:pt idx="153">
                  <c:v>3.4703980035960456</c:v>
                </c:pt>
                <c:pt idx="154">
                  <c:v>3.3875626165351775</c:v>
                </c:pt>
                <c:pt idx="155">
                  <c:v>3.3000524327479468</c:v>
                </c:pt>
                <c:pt idx="156">
                  <c:v>3.2079589150424681</c:v>
                </c:pt>
                <c:pt idx="157">
                  <c:v>3.1113820094254265</c:v>
                </c:pt>
                <c:pt idx="158">
                  <c:v>3.0104301343436077</c:v>
                </c:pt>
                <c:pt idx="159">
                  <c:v>2.9052201431736933</c:v>
                </c:pt>
                <c:pt idx="160">
                  <c:v>2.7958772588584679</c:v>
                </c:pt>
                <c:pt idx="161">
                  <c:v>2.6825349797211686</c:v>
                </c:pt>
                <c:pt idx="162">
                  <c:v>2.5653349556414184</c:v>
                </c:pt>
                <c:pt idx="163">
                  <c:v>2.4444268339442772</c:v>
                </c:pt>
                <c:pt idx="164">
                  <c:v>2.3199680745364333</c:v>
                </c:pt>
                <c:pt idx="165">
                  <c:v>2.1921237340210098</c:v>
                </c:pt>
                <c:pt idx="166">
                  <c:v>2.0610662187313835</c:v>
                </c:pt>
                <c:pt idx="167">
                  <c:v>1.9269750068456233</c:v>
                </c:pt>
                <c:pt idx="168">
                  <c:v>1.7900363399696175</c:v>
                </c:pt>
                <c:pt idx="169">
                  <c:v>1.6504428848135717</c:v>
                </c:pt>
                <c:pt idx="170">
                  <c:v>1.5083933658223145</c:v>
                </c:pt>
                <c:pt idx="171">
                  <c:v>1.3640921698593615</c:v>
                </c:pt>
                <c:pt idx="172">
                  <c:v>1.2177489242794479</c:v>
                </c:pt>
                <c:pt idx="173">
                  <c:v>1.0695780499562773</c:v>
                </c:pt>
                <c:pt idx="174">
                  <c:v>0.91979829105105182</c:v>
                </c:pt>
                <c:pt idx="175">
                  <c:v>0.76863222352105254</c:v>
                </c:pt>
                <c:pt idx="176">
                  <c:v>0.61630574456037834</c:v>
                </c:pt>
                <c:pt idx="177">
                  <c:v>0.46304754534381232</c:v>
                </c:pt>
                <c:pt idx="178">
                  <c:v>0.30908856960436992</c:v>
                </c:pt>
                <c:pt idx="179">
                  <c:v>0.15466146070755826</c:v>
                </c:pt>
                <c:pt idx="180">
                  <c:v>0</c:v>
                </c:pt>
                <c:pt idx="181">
                  <c:v>-0.15466146070752984</c:v>
                </c:pt>
                <c:pt idx="182">
                  <c:v>-0.3090885696043415</c:v>
                </c:pt>
                <c:pt idx="183">
                  <c:v>-0.4630475453437839</c:v>
                </c:pt>
                <c:pt idx="184">
                  <c:v>-0.6163057445603215</c:v>
                </c:pt>
                <c:pt idx="185">
                  <c:v>-0.76863222352108096</c:v>
                </c:pt>
                <c:pt idx="186">
                  <c:v>-0.91979829105105182</c:v>
                </c:pt>
                <c:pt idx="187">
                  <c:v>-1.0695780499562488</c:v>
                </c:pt>
                <c:pt idx="188">
                  <c:v>-1.2177489242794479</c:v>
                </c:pt>
                <c:pt idx="189">
                  <c:v>-1.3640921698593047</c:v>
                </c:pt>
                <c:pt idx="190">
                  <c:v>-1.5083933658223145</c:v>
                </c:pt>
                <c:pt idx="191">
                  <c:v>-1.6504428848135717</c:v>
                </c:pt>
                <c:pt idx="192">
                  <c:v>-1.7900363399695891</c:v>
                </c:pt>
                <c:pt idx="193">
                  <c:v>-1.9269750068456233</c:v>
                </c:pt>
                <c:pt idx="194">
                  <c:v>-2.0610662187313835</c:v>
                </c:pt>
                <c:pt idx="195">
                  <c:v>-2.1921237340209814</c:v>
                </c:pt>
                <c:pt idx="196">
                  <c:v>-2.3199680745364049</c:v>
                </c:pt>
                <c:pt idx="197">
                  <c:v>-2.4444268339442488</c:v>
                </c:pt>
                <c:pt idx="198">
                  <c:v>-2.5653349556414184</c:v>
                </c:pt>
                <c:pt idx="199">
                  <c:v>-2.6825349797211686</c:v>
                </c:pt>
                <c:pt idx="200">
                  <c:v>-2.7958772588584679</c:v>
                </c:pt>
                <c:pt idx="201">
                  <c:v>-2.9052201431736648</c:v>
                </c:pt>
                <c:pt idx="202">
                  <c:v>-3.0104301343436077</c:v>
                </c:pt>
                <c:pt idx="203">
                  <c:v>-3.1113820094254265</c:v>
                </c:pt>
                <c:pt idx="204">
                  <c:v>-3.2079589150424397</c:v>
                </c:pt>
                <c:pt idx="205">
                  <c:v>-3.3000524327479468</c:v>
                </c:pt>
                <c:pt idx="206">
                  <c:v>-3.3875626165351491</c:v>
                </c:pt>
                <c:pt idx="207">
                  <c:v>-3.4703980035959887</c:v>
                </c:pt>
                <c:pt idx="208">
                  <c:v>-3.5484755995473733</c:v>
                </c:pt>
                <c:pt idx="209">
                  <c:v>-3.6217208394441514</c:v>
                </c:pt>
                <c:pt idx="210">
                  <c:v>-3.6900675259797993</c:v>
                </c:pt>
                <c:pt idx="211">
                  <c:v>-3.7534577463400751</c:v>
                </c:pt>
                <c:pt idx="212">
                  <c:v>-3.8118417692237188</c:v>
                </c:pt>
                <c:pt idx="213">
                  <c:v>-3.8651779235770221</c:v>
                </c:pt>
                <c:pt idx="214">
                  <c:v>-3.9134324606057191</c:v>
                </c:pt>
                <c:pt idx="215">
                  <c:v>-3.9565794006320232</c:v>
                </c:pt>
                <c:pt idx="216">
                  <c:v>-3.9946003663548026</c:v>
                </c:pt>
                <c:pt idx="217">
                  <c:v>-4.0274844040489768</c:v>
                </c:pt>
                <c:pt idx="218">
                  <c:v>-4.0552277942103103</c:v>
                </c:pt>
                <c:pt idx="219">
                  <c:v>-4.0778338531081886</c:v>
                </c:pt>
                <c:pt idx="220">
                  <c:v>-4.095312726661632</c:v>
                </c:pt>
                <c:pt idx="221">
                  <c:v>-4.1076811779967102</c:v>
                </c:pt>
                <c:pt idx="222">
                  <c:v>-4.1149623699814128</c:v>
                </c:pt>
                <c:pt idx="223">
                  <c:v>-4.1171856439674173</c:v>
                </c:pt>
                <c:pt idx="224">
                  <c:v>-4.1143862958981856</c:v>
                </c:pt>
                <c:pt idx="225">
                  <c:v>-4.1066053508691027</c:v>
                </c:pt>
                <c:pt idx="226">
                  <c:v>-4.0938893371517509</c:v>
                </c:pt>
                <c:pt idx="227">
                  <c:v>-4.07629006061768</c:v>
                </c:pt>
                <c:pt idx="228">
                  <c:v>-4.0538643804219987</c:v>
                </c:pt>
                <c:pt idx="229">
                  <c:v>-4.0266739867323054</c:v>
                </c:pt>
                <c:pt idx="230">
                  <c:v>-3.9947851812135013</c:v>
                </c:pt>
                <c:pt idx="231">
                  <c:v>-3.9582686609075779</c:v>
                </c:pt>
                <c:pt idx="232">
                  <c:v>-3.9171993060775492</c:v>
                </c:pt>
                <c:pt idx="233">
                  <c:v>-3.8716559725151285</c:v>
                </c:pt>
                <c:pt idx="234">
                  <c:v>-3.8217212887493588</c:v>
                </c:pt>
                <c:pt idx="235">
                  <c:v>-3.7674814585300282</c:v>
                </c:pt>
                <c:pt idx="236">
                  <c:v>-3.7090260689002719</c:v>
                </c:pt>
                <c:pt idx="237">
                  <c:v>-3.6464479041196114</c:v>
                </c:pt>
                <c:pt idx="238">
                  <c:v>-3.5798427656436616</c:v>
                </c:pt>
                <c:pt idx="239">
                  <c:v>-3.5093092983214262</c:v>
                </c:pt>
                <c:pt idx="240">
                  <c:v>-3.4349488229219958</c:v>
                </c:pt>
                <c:pt idx="241">
                  <c:v>-3.3568651750647973</c:v>
                </c:pt>
                <c:pt idx="242">
                  <c:v>-3.2751645505847193</c:v>
                </c:pt>
                <c:pt idx="243">
                  <c:v>-3.1899553573317689</c:v>
                </c:pt>
                <c:pt idx="244">
                  <c:v>-3.1013480733701044</c:v>
                </c:pt>
                <c:pt idx="245">
                  <c:v>-3.0094551115126649</c:v>
                </c:pt>
                <c:pt idx="246">
                  <c:v>-2.9143906901018113</c:v>
                </c:pt>
                <c:pt idx="247">
                  <c:v>-2.816270709920957</c:v>
                </c:pt>
                <c:pt idx="248">
                  <c:v>-2.7152126371028942</c:v>
                </c:pt>
                <c:pt idx="249">
                  <c:v>-2.6113353918793507</c:v>
                </c:pt>
                <c:pt idx="250">
                  <c:v>-2.5047592430002226</c:v>
                </c:pt>
                <c:pt idx="251">
                  <c:v>-2.3956057076381114</c:v>
                </c:pt>
                <c:pt idx="252">
                  <c:v>-2.2839974565768557</c:v>
                </c:pt>
                <c:pt idx="253">
                  <c:v>-2.1700582244748716</c:v>
                </c:pt>
                <c:pt idx="254">
                  <c:v>-2.0539127249836611</c:v>
                </c:pt>
                <c:pt idx="255">
                  <c:v>-1.9356865704917254</c:v>
                </c:pt>
                <c:pt idx="256">
                  <c:v>-1.815506196260344</c:v>
                </c:pt>
                <c:pt idx="257">
                  <c:v>-1.6934987887081547</c:v>
                </c:pt>
                <c:pt idx="258">
                  <c:v>-1.5697922175999111</c:v>
                </c:pt>
                <c:pt idx="259">
                  <c:v>-1.4445149718879406</c:v>
                </c:pt>
                <c:pt idx="260">
                  <c:v>-1.3177960989538633</c:v>
                </c:pt>
                <c:pt idx="261">
                  <c:v>-1.1897651469935226</c:v>
                </c:pt>
                <c:pt idx="262">
                  <c:v>-1.0605521102884836</c:v>
                </c:pt>
                <c:pt idx="263">
                  <c:v>-0.93028737710233145</c:v>
                </c:pt>
                <c:pt idx="264">
                  <c:v>-0.79910167994307812</c:v>
                </c:pt>
                <c:pt idx="265">
                  <c:v>-0.66712604792849106</c:v>
                </c:pt>
                <c:pt idx="266">
                  <c:v>-0.53449176099263696</c:v>
                </c:pt>
                <c:pt idx="267">
                  <c:v>-0.40133030567142214</c:v>
                </c:pt>
                <c:pt idx="268">
                  <c:v>-0.26777333220309174</c:v>
                </c:pt>
                <c:pt idx="269">
                  <c:v>-0.13395261268181002</c:v>
                </c:pt>
                <c:pt idx="270">
                  <c:v>0</c:v>
                </c:pt>
                <c:pt idx="271">
                  <c:v>0.13395261268181002</c:v>
                </c:pt>
                <c:pt idx="272">
                  <c:v>0.26777333220314858</c:v>
                </c:pt>
                <c:pt idx="273">
                  <c:v>0.40133030567147898</c:v>
                </c:pt>
                <c:pt idx="274">
                  <c:v>0.53449176099263696</c:v>
                </c:pt>
                <c:pt idx="275">
                  <c:v>0.66712604792849106</c:v>
                </c:pt>
                <c:pt idx="276">
                  <c:v>0.79910167994307812</c:v>
                </c:pt>
                <c:pt idx="277">
                  <c:v>0.93028737710233145</c:v>
                </c:pt>
                <c:pt idx="278">
                  <c:v>1.0605521102884268</c:v>
                </c:pt>
                <c:pt idx="279">
                  <c:v>1.1897651469935226</c:v>
                </c:pt>
                <c:pt idx="280">
                  <c:v>1.3177960989538633</c:v>
                </c:pt>
                <c:pt idx="281">
                  <c:v>1.4445149718879975</c:v>
                </c:pt>
                <c:pt idx="282">
                  <c:v>1.5697922176000247</c:v>
                </c:pt>
                <c:pt idx="283">
                  <c:v>1.6934987887082116</c:v>
                </c:pt>
                <c:pt idx="284">
                  <c:v>1.815506196260344</c:v>
                </c:pt>
                <c:pt idx="285">
                  <c:v>1.9356865704917254</c:v>
                </c:pt>
                <c:pt idx="286">
                  <c:v>2.0539127249836042</c:v>
                </c:pt>
                <c:pt idx="287">
                  <c:v>2.1700582244749285</c:v>
                </c:pt>
                <c:pt idx="288">
                  <c:v>2.2839974565768557</c:v>
                </c:pt>
                <c:pt idx="289">
                  <c:v>2.3956057076381398</c:v>
                </c:pt>
                <c:pt idx="290">
                  <c:v>2.504759243000251</c:v>
                </c:pt>
                <c:pt idx="291">
                  <c:v>2.6113353918793223</c:v>
                </c:pt>
                <c:pt idx="292">
                  <c:v>2.7152126371029794</c:v>
                </c:pt>
                <c:pt idx="293">
                  <c:v>2.816270709920957</c:v>
                </c:pt>
                <c:pt idx="294">
                  <c:v>2.9143906901017544</c:v>
                </c:pt>
                <c:pt idx="295">
                  <c:v>3.0094551115126933</c:v>
                </c:pt>
                <c:pt idx="296">
                  <c:v>3.1013480733701044</c:v>
                </c:pt>
                <c:pt idx="297">
                  <c:v>3.1899553573317689</c:v>
                </c:pt>
                <c:pt idx="298">
                  <c:v>3.2751645505847478</c:v>
                </c:pt>
                <c:pt idx="299">
                  <c:v>3.3568651750647973</c:v>
                </c:pt>
                <c:pt idx="300">
                  <c:v>3.4349488229220242</c:v>
                </c:pt>
                <c:pt idx="301">
                  <c:v>3.5093092983213978</c:v>
                </c:pt>
                <c:pt idx="302">
                  <c:v>3.5798427656436616</c:v>
                </c:pt>
                <c:pt idx="303">
                  <c:v>3.6464479041196114</c:v>
                </c:pt>
                <c:pt idx="304">
                  <c:v>3.7090260689003571</c:v>
                </c:pt>
                <c:pt idx="305">
                  <c:v>3.7674814585300282</c:v>
                </c:pt>
                <c:pt idx="306">
                  <c:v>3.8217212887494156</c:v>
                </c:pt>
                <c:pt idx="307">
                  <c:v>3.8716559725151569</c:v>
                </c:pt>
                <c:pt idx="308">
                  <c:v>3.9171993060775776</c:v>
                </c:pt>
                <c:pt idx="309">
                  <c:v>3.9582686609076063</c:v>
                </c:pt>
                <c:pt idx="310">
                  <c:v>3.9947851812135013</c:v>
                </c:pt>
                <c:pt idx="311">
                  <c:v>4.0266739867323622</c:v>
                </c:pt>
                <c:pt idx="312">
                  <c:v>4.0538643804220555</c:v>
                </c:pt>
                <c:pt idx="313">
                  <c:v>4.07629006061768</c:v>
                </c:pt>
                <c:pt idx="314">
                  <c:v>4.0938893371517793</c:v>
                </c:pt>
                <c:pt idx="315">
                  <c:v>4.1066053508691311</c:v>
                </c:pt>
                <c:pt idx="316">
                  <c:v>4.114386295898214</c:v>
                </c:pt>
                <c:pt idx="317">
                  <c:v>4.1171856439674457</c:v>
                </c:pt>
                <c:pt idx="318">
                  <c:v>4.1149623699814128</c:v>
                </c:pt>
                <c:pt idx="319">
                  <c:v>4.1076811779967102</c:v>
                </c:pt>
                <c:pt idx="320">
                  <c:v>4.095312726661632</c:v>
                </c:pt>
                <c:pt idx="321">
                  <c:v>4.0778338531082454</c:v>
                </c:pt>
                <c:pt idx="322">
                  <c:v>4.0552277942103956</c:v>
                </c:pt>
                <c:pt idx="323">
                  <c:v>4.0274844040490052</c:v>
                </c:pt>
                <c:pt idx="324">
                  <c:v>3.9946003663548026</c:v>
                </c:pt>
                <c:pt idx="325">
                  <c:v>3.9565794006320516</c:v>
                </c:pt>
                <c:pt idx="326">
                  <c:v>3.9134324606057476</c:v>
                </c:pt>
                <c:pt idx="327">
                  <c:v>3.8651779235770505</c:v>
                </c:pt>
                <c:pt idx="328">
                  <c:v>3.8118417692237472</c:v>
                </c:pt>
                <c:pt idx="329">
                  <c:v>3.7534577463400751</c:v>
                </c:pt>
                <c:pt idx="330">
                  <c:v>3.6900675259798277</c:v>
                </c:pt>
                <c:pt idx="331">
                  <c:v>3.6217208394441514</c:v>
                </c:pt>
                <c:pt idx="332">
                  <c:v>3.5484755995473733</c:v>
                </c:pt>
                <c:pt idx="333">
                  <c:v>3.4703980035960171</c:v>
                </c:pt>
                <c:pt idx="334">
                  <c:v>3.387562616535206</c:v>
                </c:pt>
                <c:pt idx="335">
                  <c:v>3.3000524327479184</c:v>
                </c:pt>
                <c:pt idx="336">
                  <c:v>3.2079589150425249</c:v>
                </c:pt>
                <c:pt idx="337">
                  <c:v>3.1113820094254265</c:v>
                </c:pt>
                <c:pt idx="338">
                  <c:v>3.0104301343436077</c:v>
                </c:pt>
                <c:pt idx="339">
                  <c:v>2.9052201431737217</c:v>
                </c:pt>
                <c:pt idx="340">
                  <c:v>2.7958772588585248</c:v>
                </c:pt>
                <c:pt idx="341">
                  <c:v>2.682534979721197</c:v>
                </c:pt>
                <c:pt idx="342">
                  <c:v>2.5653349556414469</c:v>
                </c:pt>
                <c:pt idx="343">
                  <c:v>2.4444268339442488</c:v>
                </c:pt>
                <c:pt idx="344">
                  <c:v>2.3199680745364049</c:v>
                </c:pt>
                <c:pt idx="345">
                  <c:v>2.1921237340210382</c:v>
                </c:pt>
                <c:pt idx="346">
                  <c:v>2.0610662187314119</c:v>
                </c:pt>
                <c:pt idx="347">
                  <c:v>1.9269750068456233</c:v>
                </c:pt>
                <c:pt idx="348">
                  <c:v>1.7900363399696175</c:v>
                </c:pt>
                <c:pt idx="349">
                  <c:v>1.6504428848135717</c:v>
                </c:pt>
                <c:pt idx="350">
                  <c:v>1.5083933658223145</c:v>
                </c:pt>
                <c:pt idx="351">
                  <c:v>1.3640921698593615</c:v>
                </c:pt>
                <c:pt idx="352">
                  <c:v>1.2177489242794763</c:v>
                </c:pt>
                <c:pt idx="353">
                  <c:v>1.0695780499563057</c:v>
                </c:pt>
                <c:pt idx="354">
                  <c:v>0.91979829105105182</c:v>
                </c:pt>
                <c:pt idx="355">
                  <c:v>0.76863222352108096</c:v>
                </c:pt>
                <c:pt idx="356">
                  <c:v>0.61630574456034992</c:v>
                </c:pt>
                <c:pt idx="357">
                  <c:v>0.4630475453437839</c:v>
                </c:pt>
                <c:pt idx="358">
                  <c:v>0.3090885696043415</c:v>
                </c:pt>
                <c:pt idx="359">
                  <c:v>0.15466146070758668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A6-584C-AF4A-550BD958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066688"/>
        <c:axId val="351068400"/>
      </c:scatterChart>
      <c:valAx>
        <c:axId val="351066688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068400"/>
        <c:crossesAt val="-20"/>
        <c:crossBetween val="midCat"/>
        <c:majorUnit val="30"/>
      </c:valAx>
      <c:valAx>
        <c:axId val="351068400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06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141111</xdr:colOff>
      <xdr:row>0</xdr:row>
      <xdr:rowOff>0</xdr:rowOff>
    </xdr:from>
    <xdr:to>
      <xdr:col>15</xdr:col>
      <xdr:colOff>931332</xdr:colOff>
      <xdr:row>13</xdr:row>
      <xdr:rowOff>155222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FD129DA-02E0-546E-DCFB-FD1149486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158750</xdr:colOff>
      <xdr:row>13</xdr:row>
      <xdr:rowOff>190500</xdr:rowOff>
    </xdr:from>
    <xdr:to>
      <xdr:col>15</xdr:col>
      <xdr:colOff>920750</xdr:colOff>
      <xdr:row>26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E579B79-E51C-EEF7-A635-44B022725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0</xdr:rowOff>
    </xdr:from>
    <xdr:to>
      <xdr:col>16</xdr:col>
      <xdr:colOff>215900</xdr:colOff>
      <xdr:row>18</xdr:row>
      <xdr:rowOff>84107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A92515-4C57-DF70-6BFA-A0409784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0" y="0"/>
          <a:ext cx="7772400" cy="4656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901700</xdr:colOff>
      <xdr:row>19</xdr:row>
      <xdr:rowOff>102781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BEA650-683B-98D8-E8A4-EF00E195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569200" cy="4928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152400</xdr:colOff>
      <xdr:row>23</xdr:row>
      <xdr:rowOff>238838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388D9F-B211-8CCB-6457-EED1FB088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80000"/>
          <a:ext cx="7772400" cy="1170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EFB0-EF3B-CE47-B9B8-EE76D7707E21}">
  <dimension ref="A1:K370"/>
  <sheetViews>
    <sheetView tabSelected="1" zoomScale="90" zoomScaleNormal="90" workbookViewId="0">
      <selection activeCell="G1" sqref="G1"/>
    </sheetView>
  </sheetViews>
  <sheetFormatPr baseColWidth="10" defaultRowHeight="20"/>
  <cols>
    <col min="1" max="1" width="12.7109375" style="2" bestFit="1" customWidth="1"/>
    <col min="2" max="2" width="10.5703125" style="2" bestFit="1" customWidth="1"/>
    <col min="3" max="4" width="13.85546875" style="2" bestFit="1" customWidth="1"/>
    <col min="5" max="5" width="13.5703125" style="2" bestFit="1" customWidth="1"/>
    <col min="6" max="6" width="13.85546875" style="2" bestFit="1" customWidth="1"/>
    <col min="7" max="7" width="13.5703125" style="2" bestFit="1" customWidth="1"/>
    <col min="8" max="9" width="12.7109375" style="2" bestFit="1" customWidth="1"/>
    <col min="10" max="11" width="13.5703125" style="2" bestFit="1" customWidth="1"/>
  </cols>
  <sheetData>
    <row r="1" spans="1:1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>
      <c r="A2" s="1">
        <v>1</v>
      </c>
      <c r="B2" s="1" t="s">
        <v>45</v>
      </c>
      <c r="C2" s="1" t="s">
        <v>8</v>
      </c>
      <c r="D2" s="1">
        <v>0</v>
      </c>
      <c r="E2" s="1" t="s">
        <v>37</v>
      </c>
      <c r="F2" s="1" t="s">
        <v>21</v>
      </c>
    </row>
    <row r="3" spans="1:11">
      <c r="A3" s="1">
        <v>2</v>
      </c>
      <c r="B3" s="1" t="s">
        <v>46</v>
      </c>
      <c r="C3" s="1" t="s">
        <v>8</v>
      </c>
      <c r="D3" s="1">
        <v>30</v>
      </c>
      <c r="E3" s="1" t="s">
        <v>37</v>
      </c>
      <c r="F3" s="1" t="s">
        <v>22</v>
      </c>
    </row>
    <row r="4" spans="1:11">
      <c r="A4" s="1">
        <v>3</v>
      </c>
      <c r="B4" s="1" t="s">
        <v>7</v>
      </c>
      <c r="C4" s="1" t="s">
        <v>8</v>
      </c>
      <c r="D4" s="1">
        <v>10</v>
      </c>
      <c r="E4" s="1" t="s">
        <v>53</v>
      </c>
      <c r="F4" s="1" t="s">
        <v>21</v>
      </c>
    </row>
    <row r="5" spans="1:11">
      <c r="A5" s="1">
        <v>4</v>
      </c>
      <c r="B5" s="1" t="s">
        <v>15</v>
      </c>
      <c r="C5" s="1" t="s">
        <v>14</v>
      </c>
      <c r="D5" s="1">
        <f>1/36</f>
        <v>2.7777777777777776E-2</v>
      </c>
      <c r="E5" s="1" t="s">
        <v>37</v>
      </c>
      <c r="F5" s="1" t="s">
        <v>37</v>
      </c>
    </row>
    <row r="6" spans="1:11">
      <c r="A6" s="1">
        <v>5</v>
      </c>
      <c r="B6" s="1" t="s">
        <v>16</v>
      </c>
      <c r="C6" s="1" t="s">
        <v>17</v>
      </c>
      <c r="D6" s="1">
        <v>36</v>
      </c>
      <c r="E6" s="1">
        <f>PI()/180*D6</f>
        <v>0.62831853071795862</v>
      </c>
      <c r="F6" s="1" t="s">
        <v>19</v>
      </c>
    </row>
    <row r="8" spans="1:11">
      <c r="C8" s="7" t="s">
        <v>49</v>
      </c>
      <c r="D8" s="7"/>
      <c r="E8" s="7" t="s">
        <v>50</v>
      </c>
      <c r="F8" s="7"/>
      <c r="G8" s="7"/>
      <c r="H8" s="7"/>
    </row>
    <row r="9" spans="1:11" s="2" customFormat="1" ht="63">
      <c r="A9" s="3" t="s">
        <v>6</v>
      </c>
      <c r="B9" s="3" t="s">
        <v>11</v>
      </c>
      <c r="C9" s="3" t="s">
        <v>12</v>
      </c>
      <c r="D9" s="3" t="s">
        <v>13</v>
      </c>
      <c r="E9" s="3" t="s">
        <v>9</v>
      </c>
      <c r="F9" s="3" t="s">
        <v>10</v>
      </c>
      <c r="G9" s="3" t="s">
        <v>47</v>
      </c>
      <c r="H9" s="3" t="s">
        <v>48</v>
      </c>
      <c r="I9" s="3" t="s">
        <v>20</v>
      </c>
      <c r="J9" s="8" t="s">
        <v>52</v>
      </c>
      <c r="K9" s="3" t="s">
        <v>18</v>
      </c>
    </row>
    <row r="10" spans="1:11">
      <c r="A10" s="1">
        <f>(ROW()-10)*$D$5</f>
        <v>0</v>
      </c>
      <c r="B10" s="1">
        <f>A10*$D$6</f>
        <v>0</v>
      </c>
      <c r="C10" s="1">
        <f>COS(B10*PI()/180)</f>
        <v>1</v>
      </c>
      <c r="D10" s="1">
        <f>SIN(B10/180*PI())</f>
        <v>0</v>
      </c>
      <c r="E10" s="1">
        <f>C10*COS($D$3/180*PI())+D10*SIN($D$3/180*PI())*SIN($D$2/180*PI())</f>
        <v>0.86602540378443871</v>
      </c>
      <c r="F10" s="1">
        <f>D10*COS($D$2/180*PI())</f>
        <v>0</v>
      </c>
      <c r="G10" s="1">
        <f>-C10*SIN($D$3/180*PI())+D10*COS($D$3/180*PI())*SIN($D$2/180*PI())</f>
        <v>-0.49999999999999994</v>
      </c>
      <c r="H10" s="1">
        <f>IF(ATAN2(E10,F10)&lt;0,ATAN2(E10,F10)*180/PI()+360,ATAN2(E10,F10)*180/PI())</f>
        <v>0</v>
      </c>
      <c r="I10" s="1">
        <f>B10-H10</f>
        <v>0</v>
      </c>
      <c r="J10" s="1">
        <f>SIGN(G10)*ACOS((SQRT(E10^2+F10^2))-10^-15)/PI()*180</f>
        <v>-30.000000000000092</v>
      </c>
      <c r="K10" s="1">
        <f>$D$4-J10</f>
        <v>40.000000000000092</v>
      </c>
    </row>
    <row r="11" spans="1:11">
      <c r="A11" s="1">
        <f t="shared" ref="A11:A74" si="0">(ROW()-10)*$D$5</f>
        <v>2.7777777777777776E-2</v>
      </c>
      <c r="B11" s="1">
        <f t="shared" ref="B11:B74" si="1">A11*$D$6</f>
        <v>1</v>
      </c>
      <c r="C11" s="1">
        <f t="shared" ref="C11:C74" si="2">COS(B11*PI()/180)</f>
        <v>0.99984769515639127</v>
      </c>
      <c r="D11" s="1">
        <f t="shared" ref="D11:D20" si="3">SIN(B11/180*PI())</f>
        <v>1.7452406437283512E-2</v>
      </c>
      <c r="E11" s="1">
        <f t="shared" ref="E11:E20" si="4">C11*COS($D$3/180*PI())+D11*SIN($D$3/180*PI())*SIN($D$2/180*PI())</f>
        <v>0.86589350392075415</v>
      </c>
      <c r="F11" s="1">
        <f t="shared" ref="F11:F20" si="5">D11*COS($D$2/180*PI())</f>
        <v>1.7452406437283512E-2</v>
      </c>
      <c r="G11" s="1">
        <f t="shared" ref="G11:G20" si="6">-C11*SIN($D$3/180*PI())+D11*COS($D$3/180*PI())*SIN($D$2/180*PI())</f>
        <v>-0.49992384757819558</v>
      </c>
      <c r="H11" s="1">
        <f t="shared" ref="H11:H74" si="7">IF(ATAN2(E11,F11)&lt;0,ATAN2(E11,F11)*180/PI()+360,ATAN2(E11,F11)*180/PI())</f>
        <v>1.1546614607075596</v>
      </c>
      <c r="I11" s="1">
        <f t="shared" ref="I11:I74" si="8">B11-H11</f>
        <v>-0.15466146070755959</v>
      </c>
      <c r="J11" s="1">
        <f t="shared" ref="J11:J74" si="9">SIGN(G11)*ACOS((SQRT(E11^2+F11^2))-10^-15)/PI()*180</f>
        <v>-29.994961924205928</v>
      </c>
      <c r="K11" s="1">
        <f t="shared" ref="K11:K74" si="10">$D$4-J11</f>
        <v>39.994961924205924</v>
      </c>
    </row>
    <row r="12" spans="1:11">
      <c r="A12" s="1">
        <f t="shared" si="0"/>
        <v>5.5555555555555552E-2</v>
      </c>
      <c r="B12" s="1">
        <f t="shared" si="1"/>
        <v>2</v>
      </c>
      <c r="C12" s="1">
        <f t="shared" si="2"/>
        <v>0.99939082701909576</v>
      </c>
      <c r="D12" s="1">
        <f t="shared" si="3"/>
        <v>3.4899496702500969E-2</v>
      </c>
      <c r="E12" s="1">
        <f t="shared" si="4"/>
        <v>0.86549784450767653</v>
      </c>
      <c r="F12" s="1">
        <f t="shared" si="5"/>
        <v>3.4899496702500969E-2</v>
      </c>
      <c r="G12" s="1">
        <f t="shared" si="6"/>
        <v>-0.49969541350954783</v>
      </c>
      <c r="H12" s="1">
        <f t="shared" si="7"/>
        <v>2.309088569604373</v>
      </c>
      <c r="I12" s="1">
        <f t="shared" si="8"/>
        <v>-0.30908856960437303</v>
      </c>
      <c r="J12" s="1">
        <f t="shared" si="9"/>
        <v>-29.97985076510442</v>
      </c>
      <c r="K12" s="1">
        <f t="shared" si="10"/>
        <v>39.979850765104416</v>
      </c>
    </row>
    <row r="13" spans="1:11">
      <c r="A13" s="1">
        <f t="shared" si="0"/>
        <v>8.3333333333333329E-2</v>
      </c>
      <c r="B13" s="1">
        <f t="shared" si="1"/>
        <v>3</v>
      </c>
      <c r="C13" s="1">
        <f t="shared" si="2"/>
        <v>0.99862953475457383</v>
      </c>
      <c r="D13" s="1">
        <f t="shared" si="3"/>
        <v>5.2335956242943828E-2</v>
      </c>
      <c r="E13" s="1">
        <f t="shared" si="4"/>
        <v>0.86483854606689592</v>
      </c>
      <c r="F13" s="1">
        <f t="shared" si="5"/>
        <v>5.2335956242943828E-2</v>
      </c>
      <c r="G13" s="1">
        <f t="shared" si="6"/>
        <v>-0.49931476737728686</v>
      </c>
      <c r="H13" s="1">
        <f t="shared" si="7"/>
        <v>3.4630475453438119</v>
      </c>
      <c r="I13" s="1">
        <f t="shared" si="8"/>
        <v>-0.46304754534381187</v>
      </c>
      <c r="J13" s="1">
        <f t="shared" si="9"/>
        <v>-29.95467572006989</v>
      </c>
      <c r="K13" s="1">
        <f t="shared" si="10"/>
        <v>39.954675720069886</v>
      </c>
    </row>
    <row r="14" spans="1:11">
      <c r="A14" s="1">
        <f t="shared" si="0"/>
        <v>0.1111111111111111</v>
      </c>
      <c r="B14" s="1">
        <f t="shared" si="1"/>
        <v>4</v>
      </c>
      <c r="C14" s="1">
        <f t="shared" si="2"/>
        <v>0.9975640502598242</v>
      </c>
      <c r="D14" s="1">
        <f t="shared" si="3"/>
        <v>6.9756473744125302E-2</v>
      </c>
      <c r="E14" s="1">
        <f t="shared" si="4"/>
        <v>0.86391580942710433</v>
      </c>
      <c r="F14" s="1">
        <f t="shared" si="5"/>
        <v>6.9756473744125302E-2</v>
      </c>
      <c r="G14" s="1">
        <f t="shared" si="6"/>
        <v>-0.49878202512991204</v>
      </c>
      <c r="H14" s="1">
        <f t="shared" si="7"/>
        <v>4.6163057445603322</v>
      </c>
      <c r="I14" s="1">
        <f t="shared" si="8"/>
        <v>-0.61630574456033216</v>
      </c>
      <c r="J14" s="1">
        <f t="shared" si="9"/>
        <v>-29.91945209321004</v>
      </c>
      <c r="K14" s="1">
        <f t="shared" si="10"/>
        <v>39.91945209321004</v>
      </c>
    </row>
    <row r="15" spans="1:11">
      <c r="A15" s="1">
        <f t="shared" si="0"/>
        <v>0.1388888888888889</v>
      </c>
      <c r="B15" s="1">
        <f t="shared" si="1"/>
        <v>5</v>
      </c>
      <c r="C15" s="1">
        <f t="shared" si="2"/>
        <v>0.99619469809174555</v>
      </c>
      <c r="D15" s="1">
        <f t="shared" si="3"/>
        <v>8.7155742747658166E-2</v>
      </c>
      <c r="E15" s="1">
        <f t="shared" si="4"/>
        <v>0.86272991566282098</v>
      </c>
      <c r="F15" s="1">
        <f t="shared" si="5"/>
        <v>8.7155742747658166E-2</v>
      </c>
      <c r="G15" s="1">
        <f t="shared" si="6"/>
        <v>-0.49809734904587272</v>
      </c>
      <c r="H15" s="1">
        <f t="shared" si="7"/>
        <v>5.7686322235210499</v>
      </c>
      <c r="I15" s="1">
        <f t="shared" si="8"/>
        <v>-0.76863222352104987</v>
      </c>
      <c r="J15" s="1">
        <f t="shared" si="9"/>
        <v>-29.874201258252857</v>
      </c>
      <c r="K15" s="1">
        <f t="shared" si="10"/>
        <v>39.874201258252853</v>
      </c>
    </row>
    <row r="16" spans="1:11">
      <c r="A16" s="1">
        <f t="shared" si="0"/>
        <v>0.16666666666666666</v>
      </c>
      <c r="B16" s="1">
        <f t="shared" si="1"/>
        <v>6</v>
      </c>
      <c r="C16" s="1">
        <f t="shared" si="2"/>
        <v>0.99452189536827329</v>
      </c>
      <c r="D16" s="1">
        <f t="shared" si="3"/>
        <v>0.10452846326765346</v>
      </c>
      <c r="E16" s="1">
        <f t="shared" si="4"/>
        <v>0.86128122600877421</v>
      </c>
      <c r="F16" s="1">
        <f t="shared" si="5"/>
        <v>0.10452846326765346</v>
      </c>
      <c r="G16" s="1">
        <f t="shared" si="6"/>
        <v>-0.49726094768413659</v>
      </c>
      <c r="H16" s="1">
        <f t="shared" si="7"/>
        <v>6.9197982910510349</v>
      </c>
      <c r="I16" s="1">
        <f t="shared" si="8"/>
        <v>-0.91979829105103494</v>
      </c>
      <c r="J16" s="1">
        <f t="shared" si="9"/>
        <v>-29.818950606908661</v>
      </c>
      <c r="K16" s="1">
        <f t="shared" si="10"/>
        <v>39.818950606908658</v>
      </c>
    </row>
    <row r="17" spans="1:11">
      <c r="A17" s="1">
        <f t="shared" si="0"/>
        <v>0.19444444444444442</v>
      </c>
      <c r="B17" s="1">
        <f t="shared" si="1"/>
        <v>6.9999999999999991</v>
      </c>
      <c r="C17" s="1">
        <f t="shared" si="2"/>
        <v>0.99254615164132198</v>
      </c>
      <c r="D17" s="1">
        <f t="shared" si="3"/>
        <v>0.12186934340514746</v>
      </c>
      <c r="E17" s="1">
        <f t="shared" si="4"/>
        <v>0.85957018174986666</v>
      </c>
      <c r="F17" s="1">
        <f t="shared" si="5"/>
        <v>0.12186934340514746</v>
      </c>
      <c r="G17" s="1">
        <f t="shared" si="6"/>
        <v>-0.49627307582066094</v>
      </c>
      <c r="H17" s="1">
        <f t="shared" si="7"/>
        <v>8.0695780499562719</v>
      </c>
      <c r="I17" s="1">
        <f t="shared" si="8"/>
        <v>-1.0695780499562728</v>
      </c>
      <c r="J17" s="1">
        <f t="shared" si="9"/>
        <v>-29.753733483023037</v>
      </c>
      <c r="K17" s="1">
        <f t="shared" si="10"/>
        <v>39.753733483023041</v>
      </c>
    </row>
    <row r="18" spans="1:11">
      <c r="A18" s="1">
        <f t="shared" si="0"/>
        <v>0.22222222222222221</v>
      </c>
      <c r="B18" s="1">
        <f t="shared" si="1"/>
        <v>8</v>
      </c>
      <c r="C18" s="1">
        <f t="shared" si="2"/>
        <v>0.99026806874157036</v>
      </c>
      <c r="D18" s="1">
        <f t="shared" si="3"/>
        <v>0.13917310096006544</v>
      </c>
      <c r="E18" s="1">
        <f t="shared" si="4"/>
        <v>0.85759730408675483</v>
      </c>
      <c r="F18" s="1">
        <f t="shared" si="5"/>
        <v>0.13917310096006544</v>
      </c>
      <c r="G18" s="1">
        <f t="shared" si="6"/>
        <v>-0.49513403437078513</v>
      </c>
      <c r="H18" s="1">
        <f t="shared" si="7"/>
        <v>9.2177489242794568</v>
      </c>
      <c r="I18" s="1">
        <f t="shared" si="8"/>
        <v>-1.2177489242794568</v>
      </c>
      <c r="J18" s="1">
        <f t="shared" si="9"/>
        <v>-29.678589102921645</v>
      </c>
      <c r="K18" s="1">
        <f t="shared" si="10"/>
        <v>39.678589102921649</v>
      </c>
    </row>
    <row r="19" spans="1:11">
      <c r="A19" s="1">
        <f t="shared" si="0"/>
        <v>0.25</v>
      </c>
      <c r="B19" s="1">
        <f t="shared" si="1"/>
        <v>9</v>
      </c>
      <c r="C19" s="1">
        <f t="shared" si="2"/>
        <v>0.98768834059513777</v>
      </c>
      <c r="D19" s="1">
        <f t="shared" si="3"/>
        <v>0.15643446504023087</v>
      </c>
      <c r="E19" s="1">
        <f t="shared" si="4"/>
        <v>0.85536319397708638</v>
      </c>
      <c r="F19" s="1">
        <f t="shared" si="5"/>
        <v>0.15643446504023087</v>
      </c>
      <c r="G19" s="1">
        <f t="shared" si="6"/>
        <v>-0.49384417029756883</v>
      </c>
      <c r="H19" s="1">
        <f t="shared" si="7"/>
        <v>10.364092169859326</v>
      </c>
      <c r="I19" s="1">
        <f t="shared" si="8"/>
        <v>-1.364092169859326</v>
      </c>
      <c r="J19" s="1">
        <f t="shared" si="9"/>
        <v>-29.593562462427158</v>
      </c>
      <c r="K19" s="1">
        <f t="shared" si="10"/>
        <v>39.593562462427158</v>
      </c>
    </row>
    <row r="20" spans="1:11">
      <c r="A20" s="1">
        <f t="shared" si="0"/>
        <v>0.27777777777777779</v>
      </c>
      <c r="B20" s="1">
        <f t="shared" si="1"/>
        <v>10</v>
      </c>
      <c r="C20" s="1">
        <f t="shared" si="2"/>
        <v>0.98480775301220802</v>
      </c>
      <c r="D20" s="1">
        <f t="shared" si="3"/>
        <v>0.17364817766693033</v>
      </c>
      <c r="E20" s="1">
        <f t="shared" si="4"/>
        <v>0.85286853195244328</v>
      </c>
      <c r="F20" s="1">
        <f t="shared" si="5"/>
        <v>0.17364817766693033</v>
      </c>
      <c r="G20" s="1">
        <f t="shared" si="6"/>
        <v>-0.49240387650610395</v>
      </c>
      <c r="H20" s="1">
        <f t="shared" si="7"/>
        <v>11.508393365822318</v>
      </c>
      <c r="I20" s="1">
        <f t="shared" si="8"/>
        <v>-1.5083933658223181</v>
      </c>
      <c r="J20" s="1">
        <f t="shared" si="9"/>
        <v>-29.498704231103773</v>
      </c>
      <c r="K20" s="1">
        <f t="shared" si="10"/>
        <v>39.498704231103773</v>
      </c>
    </row>
    <row r="21" spans="1:11">
      <c r="A21" s="1">
        <f t="shared" si="0"/>
        <v>0.30555555555555552</v>
      </c>
      <c r="B21" s="1">
        <f t="shared" si="1"/>
        <v>10.999999999999998</v>
      </c>
      <c r="C21" s="1">
        <f t="shared" si="2"/>
        <v>0.98162718344766398</v>
      </c>
      <c r="D21" s="1">
        <f t="shared" ref="D21:D84" si="11">SIN(B21/180*PI())</f>
        <v>0.19080899537654478</v>
      </c>
      <c r="E21" s="1">
        <f t="shared" ref="E21:E84" si="12">C21*COS($D$3/180*PI())+D21*SIN($D$3/180*PI())*SIN($D$2/180*PI())</f>
        <v>0.85011407791104443</v>
      </c>
      <c r="F21" s="1">
        <f t="shared" ref="F21:F84" si="13">D21*COS($D$2/180*PI())</f>
        <v>0.19080899537654478</v>
      </c>
      <c r="G21" s="1">
        <f t="shared" ref="G21:G84" si="14">-C21*SIN($D$3/180*PI())+D21*COS($D$3/180*PI())*SIN($D$2/180*PI())</f>
        <v>-0.49081359172383193</v>
      </c>
      <c r="H21" s="1">
        <f t="shared" si="7"/>
        <v>12.650442884813561</v>
      </c>
      <c r="I21" s="1">
        <f t="shared" si="8"/>
        <v>-1.6504428848135628</v>
      </c>
      <c r="J21" s="1">
        <f t="shared" si="9"/>
        <v>-29.394070634354179</v>
      </c>
      <c r="K21" s="1">
        <f t="shared" si="10"/>
        <v>39.394070634354179</v>
      </c>
    </row>
    <row r="22" spans="1:11">
      <c r="A22" s="1">
        <f t="shared" si="0"/>
        <v>0.33333333333333331</v>
      </c>
      <c r="B22" s="1">
        <f t="shared" si="1"/>
        <v>12</v>
      </c>
      <c r="C22" s="1">
        <f t="shared" si="2"/>
        <v>0.97814760073380569</v>
      </c>
      <c r="D22" s="1">
        <f t="shared" si="11"/>
        <v>0.20791169081775931</v>
      </c>
      <c r="E22" s="1">
        <f t="shared" si="12"/>
        <v>0.84710067088627405</v>
      </c>
      <c r="F22" s="1">
        <f t="shared" si="13"/>
        <v>0.20791169081775931</v>
      </c>
      <c r="G22" s="1">
        <f t="shared" si="14"/>
        <v>-0.48907380036690279</v>
      </c>
      <c r="H22" s="1">
        <f t="shared" si="7"/>
        <v>13.790036339969605</v>
      </c>
      <c r="I22" s="1">
        <f t="shared" si="8"/>
        <v>-1.7900363399696051</v>
      </c>
      <c r="J22" s="1">
        <f t="shared" si="9"/>
        <v>-29.279723324056153</v>
      </c>
      <c r="K22" s="1">
        <f t="shared" si="10"/>
        <v>39.27972332405615</v>
      </c>
    </row>
    <row r="23" spans="1:11">
      <c r="A23" s="1">
        <f t="shared" si="0"/>
        <v>0.3611111111111111</v>
      </c>
      <c r="B23" s="1">
        <f t="shared" si="1"/>
        <v>13</v>
      </c>
      <c r="C23" s="1">
        <f t="shared" si="2"/>
        <v>0.97437006478523525</v>
      </c>
      <c r="D23" s="1">
        <f t="shared" si="11"/>
        <v>0.22495105434386498</v>
      </c>
      <c r="E23" s="1">
        <f t="shared" si="12"/>
        <v>0.843829228791103</v>
      </c>
      <c r="F23" s="1">
        <f t="shared" si="13"/>
        <v>0.22495105434386498</v>
      </c>
      <c r="G23" s="1">
        <f t="shared" si="14"/>
        <v>-0.48718503239261757</v>
      </c>
      <c r="H23" s="1">
        <f t="shared" si="7"/>
        <v>14.926975006845611</v>
      </c>
      <c r="I23" s="1">
        <f t="shared" si="8"/>
        <v>-1.9269750068456108</v>
      </c>
      <c r="J23" s="1">
        <f t="shared" si="9"/>
        <v>-29.155729238481769</v>
      </c>
      <c r="K23" s="1">
        <f t="shared" si="10"/>
        <v>39.155729238481769</v>
      </c>
    </row>
    <row r="24" spans="1:11">
      <c r="A24" s="1">
        <f t="shared" si="0"/>
        <v>0.38888888888888884</v>
      </c>
      <c r="B24" s="1">
        <f t="shared" si="1"/>
        <v>13.999999999999998</v>
      </c>
      <c r="C24" s="1">
        <f t="shared" si="2"/>
        <v>0.97029572627599647</v>
      </c>
      <c r="D24" s="1">
        <f t="shared" si="11"/>
        <v>0.24192189559966767</v>
      </c>
      <c r="E24" s="1">
        <f t="shared" si="12"/>
        <v>0.8403007481384851</v>
      </c>
      <c r="F24" s="1">
        <f t="shared" si="13"/>
        <v>0.24192189559966767</v>
      </c>
      <c r="G24" s="1">
        <f t="shared" si="14"/>
        <v>-0.48514786313799818</v>
      </c>
      <c r="H24" s="1">
        <f t="shared" si="7"/>
        <v>16.06106621873138</v>
      </c>
      <c r="I24" s="1">
        <f t="shared" si="8"/>
        <v>-2.0610662187313817</v>
      </c>
      <c r="J24" s="1">
        <f t="shared" si="9"/>
        <v>-29.0221604522904</v>
      </c>
      <c r="K24" s="1">
        <f t="shared" si="10"/>
        <v>39.0221604522904</v>
      </c>
    </row>
    <row r="25" spans="1:11">
      <c r="A25" s="1">
        <f t="shared" si="0"/>
        <v>0.41666666666666663</v>
      </c>
      <c r="B25" s="1">
        <f t="shared" si="1"/>
        <v>14.999999999999998</v>
      </c>
      <c r="C25" s="1">
        <f t="shared" si="2"/>
        <v>0.96592582628906831</v>
      </c>
      <c r="D25" s="1">
        <f t="shared" si="11"/>
        <v>0.25881904510252074</v>
      </c>
      <c r="E25" s="1">
        <f t="shared" si="12"/>
        <v>0.83651630373780794</v>
      </c>
      <c r="F25" s="1">
        <f t="shared" si="13"/>
        <v>0.25881904510252074</v>
      </c>
      <c r="G25" s="1">
        <f t="shared" si="14"/>
        <v>-0.4829629131445341</v>
      </c>
      <c r="H25" s="1">
        <f t="shared" si="7"/>
        <v>17.192123734020978</v>
      </c>
      <c r="I25" s="1">
        <f t="shared" si="8"/>
        <v>-2.1921237340209796</v>
      </c>
      <c r="J25" s="1">
        <f t="shared" si="9"/>
        <v>-28.879094017427711</v>
      </c>
      <c r="K25" s="1">
        <f t="shared" si="10"/>
        <v>38.879094017427711</v>
      </c>
    </row>
    <row r="26" spans="1:11">
      <c r="A26" s="1">
        <f t="shared" si="0"/>
        <v>0.44444444444444442</v>
      </c>
      <c r="B26" s="1">
        <f t="shared" si="1"/>
        <v>16</v>
      </c>
      <c r="C26" s="1">
        <f t="shared" si="2"/>
        <v>0.96126169593831889</v>
      </c>
      <c r="D26" s="1">
        <f t="shared" si="11"/>
        <v>0.27563735581699916</v>
      </c>
      <c r="E26" s="1">
        <f t="shared" si="12"/>
        <v>0.83247704836749692</v>
      </c>
      <c r="F26" s="1">
        <f t="shared" si="13"/>
        <v>0.27563735581699916</v>
      </c>
      <c r="G26" s="1">
        <f t="shared" si="14"/>
        <v>-0.48063084796915939</v>
      </c>
      <c r="H26" s="1">
        <f t="shared" si="7"/>
        <v>18.319968074536416</v>
      </c>
      <c r="I26" s="1">
        <f t="shared" si="8"/>
        <v>-2.3199680745364155</v>
      </c>
      <c r="J26" s="1">
        <f t="shared" si="9"/>
        <v>-28.72661179579476</v>
      </c>
      <c r="K26" s="1">
        <f t="shared" si="10"/>
        <v>38.72661179579476</v>
      </c>
    </row>
    <row r="27" spans="1:11">
      <c r="A27" s="1">
        <f t="shared" si="0"/>
        <v>0.47222222222222221</v>
      </c>
      <c r="B27" s="1">
        <f t="shared" si="1"/>
        <v>17</v>
      </c>
      <c r="C27" s="1">
        <f t="shared" si="2"/>
        <v>0.95630475596303544</v>
      </c>
      <c r="D27" s="1">
        <f t="shared" si="11"/>
        <v>0.29237170472273671</v>
      </c>
      <c r="E27" s="1">
        <f t="shared" si="12"/>
        <v>0.82818421242386686</v>
      </c>
      <c r="F27" s="1">
        <f t="shared" si="13"/>
        <v>0.29237170472273671</v>
      </c>
      <c r="G27" s="1">
        <f t="shared" si="14"/>
        <v>-0.47815237798151766</v>
      </c>
      <c r="H27" s="1">
        <f t="shared" si="7"/>
        <v>19.444426833944249</v>
      </c>
      <c r="I27" s="1">
        <f t="shared" si="8"/>
        <v>-2.4444268339442488</v>
      </c>
      <c r="J27" s="1">
        <f t="shared" si="9"/>
        <v>-28.564800284576926</v>
      </c>
      <c r="K27" s="1">
        <f t="shared" si="10"/>
        <v>38.564800284576926</v>
      </c>
    </row>
    <row r="28" spans="1:11">
      <c r="A28" s="1">
        <f t="shared" si="0"/>
        <v>0.5</v>
      </c>
      <c r="B28" s="1">
        <f t="shared" si="1"/>
        <v>18</v>
      </c>
      <c r="C28" s="1">
        <f t="shared" si="2"/>
        <v>0.95105651629515353</v>
      </c>
      <c r="D28" s="1">
        <f t="shared" si="11"/>
        <v>0.3090169943749474</v>
      </c>
      <c r="E28" s="1">
        <f t="shared" si="12"/>
        <v>0.82363910354633196</v>
      </c>
      <c r="F28" s="1">
        <f t="shared" si="13"/>
        <v>0.3090169943749474</v>
      </c>
      <c r="G28" s="1">
        <f t="shared" si="14"/>
        <v>-0.47552825814757671</v>
      </c>
      <c r="H28" s="1">
        <f t="shared" si="7"/>
        <v>20.565334955641401</v>
      </c>
      <c r="I28" s="1">
        <f t="shared" si="8"/>
        <v>-2.5653349556414007</v>
      </c>
      <c r="J28" s="1">
        <f t="shared" si="9"/>
        <v>-28.393750435138561</v>
      </c>
      <c r="K28" s="1">
        <f t="shared" si="10"/>
        <v>38.393750435138557</v>
      </c>
    </row>
    <row r="29" spans="1:11">
      <c r="A29" s="1">
        <f t="shared" si="0"/>
        <v>0.52777777777777779</v>
      </c>
      <c r="B29" s="1">
        <f t="shared" si="1"/>
        <v>19</v>
      </c>
      <c r="C29" s="1">
        <f t="shared" si="2"/>
        <v>0.94551857559931685</v>
      </c>
      <c r="D29" s="1">
        <f t="shared" si="11"/>
        <v>0.3255681544571567</v>
      </c>
      <c r="E29" s="1">
        <f t="shared" si="12"/>
        <v>0.81884310621908574</v>
      </c>
      <c r="F29" s="1">
        <f t="shared" si="13"/>
        <v>0.3255681544571567</v>
      </c>
      <c r="G29" s="1">
        <f t="shared" si="14"/>
        <v>-0.47275928779965837</v>
      </c>
      <c r="H29" s="1">
        <f t="shared" si="7"/>
        <v>21.682534979721169</v>
      </c>
      <c r="I29" s="1">
        <f t="shared" si="8"/>
        <v>-2.6825349797211686</v>
      </c>
      <c r="J29" s="1">
        <f t="shared" si="9"/>
        <v>-28.213557466398761</v>
      </c>
      <c r="K29" s="1">
        <f t="shared" si="10"/>
        <v>38.213557466398761</v>
      </c>
    </row>
    <row r="30" spans="1:11">
      <c r="A30" s="1">
        <f t="shared" si="0"/>
        <v>0.55555555555555558</v>
      </c>
      <c r="B30" s="1">
        <f t="shared" si="1"/>
        <v>20</v>
      </c>
      <c r="C30" s="1">
        <f t="shared" si="2"/>
        <v>0.93969262078590843</v>
      </c>
      <c r="D30" s="1">
        <f t="shared" si="11"/>
        <v>0.34202014332566871</v>
      </c>
      <c r="E30" s="1">
        <f t="shared" si="12"/>
        <v>0.8137976813493738</v>
      </c>
      <c r="F30" s="1">
        <f t="shared" si="13"/>
        <v>0.34202014332566871</v>
      </c>
      <c r="G30" s="1">
        <f t="shared" si="14"/>
        <v>-0.46984631039295416</v>
      </c>
      <c r="H30" s="1">
        <f t="shared" si="7"/>
        <v>22.795877258858471</v>
      </c>
      <c r="I30" s="1">
        <f t="shared" si="8"/>
        <v>-2.7958772588584715</v>
      </c>
      <c r="J30" s="1">
        <f t="shared" si="9"/>
        <v>-28.024320673604812</v>
      </c>
      <c r="K30" s="1">
        <f t="shared" si="10"/>
        <v>38.024320673604812</v>
      </c>
    </row>
    <row r="31" spans="1:11">
      <c r="A31" s="1">
        <f t="shared" si="0"/>
        <v>0.58333333333333326</v>
      </c>
      <c r="B31" s="1">
        <f t="shared" si="1"/>
        <v>20.999999999999996</v>
      </c>
      <c r="C31" s="1">
        <f t="shared" si="2"/>
        <v>0.93358042649720174</v>
      </c>
      <c r="D31" s="1">
        <f t="shared" si="11"/>
        <v>0.35836794954530016</v>
      </c>
      <c r="E31" s="1">
        <f t="shared" si="12"/>
        <v>0.80850436582248764</v>
      </c>
      <c r="F31" s="1">
        <f t="shared" si="13"/>
        <v>0.35836794954530016</v>
      </c>
      <c r="G31" s="1">
        <f t="shared" si="14"/>
        <v>-0.46679021324860082</v>
      </c>
      <c r="H31" s="1">
        <f t="shared" si="7"/>
        <v>23.905220143173675</v>
      </c>
      <c r="I31" s="1">
        <f t="shared" si="8"/>
        <v>-2.905220143173679</v>
      </c>
      <c r="J31" s="1">
        <f t="shared" si="9"/>
        <v>-27.826143233414218</v>
      </c>
      <c r="K31" s="1">
        <f t="shared" si="10"/>
        <v>37.826143233414214</v>
      </c>
    </row>
    <row r="32" spans="1:11">
      <c r="A32" s="1">
        <f t="shared" si="0"/>
        <v>0.61111111111111105</v>
      </c>
      <c r="B32" s="1">
        <f t="shared" si="1"/>
        <v>21.999999999999996</v>
      </c>
      <c r="C32" s="1">
        <f t="shared" si="2"/>
        <v>0.92718385456678742</v>
      </c>
      <c r="D32" s="1">
        <f t="shared" si="11"/>
        <v>0.37460659341591196</v>
      </c>
      <c r="E32" s="1">
        <f t="shared" si="12"/>
        <v>0.80296477203361438</v>
      </c>
      <c r="F32" s="1">
        <f t="shared" si="13"/>
        <v>0.37460659341591196</v>
      </c>
      <c r="G32" s="1">
        <f t="shared" si="14"/>
        <v>-0.46359192728339366</v>
      </c>
      <c r="H32" s="1">
        <f t="shared" si="7"/>
        <v>25.010430134343594</v>
      </c>
      <c r="I32" s="1">
        <f t="shared" si="8"/>
        <v>-3.0104301343435971</v>
      </c>
      <c r="J32" s="1">
        <f t="shared" si="9"/>
        <v>-27.619132006184056</v>
      </c>
      <c r="K32" s="1">
        <f t="shared" si="10"/>
        <v>37.61913200618406</v>
      </c>
    </row>
    <row r="33" spans="1:11">
      <c r="A33" s="1">
        <f t="shared" si="0"/>
        <v>0.63888888888888884</v>
      </c>
      <c r="B33" s="1">
        <f t="shared" si="1"/>
        <v>23</v>
      </c>
      <c r="C33" s="1">
        <f t="shared" si="2"/>
        <v>0.92050485345244037</v>
      </c>
      <c r="D33" s="1">
        <f t="shared" si="11"/>
        <v>0.39073112848927372</v>
      </c>
      <c r="E33" s="1">
        <f t="shared" si="12"/>
        <v>0.79718058739668529</v>
      </c>
      <c r="F33" s="1">
        <f t="shared" si="13"/>
        <v>0.39073112848927372</v>
      </c>
      <c r="G33" s="1">
        <f t="shared" si="14"/>
        <v>-0.46025242672622013</v>
      </c>
      <c r="H33" s="1">
        <f t="shared" si="7"/>
        <v>26.11138200942543</v>
      </c>
      <c r="I33" s="1">
        <f t="shared" si="8"/>
        <v>-3.1113820094254301</v>
      </c>
      <c r="J33" s="1">
        <f t="shared" si="9"/>
        <v>-27.403397336346835</v>
      </c>
      <c r="K33" s="1">
        <f t="shared" si="10"/>
        <v>37.403397336346835</v>
      </c>
    </row>
    <row r="34" spans="1:11">
      <c r="A34" s="1">
        <f t="shared" si="0"/>
        <v>0.66666666666666663</v>
      </c>
      <c r="B34" s="1">
        <f t="shared" si="1"/>
        <v>24</v>
      </c>
      <c r="C34" s="1">
        <f t="shared" si="2"/>
        <v>0.91354545764260087</v>
      </c>
      <c r="D34" s="1">
        <f t="shared" si="11"/>
        <v>0.40673664307580015</v>
      </c>
      <c r="E34" s="1">
        <f t="shared" si="12"/>
        <v>0.79115357383037321</v>
      </c>
      <c r="F34" s="1">
        <f t="shared" si="13"/>
        <v>0.40673664307580015</v>
      </c>
      <c r="G34" s="1">
        <f t="shared" si="14"/>
        <v>-0.45677272882130038</v>
      </c>
      <c r="H34" s="1">
        <f t="shared" si="7"/>
        <v>27.207958915042465</v>
      </c>
      <c r="I34" s="1">
        <f t="shared" si="8"/>
        <v>-3.2079589150424646</v>
      </c>
      <c r="J34" s="1">
        <f t="shared" si="9"/>
        <v>-27.179052851727754</v>
      </c>
      <c r="K34" s="1">
        <f t="shared" si="10"/>
        <v>37.179052851727754</v>
      </c>
    </row>
    <row r="35" spans="1:11">
      <c r="A35" s="1">
        <f t="shared" si="0"/>
        <v>0.69444444444444442</v>
      </c>
      <c r="B35" s="1">
        <f t="shared" si="1"/>
        <v>25</v>
      </c>
      <c r="C35" s="1">
        <f t="shared" si="2"/>
        <v>0.90630778703664994</v>
      </c>
      <c r="D35" s="1">
        <f t="shared" si="11"/>
        <v>0.42261826174069944</v>
      </c>
      <c r="E35" s="1">
        <f t="shared" si="12"/>
        <v>0.7848855672213958</v>
      </c>
      <c r="F35" s="1">
        <f t="shared" si="13"/>
        <v>0.42261826174069944</v>
      </c>
      <c r="G35" s="1">
        <f t="shared" si="14"/>
        <v>-0.45315389351832491</v>
      </c>
      <c r="H35" s="1">
        <f t="shared" si="7"/>
        <v>28.30005243274795</v>
      </c>
      <c r="I35" s="1">
        <f t="shared" si="8"/>
        <v>-3.3000524327479503</v>
      </c>
      <c r="J35" s="1">
        <f t="shared" si="9"/>
        <v>-26.946215262627813</v>
      </c>
      <c r="K35" s="1">
        <f t="shared" si="10"/>
        <v>36.946215262627817</v>
      </c>
    </row>
    <row r="36" spans="1:11">
      <c r="A36" s="1">
        <f t="shared" si="0"/>
        <v>0.72222222222222221</v>
      </c>
      <c r="B36" s="1">
        <f t="shared" si="1"/>
        <v>26</v>
      </c>
      <c r="C36" s="1">
        <f t="shared" si="2"/>
        <v>0.89879404629916704</v>
      </c>
      <c r="D36" s="1">
        <f t="shared" si="11"/>
        <v>0.4383711467890774</v>
      </c>
      <c r="E36" s="1">
        <f t="shared" si="12"/>
        <v>0.77837847686528561</v>
      </c>
      <c r="F36" s="1">
        <f t="shared" si="13"/>
        <v>0.4383711467890774</v>
      </c>
      <c r="G36" s="1">
        <f t="shared" si="14"/>
        <v>-0.44939702314958346</v>
      </c>
      <c r="H36" s="1">
        <f t="shared" si="7"/>
        <v>29.387562616535178</v>
      </c>
      <c r="I36" s="1">
        <f t="shared" si="8"/>
        <v>-3.3875626165351775</v>
      </c>
      <c r="J36" s="1">
        <f t="shared" si="9"/>
        <v>-26.705004161463386</v>
      </c>
      <c r="K36" s="1">
        <f t="shared" si="10"/>
        <v>36.705004161463386</v>
      </c>
    </row>
    <row r="37" spans="1:11">
      <c r="A37" s="1">
        <f t="shared" si="0"/>
        <v>0.75</v>
      </c>
      <c r="B37" s="1">
        <f t="shared" si="1"/>
        <v>27</v>
      </c>
      <c r="C37" s="1">
        <f t="shared" si="2"/>
        <v>0.8910065241883679</v>
      </c>
      <c r="D37" s="1">
        <f t="shared" si="11"/>
        <v>0.4539904997395468</v>
      </c>
      <c r="E37" s="1">
        <f t="shared" si="12"/>
        <v>0.77163428488480057</v>
      </c>
      <c r="F37" s="1">
        <f t="shared" si="13"/>
        <v>0.4539904997395468</v>
      </c>
      <c r="G37" s="1">
        <f t="shared" si="14"/>
        <v>-0.44550326209418389</v>
      </c>
      <c r="H37" s="1">
        <f t="shared" si="7"/>
        <v>30.470398003596028</v>
      </c>
      <c r="I37" s="1">
        <f t="shared" si="8"/>
        <v>-3.4703980035960278</v>
      </c>
      <c r="J37" s="1">
        <f t="shared" si="9"/>
        <v>-26.455541823712757</v>
      </c>
      <c r="K37" s="1">
        <f t="shared" si="10"/>
        <v>36.455541823712757</v>
      </c>
    </row>
    <row r="38" spans="1:11">
      <c r="A38" s="1">
        <f t="shared" si="0"/>
        <v>0.77777777777777768</v>
      </c>
      <c r="B38" s="1">
        <f t="shared" si="1"/>
        <v>27.999999999999996</v>
      </c>
      <c r="C38" s="1">
        <f t="shared" si="2"/>
        <v>0.88294759285892699</v>
      </c>
      <c r="D38" s="1">
        <f t="shared" si="11"/>
        <v>0.46947156278589069</v>
      </c>
      <c r="E38" s="1">
        <f t="shared" si="12"/>
        <v>0.76465504562615039</v>
      </c>
      <c r="F38" s="1">
        <f t="shared" si="13"/>
        <v>0.46947156278589069</v>
      </c>
      <c r="G38" s="1">
        <f t="shared" si="14"/>
        <v>-0.44147379642946344</v>
      </c>
      <c r="H38" s="1">
        <f t="shared" si="7"/>
        <v>31.548475599547366</v>
      </c>
      <c r="I38" s="1">
        <f t="shared" si="8"/>
        <v>-3.5484755995473698</v>
      </c>
      <c r="J38" s="1">
        <f t="shared" si="9"/>
        <v>-26.197953010879033</v>
      </c>
      <c r="K38" s="1">
        <f t="shared" si="10"/>
        <v>36.197953010879033</v>
      </c>
    </row>
    <row r="39" spans="1:11">
      <c r="A39" s="1">
        <f t="shared" si="0"/>
        <v>0.80555555555555547</v>
      </c>
      <c r="B39" s="1">
        <f t="shared" si="1"/>
        <v>28.999999999999996</v>
      </c>
      <c r="C39" s="1">
        <f t="shared" si="2"/>
        <v>0.87461970713939585</v>
      </c>
      <c r="D39" s="1">
        <f t="shared" si="11"/>
        <v>0.48480962024633695</v>
      </c>
      <c r="E39" s="1">
        <f t="shared" si="12"/>
        <v>0.75744288503322277</v>
      </c>
      <c r="F39" s="1">
        <f t="shared" si="13"/>
        <v>0.48480962024633695</v>
      </c>
      <c r="G39" s="1">
        <f t="shared" si="14"/>
        <v>-0.43730985356969787</v>
      </c>
      <c r="H39" s="1">
        <f t="shared" si="7"/>
        <v>32.621720839444123</v>
      </c>
      <c r="I39" s="1">
        <f t="shared" si="8"/>
        <v>-3.6217208394441265</v>
      </c>
      <c r="J39" s="1">
        <f t="shared" si="9"/>
        <v>-25.93236477613338</v>
      </c>
      <c r="K39" s="1">
        <f t="shared" si="10"/>
        <v>35.932364776133383</v>
      </c>
    </row>
    <row r="40" spans="1:11">
      <c r="A40" s="1">
        <f t="shared" si="0"/>
        <v>0.83333333333333326</v>
      </c>
      <c r="B40" s="4">
        <f t="shared" si="1"/>
        <v>29.999999999999996</v>
      </c>
      <c r="C40" s="4">
        <f t="shared" si="2"/>
        <v>0.86602540378443871</v>
      </c>
      <c r="D40" s="4">
        <f t="shared" si="11"/>
        <v>0.49999999999999994</v>
      </c>
      <c r="E40" s="4">
        <f t="shared" si="12"/>
        <v>0.75000000000000011</v>
      </c>
      <c r="F40" s="4">
        <f t="shared" si="13"/>
        <v>0.49999999999999994</v>
      </c>
      <c r="G40" s="4">
        <f t="shared" si="14"/>
        <v>-0.4330127018922193</v>
      </c>
      <c r="H40" s="4">
        <f t="shared" si="7"/>
        <v>33.690067525979785</v>
      </c>
      <c r="I40" s="4">
        <f t="shared" si="8"/>
        <v>-3.6900675259797886</v>
      </c>
      <c r="J40" s="4">
        <f t="shared" si="9"/>
        <v>-25.658906273255401</v>
      </c>
      <c r="K40" s="1">
        <f t="shared" si="10"/>
        <v>35.658906273255397</v>
      </c>
    </row>
    <row r="41" spans="1:11">
      <c r="A41" s="1">
        <f t="shared" si="0"/>
        <v>0.86111111111111105</v>
      </c>
      <c r="B41" s="1">
        <f t="shared" si="1"/>
        <v>30.999999999999996</v>
      </c>
      <c r="C41" s="1">
        <f t="shared" si="2"/>
        <v>0.85716730070211233</v>
      </c>
      <c r="D41" s="1">
        <f t="shared" si="11"/>
        <v>0.51503807491005404</v>
      </c>
      <c r="E41" s="1">
        <f t="shared" si="12"/>
        <v>0.74232865770136425</v>
      </c>
      <c r="F41" s="1">
        <f t="shared" si="13"/>
        <v>0.51503807491005404</v>
      </c>
      <c r="G41" s="1">
        <f t="shared" si="14"/>
        <v>-0.42858365035105611</v>
      </c>
      <c r="H41" s="1">
        <f t="shared" si="7"/>
        <v>34.753457746340061</v>
      </c>
      <c r="I41" s="1">
        <f t="shared" si="8"/>
        <v>-3.7534577463400645</v>
      </c>
      <c r="J41" s="1">
        <f t="shared" si="9"/>
        <v>-25.377708569438326</v>
      </c>
      <c r="K41" s="1">
        <f t="shared" si="10"/>
        <v>35.377708569438326</v>
      </c>
    </row>
    <row r="42" spans="1:11">
      <c r="A42" s="1">
        <f t="shared" si="0"/>
        <v>0.88888888888888884</v>
      </c>
      <c r="B42" s="1">
        <f t="shared" si="1"/>
        <v>32</v>
      </c>
      <c r="C42" s="1">
        <f t="shared" si="2"/>
        <v>0.84804809615642596</v>
      </c>
      <c r="D42" s="1">
        <f t="shared" si="11"/>
        <v>0.5299192642332049</v>
      </c>
      <c r="E42" s="1">
        <f t="shared" si="12"/>
        <v>0.73443119490249331</v>
      </c>
      <c r="F42" s="1">
        <f t="shared" si="13"/>
        <v>0.5299192642332049</v>
      </c>
      <c r="G42" s="1">
        <f t="shared" si="14"/>
        <v>-0.42402404807821292</v>
      </c>
      <c r="H42" s="1">
        <f t="shared" si="7"/>
        <v>35.811841769223726</v>
      </c>
      <c r="I42" s="1">
        <f t="shared" si="8"/>
        <v>-3.8118417692237259</v>
      </c>
      <c r="J42" s="1">
        <f t="shared" si="9"/>
        <v>-25.088904462477533</v>
      </c>
      <c r="K42" s="1">
        <f t="shared" si="10"/>
        <v>35.088904462477529</v>
      </c>
    </row>
    <row r="43" spans="1:11">
      <c r="A43" s="1">
        <f t="shared" si="0"/>
        <v>0.91666666666666663</v>
      </c>
      <c r="B43" s="1">
        <f t="shared" si="1"/>
        <v>33</v>
      </c>
      <c r="C43" s="1">
        <f t="shared" si="2"/>
        <v>0.83867056794542405</v>
      </c>
      <c r="D43" s="1">
        <f t="shared" si="11"/>
        <v>0.54463903501502697</v>
      </c>
      <c r="E43" s="1">
        <f t="shared" si="12"/>
        <v>0.72631001724706035</v>
      </c>
      <c r="F43" s="1">
        <f t="shared" si="13"/>
        <v>0.54463903501502697</v>
      </c>
      <c r="G43" s="1">
        <f t="shared" si="14"/>
        <v>-0.41933528397271197</v>
      </c>
      <c r="H43" s="1">
        <f t="shared" si="7"/>
        <v>36.865177923577029</v>
      </c>
      <c r="I43" s="1">
        <f t="shared" si="8"/>
        <v>-3.8651779235770292</v>
      </c>
      <c r="J43" s="1">
        <f t="shared" si="9"/>
        <v>-24.792628302809881</v>
      </c>
      <c r="K43" s="1">
        <f t="shared" si="10"/>
        <v>34.792628302809881</v>
      </c>
    </row>
    <row r="44" spans="1:11">
      <c r="A44" s="1">
        <f t="shared" si="0"/>
        <v>0.94444444444444442</v>
      </c>
      <c r="B44" s="1">
        <f t="shared" si="1"/>
        <v>34</v>
      </c>
      <c r="C44" s="1">
        <f t="shared" si="2"/>
        <v>0.82903757255504174</v>
      </c>
      <c r="D44" s="1">
        <f t="shared" si="11"/>
        <v>0.55919290347074679</v>
      </c>
      <c r="E44" s="1">
        <f t="shared" si="12"/>
        <v>0.71796759852445091</v>
      </c>
      <c r="F44" s="1">
        <f t="shared" si="13"/>
        <v>0.55919290347074679</v>
      </c>
      <c r="G44" s="1">
        <f t="shared" si="14"/>
        <v>-0.41451878627752081</v>
      </c>
      <c r="H44" s="1">
        <f t="shared" si="7"/>
        <v>37.913432460605712</v>
      </c>
      <c r="I44" s="1">
        <f t="shared" si="8"/>
        <v>-3.913432460605712</v>
      </c>
      <c r="J44" s="1">
        <f t="shared" si="9"/>
        <v>-24.489015820821475</v>
      </c>
      <c r="K44" s="1">
        <f t="shared" si="10"/>
        <v>34.489015820821479</v>
      </c>
    </row>
    <row r="45" spans="1:11">
      <c r="A45" s="1">
        <f t="shared" si="0"/>
        <v>0.97222222222222221</v>
      </c>
      <c r="B45" s="1">
        <f t="shared" si="1"/>
        <v>35</v>
      </c>
      <c r="C45" s="1">
        <f t="shared" si="2"/>
        <v>0.8191520442889918</v>
      </c>
      <c r="D45" s="1">
        <f t="shared" si="11"/>
        <v>0.57357643635104605</v>
      </c>
      <c r="E45" s="1">
        <f t="shared" si="12"/>
        <v>0.70940647991622252</v>
      </c>
      <c r="F45" s="1">
        <f t="shared" si="13"/>
        <v>0.57357643635104605</v>
      </c>
      <c r="G45" s="1">
        <f t="shared" si="14"/>
        <v>-0.40957602214449584</v>
      </c>
      <c r="H45" s="1">
        <f t="shared" si="7"/>
        <v>38.956579400632052</v>
      </c>
      <c r="I45" s="1">
        <f t="shared" si="8"/>
        <v>-3.9565794006320516</v>
      </c>
      <c r="J45" s="1">
        <f t="shared" si="9"/>
        <v>-24.178203959791308</v>
      </c>
      <c r="K45" s="1">
        <f t="shared" si="10"/>
        <v>34.178203959791304</v>
      </c>
    </row>
    <row r="46" spans="1:11">
      <c r="A46" s="1">
        <f t="shared" si="0"/>
        <v>1</v>
      </c>
      <c r="B46" s="1">
        <f t="shared" si="1"/>
        <v>36</v>
      </c>
      <c r="C46" s="1">
        <f t="shared" si="2"/>
        <v>0.80901699437494745</v>
      </c>
      <c r="D46" s="1">
        <f t="shared" si="11"/>
        <v>0.58778525229247314</v>
      </c>
      <c r="E46" s="1">
        <f t="shared" si="12"/>
        <v>0.70062926922203683</v>
      </c>
      <c r="F46" s="1">
        <f t="shared" si="13"/>
        <v>0.58778525229247314</v>
      </c>
      <c r="G46" s="1">
        <f t="shared" si="14"/>
        <v>-0.40450849718747367</v>
      </c>
      <c r="H46" s="1">
        <f t="shared" si="7"/>
        <v>39.99460036635481</v>
      </c>
      <c r="I46" s="1">
        <f t="shared" si="8"/>
        <v>-3.9946003663548098</v>
      </c>
      <c r="J46" s="1">
        <f t="shared" si="9"/>
        <v>-23.860330714789615</v>
      </c>
      <c r="K46" s="1">
        <f t="shared" si="10"/>
        <v>33.860330714789612</v>
      </c>
    </row>
    <row r="47" spans="1:11">
      <c r="A47" s="1">
        <f t="shared" si="0"/>
        <v>1.0277777777777777</v>
      </c>
      <c r="B47" s="1">
        <f t="shared" si="1"/>
        <v>37</v>
      </c>
      <c r="C47" s="1">
        <f t="shared" si="2"/>
        <v>0.79863551004729283</v>
      </c>
      <c r="D47" s="1">
        <f t="shared" si="11"/>
        <v>0.60181502315204827</v>
      </c>
      <c r="E47" s="1">
        <f t="shared" si="12"/>
        <v>0.69163864006529796</v>
      </c>
      <c r="F47" s="1">
        <f t="shared" si="13"/>
        <v>0.60181502315204827</v>
      </c>
      <c r="G47" s="1">
        <f t="shared" si="14"/>
        <v>-0.39931775502364636</v>
      </c>
      <c r="H47" s="1">
        <f t="shared" si="7"/>
        <v>41.027484404049005</v>
      </c>
      <c r="I47" s="1">
        <f t="shared" si="8"/>
        <v>-4.0274844040490052</v>
      </c>
      <c r="J47" s="1">
        <f t="shared" si="9"/>
        <v>-23.535534977801703</v>
      </c>
      <c r="K47" s="1">
        <f t="shared" si="10"/>
        <v>33.535534977801703</v>
      </c>
    </row>
    <row r="48" spans="1:11">
      <c r="A48" s="1">
        <f t="shared" si="0"/>
        <v>1.0555555555555556</v>
      </c>
      <c r="B48" s="1">
        <f t="shared" si="1"/>
        <v>38</v>
      </c>
      <c r="C48" s="1">
        <f t="shared" si="2"/>
        <v>0.78801075360672201</v>
      </c>
      <c r="D48" s="1">
        <f t="shared" si="11"/>
        <v>0.61566147532565829</v>
      </c>
      <c r="E48" s="1">
        <f t="shared" si="12"/>
        <v>0.68243733107874127</v>
      </c>
      <c r="F48" s="1">
        <f t="shared" si="13"/>
        <v>0.61566147532565829</v>
      </c>
      <c r="G48" s="1">
        <f t="shared" si="14"/>
        <v>-0.39400537680336095</v>
      </c>
      <c r="H48" s="1">
        <f t="shared" si="7"/>
        <v>42.05522779421036</v>
      </c>
      <c r="I48" s="1">
        <f t="shared" si="8"/>
        <v>-4.0552277942103601</v>
      </c>
      <c r="J48" s="1">
        <f t="shared" si="9"/>
        <v>-23.203956389302057</v>
      </c>
      <c r="K48" s="1">
        <f t="shared" si="10"/>
        <v>33.203956389302057</v>
      </c>
    </row>
    <row r="49" spans="1:11">
      <c r="A49" s="1">
        <f t="shared" si="0"/>
        <v>1.0833333333333333</v>
      </c>
      <c r="B49" s="1">
        <f t="shared" si="1"/>
        <v>39</v>
      </c>
      <c r="C49" s="1">
        <f t="shared" si="2"/>
        <v>0.7771459614569709</v>
      </c>
      <c r="D49" s="1">
        <f t="shared" si="11"/>
        <v>0.6293203910498375</v>
      </c>
      <c r="E49" s="1">
        <f t="shared" si="12"/>
        <v>0.67302814507021902</v>
      </c>
      <c r="F49" s="1">
        <f t="shared" si="13"/>
        <v>0.6293203910498375</v>
      </c>
      <c r="G49" s="1">
        <f t="shared" si="14"/>
        <v>-0.3885729807284854</v>
      </c>
      <c r="H49" s="1">
        <f t="shared" si="7"/>
        <v>43.077833853108217</v>
      </c>
      <c r="I49" s="1">
        <f t="shared" si="8"/>
        <v>-4.077833853108217</v>
      </c>
      <c r="J49" s="1">
        <f t="shared" si="9"/>
        <v>-22.865735196459436</v>
      </c>
      <c r="K49" s="1">
        <f t="shared" si="10"/>
        <v>32.86573519645944</v>
      </c>
    </row>
    <row r="50" spans="1:11">
      <c r="A50" s="1">
        <f t="shared" si="0"/>
        <v>1.1111111111111112</v>
      </c>
      <c r="B50" s="1">
        <f t="shared" si="1"/>
        <v>40</v>
      </c>
      <c r="C50" s="1">
        <f t="shared" si="2"/>
        <v>0.76604444311897801</v>
      </c>
      <c r="D50" s="1">
        <f t="shared" si="11"/>
        <v>0.64278760968653925</v>
      </c>
      <c r="E50" s="1">
        <f t="shared" si="12"/>
        <v>0.66341394816893839</v>
      </c>
      <c r="F50" s="1">
        <f t="shared" si="13"/>
        <v>0.64278760968653925</v>
      </c>
      <c r="G50" s="1">
        <f t="shared" si="14"/>
        <v>-0.38302222155948895</v>
      </c>
      <c r="H50" s="1">
        <f t="shared" si="7"/>
        <v>44.095312726661639</v>
      </c>
      <c r="I50" s="1">
        <f t="shared" si="8"/>
        <v>-4.0953127266616391</v>
      </c>
      <c r="J50" s="1">
        <f t="shared" si="9"/>
        <v>-22.521012118111152</v>
      </c>
      <c r="K50" s="1">
        <f t="shared" si="10"/>
        <v>32.521012118111152</v>
      </c>
    </row>
    <row r="51" spans="1:11">
      <c r="A51" s="1">
        <f t="shared" si="0"/>
        <v>1.1388888888888888</v>
      </c>
      <c r="B51" s="1">
        <f t="shared" si="1"/>
        <v>41</v>
      </c>
      <c r="C51" s="1">
        <f t="shared" si="2"/>
        <v>0.75470958022277201</v>
      </c>
      <c r="D51" s="1">
        <f t="shared" si="11"/>
        <v>0.65605902899050728</v>
      </c>
      <c r="E51" s="1">
        <f t="shared" si="12"/>
        <v>0.65359766895241034</v>
      </c>
      <c r="F51" s="1">
        <f t="shared" si="13"/>
        <v>0.65605902899050728</v>
      </c>
      <c r="G51" s="1">
        <f t="shared" si="14"/>
        <v>-0.37735479011138595</v>
      </c>
      <c r="H51" s="1">
        <f t="shared" si="7"/>
        <v>45.107681177996724</v>
      </c>
      <c r="I51" s="1">
        <f t="shared" si="8"/>
        <v>-4.1076811779967244</v>
      </c>
      <c r="J51" s="1">
        <f t="shared" si="9"/>
        <v>-22.169928216604976</v>
      </c>
      <c r="K51" s="1">
        <f t="shared" si="10"/>
        <v>32.169928216604973</v>
      </c>
    </row>
    <row r="52" spans="1:11">
      <c r="A52" s="1">
        <f t="shared" si="0"/>
        <v>1.1666666666666665</v>
      </c>
      <c r="B52" s="1">
        <f t="shared" si="1"/>
        <v>41.999999999999993</v>
      </c>
      <c r="C52" s="1">
        <f t="shared" si="2"/>
        <v>0.74314482547739436</v>
      </c>
      <c r="D52" s="1">
        <f t="shared" si="11"/>
        <v>0.66913060635885802</v>
      </c>
      <c r="E52" s="1">
        <f t="shared" si="12"/>
        <v>0.64358229755437668</v>
      </c>
      <c r="F52" s="1">
        <f t="shared" si="13"/>
        <v>0.66913060635885802</v>
      </c>
      <c r="G52" s="1">
        <f t="shared" si="14"/>
        <v>-0.37157241273869712</v>
      </c>
      <c r="H52" s="1">
        <f t="shared" si="7"/>
        <v>46.114962369981406</v>
      </c>
      <c r="I52" s="1">
        <f t="shared" si="8"/>
        <v>-4.1149623699814128</v>
      </c>
      <c r="J52" s="1">
        <f t="shared" si="9"/>
        <v>-21.81262477656993</v>
      </c>
      <c r="K52" s="1">
        <f t="shared" si="10"/>
        <v>31.81262477656993</v>
      </c>
    </row>
    <row r="53" spans="1:11">
      <c r="A53" s="1">
        <f t="shared" si="0"/>
        <v>1.1944444444444444</v>
      </c>
      <c r="B53" s="1">
        <f t="shared" si="1"/>
        <v>43</v>
      </c>
      <c r="C53" s="1">
        <f t="shared" si="2"/>
        <v>0.73135370161917057</v>
      </c>
      <c r="D53" s="1">
        <f t="shared" si="11"/>
        <v>0.68199836006249848</v>
      </c>
      <c r="E53" s="1">
        <f t="shared" si="12"/>
        <v>0.63337088475398606</v>
      </c>
      <c r="F53" s="1">
        <f t="shared" si="13"/>
        <v>0.68199836006249848</v>
      </c>
      <c r="G53" s="1">
        <f t="shared" si="14"/>
        <v>-0.36567685080958523</v>
      </c>
      <c r="H53" s="1">
        <f t="shared" si="7"/>
        <v>47.117185643967439</v>
      </c>
      <c r="I53" s="1">
        <f t="shared" si="8"/>
        <v>-4.1171856439674386</v>
      </c>
      <c r="J53" s="1">
        <f t="shared" si="9"/>
        <v>-21.449243190641543</v>
      </c>
      <c r="K53" s="1">
        <f t="shared" si="10"/>
        <v>31.449243190641543</v>
      </c>
    </row>
    <row r="54" spans="1:11">
      <c r="A54" s="1">
        <f t="shared" si="0"/>
        <v>1.2222222222222221</v>
      </c>
      <c r="B54" s="1">
        <f t="shared" si="1"/>
        <v>43.999999999999993</v>
      </c>
      <c r="C54" s="1">
        <f t="shared" si="2"/>
        <v>0.71933980033865119</v>
      </c>
      <c r="D54" s="1">
        <f t="shared" si="11"/>
        <v>0.69465837045899714</v>
      </c>
      <c r="E54" s="1">
        <f t="shared" si="12"/>
        <v>0.62296654104649796</v>
      </c>
      <c r="F54" s="1">
        <f t="shared" si="13"/>
        <v>0.69465837045899714</v>
      </c>
      <c r="G54" s="1">
        <f t="shared" si="14"/>
        <v>-0.35966990016932554</v>
      </c>
      <c r="H54" s="1">
        <f t="shared" si="7"/>
        <v>48.114386295898179</v>
      </c>
      <c r="I54" s="1">
        <f t="shared" si="8"/>
        <v>-4.1143862958981856</v>
      </c>
      <c r="J54" s="1">
        <f t="shared" si="9"/>
        <v>-21.079924852135857</v>
      </c>
      <c r="K54" s="1">
        <f t="shared" si="10"/>
        <v>31.079924852135857</v>
      </c>
    </row>
    <row r="55" spans="1:11">
      <c r="A55" s="1">
        <f t="shared" si="0"/>
        <v>1.25</v>
      </c>
      <c r="B55" s="1">
        <f t="shared" si="1"/>
        <v>45</v>
      </c>
      <c r="C55" s="1">
        <f t="shared" si="2"/>
        <v>0.70710678118654757</v>
      </c>
      <c r="D55" s="1">
        <f t="shared" si="11"/>
        <v>0.70710678118654746</v>
      </c>
      <c r="E55" s="1">
        <f t="shared" si="12"/>
        <v>0.61237243569579458</v>
      </c>
      <c r="F55" s="1">
        <f t="shared" si="13"/>
        <v>0.70710678118654746</v>
      </c>
      <c r="G55" s="1">
        <f t="shared" si="14"/>
        <v>-0.35355339059327373</v>
      </c>
      <c r="H55" s="1">
        <f t="shared" si="7"/>
        <v>49.106605350869096</v>
      </c>
      <c r="I55" s="1">
        <f t="shared" si="8"/>
        <v>-4.1066053508690956</v>
      </c>
      <c r="J55" s="1">
        <f t="shared" si="9"/>
        <v>-20.704811054635595</v>
      </c>
      <c r="K55" s="1">
        <f t="shared" si="10"/>
        <v>30.704811054635595</v>
      </c>
    </row>
    <row r="56" spans="1:11">
      <c r="A56" s="1">
        <f t="shared" si="0"/>
        <v>1.2777777777777777</v>
      </c>
      <c r="B56" s="1">
        <f t="shared" si="1"/>
        <v>46</v>
      </c>
      <c r="C56" s="1">
        <f t="shared" si="2"/>
        <v>0.69465837045899737</v>
      </c>
      <c r="D56" s="1">
        <f t="shared" si="11"/>
        <v>0.71933980033865108</v>
      </c>
      <c r="E56" s="1">
        <f t="shared" si="12"/>
        <v>0.60159179576899335</v>
      </c>
      <c r="F56" s="1">
        <f t="shared" si="13"/>
        <v>0.71933980033865108</v>
      </c>
      <c r="G56" s="1">
        <f t="shared" si="14"/>
        <v>-0.34732918522949863</v>
      </c>
      <c r="H56" s="1">
        <f t="shared" si="7"/>
        <v>50.093889337151765</v>
      </c>
      <c r="I56" s="1">
        <f t="shared" si="8"/>
        <v>-4.0938893371517651</v>
      </c>
      <c r="J56" s="1">
        <f t="shared" si="9"/>
        <v>-20.324042898425759</v>
      </c>
      <c r="K56" s="1">
        <f t="shared" si="10"/>
        <v>30.324042898425759</v>
      </c>
    </row>
    <row r="57" spans="1:11">
      <c r="A57" s="1">
        <f t="shared" si="0"/>
        <v>1.3055555555555556</v>
      </c>
      <c r="B57" s="1">
        <f t="shared" si="1"/>
        <v>47</v>
      </c>
      <c r="C57" s="1">
        <f t="shared" si="2"/>
        <v>0.68199836006249848</v>
      </c>
      <c r="D57" s="1">
        <f t="shared" si="11"/>
        <v>0.73135370161917046</v>
      </c>
      <c r="E57" s="1">
        <f t="shared" si="12"/>
        <v>0.59062790515345021</v>
      </c>
      <c r="F57" s="1">
        <f t="shared" si="13"/>
        <v>0.73135370161917046</v>
      </c>
      <c r="G57" s="1">
        <f t="shared" si="14"/>
        <v>-0.34099918003124918</v>
      </c>
      <c r="H57" s="1">
        <f t="shared" si="7"/>
        <v>51.076290060617687</v>
      </c>
      <c r="I57" s="1">
        <f t="shared" si="8"/>
        <v>-4.0762900606176871</v>
      </c>
      <c r="J57" s="1">
        <f t="shared" si="9"/>
        <v>-19.937761203691014</v>
      </c>
      <c r="K57" s="1">
        <f t="shared" si="10"/>
        <v>29.937761203691014</v>
      </c>
    </row>
    <row r="58" spans="1:11">
      <c r="A58" s="1">
        <f t="shared" si="0"/>
        <v>1.3333333333333333</v>
      </c>
      <c r="B58" s="1">
        <f t="shared" si="1"/>
        <v>48</v>
      </c>
      <c r="C58" s="1">
        <f t="shared" si="2"/>
        <v>0.66913060635885824</v>
      </c>
      <c r="D58" s="1">
        <f t="shared" si="11"/>
        <v>0.74314482547739424</v>
      </c>
      <c r="E58" s="1">
        <f t="shared" si="12"/>
        <v>0.57948410355645652</v>
      </c>
      <c r="F58" s="1">
        <f t="shared" si="13"/>
        <v>0.74314482547739424</v>
      </c>
      <c r="G58" s="1">
        <f t="shared" si="14"/>
        <v>-0.33456530317942906</v>
      </c>
      <c r="H58" s="1">
        <f t="shared" si="7"/>
        <v>52.05386438042202</v>
      </c>
      <c r="I58" s="1">
        <f t="shared" si="8"/>
        <v>-4.05386438042202</v>
      </c>
      <c r="J58" s="1">
        <f t="shared" si="9"/>
        <v>-19.546106430365235</v>
      </c>
      <c r="K58" s="1">
        <f t="shared" si="10"/>
        <v>29.546106430365235</v>
      </c>
    </row>
    <row r="59" spans="1:11">
      <c r="A59" s="1">
        <f t="shared" si="0"/>
        <v>1.3611111111111109</v>
      </c>
      <c r="B59" s="1">
        <f t="shared" si="1"/>
        <v>48.999999999999993</v>
      </c>
      <c r="C59" s="1">
        <f t="shared" si="2"/>
        <v>0.65605902899050728</v>
      </c>
      <c r="D59" s="1">
        <f t="shared" si="11"/>
        <v>0.7547095802227719</v>
      </c>
      <c r="E59" s="1">
        <f t="shared" si="12"/>
        <v>0.56816378548793089</v>
      </c>
      <c r="F59" s="1">
        <f t="shared" si="13"/>
        <v>0.7547095802227719</v>
      </c>
      <c r="G59" s="1">
        <f t="shared" si="14"/>
        <v>-0.32802951449525358</v>
      </c>
      <c r="H59" s="1">
        <f t="shared" si="7"/>
        <v>53.02667398673232</v>
      </c>
      <c r="I59" s="1">
        <f t="shared" si="8"/>
        <v>-4.0266739867323267</v>
      </c>
      <c r="J59" s="1">
        <f t="shared" si="9"/>
        <v>-19.149218604504572</v>
      </c>
      <c r="K59" s="1">
        <f t="shared" si="10"/>
        <v>29.149218604504572</v>
      </c>
    </row>
    <row r="60" spans="1:11">
      <c r="A60" s="1">
        <f t="shared" si="0"/>
        <v>1.3888888888888888</v>
      </c>
      <c r="B60" s="1">
        <f t="shared" si="1"/>
        <v>50</v>
      </c>
      <c r="C60" s="1">
        <f t="shared" si="2"/>
        <v>0.64278760968653936</v>
      </c>
      <c r="D60" s="1">
        <f t="shared" si="11"/>
        <v>0.76604444311897801</v>
      </c>
      <c r="E60" s="1">
        <f t="shared" si="12"/>
        <v>0.55667039922641948</v>
      </c>
      <c r="F60" s="1">
        <f t="shared" si="13"/>
        <v>0.76604444311897801</v>
      </c>
      <c r="G60" s="1">
        <f t="shared" si="14"/>
        <v>-0.32139380484326963</v>
      </c>
      <c r="H60" s="1">
        <f t="shared" si="7"/>
        <v>53.994785181213466</v>
      </c>
      <c r="I60" s="1">
        <f t="shared" si="8"/>
        <v>-3.9947851812134658</v>
      </c>
      <c r="J60" s="1">
        <f t="shared" si="9"/>
        <v>-18.747237251037664</v>
      </c>
      <c r="K60" s="1">
        <f t="shared" si="10"/>
        <v>28.747237251037664</v>
      </c>
    </row>
    <row r="61" spans="1:11">
      <c r="A61" s="1">
        <f t="shared" si="0"/>
        <v>1.4166666666666665</v>
      </c>
      <c r="B61" s="1">
        <f t="shared" si="1"/>
        <v>50.999999999999993</v>
      </c>
      <c r="C61" s="1">
        <f t="shared" si="2"/>
        <v>0.62932039104983761</v>
      </c>
      <c r="D61" s="1">
        <f t="shared" si="11"/>
        <v>0.77714596145697079</v>
      </c>
      <c r="E61" s="1">
        <f t="shared" si="12"/>
        <v>0.54500744576871651</v>
      </c>
      <c r="F61" s="1">
        <f t="shared" si="13"/>
        <v>0.77714596145697079</v>
      </c>
      <c r="G61" s="1">
        <f t="shared" si="14"/>
        <v>-0.31466019552491875</v>
      </c>
      <c r="H61" s="1">
        <f t="shared" si="7"/>
        <v>54.958268660907571</v>
      </c>
      <c r="I61" s="1">
        <f t="shared" si="8"/>
        <v>-3.9582686609075779</v>
      </c>
      <c r="J61" s="1">
        <f t="shared" si="9"/>
        <v>-18.340301332733116</v>
      </c>
      <c r="K61" s="1">
        <f t="shared" si="10"/>
        <v>28.340301332733116</v>
      </c>
    </row>
    <row r="62" spans="1:11">
      <c r="A62" s="1">
        <f t="shared" si="0"/>
        <v>1.4444444444444444</v>
      </c>
      <c r="B62" s="1">
        <f t="shared" si="1"/>
        <v>52</v>
      </c>
      <c r="C62" s="1">
        <f t="shared" si="2"/>
        <v>0.61566147532565829</v>
      </c>
      <c r="D62" s="1">
        <f t="shared" si="11"/>
        <v>0.7880107536067219</v>
      </c>
      <c r="E62" s="1">
        <f t="shared" si="12"/>
        <v>0.53317847776342642</v>
      </c>
      <c r="F62" s="1">
        <f t="shared" si="13"/>
        <v>0.7880107536067219</v>
      </c>
      <c r="G62" s="1">
        <f t="shared" si="14"/>
        <v>-0.30783073766282909</v>
      </c>
      <c r="H62" s="1">
        <f t="shared" si="7"/>
        <v>55.91719930607757</v>
      </c>
      <c r="I62" s="1">
        <f t="shared" si="8"/>
        <v>-3.9171993060775705</v>
      </c>
      <c r="J62" s="1">
        <f t="shared" si="9"/>
        <v>-17.928549195210262</v>
      </c>
      <c r="K62" s="1">
        <f t="shared" si="10"/>
        <v>27.928549195210262</v>
      </c>
    </row>
    <row r="63" spans="1:11">
      <c r="A63" s="1">
        <f t="shared" si="0"/>
        <v>1.4722222222222221</v>
      </c>
      <c r="B63" s="1">
        <f t="shared" si="1"/>
        <v>52.999999999999993</v>
      </c>
      <c r="C63" s="1">
        <f t="shared" si="2"/>
        <v>0.60181502315204838</v>
      </c>
      <c r="D63" s="1">
        <f t="shared" si="11"/>
        <v>0.79863551004729272</v>
      </c>
      <c r="E63" s="1">
        <f t="shared" si="12"/>
        <v>0.52118709842879407</v>
      </c>
      <c r="F63" s="1">
        <f t="shared" si="13"/>
        <v>0.79863551004729272</v>
      </c>
      <c r="G63" s="1">
        <f t="shared" si="14"/>
        <v>-0.30090751157602413</v>
      </c>
      <c r="H63" s="1">
        <f t="shared" si="7"/>
        <v>56.8716559725151</v>
      </c>
      <c r="I63" s="1">
        <f t="shared" si="8"/>
        <v>-3.8716559725151072</v>
      </c>
      <c r="J63" s="1">
        <f t="shared" si="9"/>
        <v>-17.512118517810315</v>
      </c>
      <c r="K63" s="1">
        <f t="shared" si="10"/>
        <v>27.512118517810315</v>
      </c>
    </row>
    <row r="64" spans="1:11">
      <c r="A64" s="1">
        <f t="shared" si="0"/>
        <v>1.5</v>
      </c>
      <c r="B64" s="1">
        <f t="shared" si="1"/>
        <v>54</v>
      </c>
      <c r="C64" s="1">
        <f t="shared" si="2"/>
        <v>0.58778525229247314</v>
      </c>
      <c r="D64" s="1">
        <f t="shared" si="11"/>
        <v>0.80901699437494745</v>
      </c>
      <c r="E64" s="1">
        <f t="shared" si="12"/>
        <v>0.50903696045512725</v>
      </c>
      <c r="F64" s="1">
        <f t="shared" si="13"/>
        <v>0.80901699437494745</v>
      </c>
      <c r="G64" s="1">
        <f t="shared" si="14"/>
        <v>-0.29389262614623651</v>
      </c>
      <c r="H64" s="1">
        <f t="shared" si="7"/>
        <v>57.82172128874938</v>
      </c>
      <c r="I64" s="1">
        <f t="shared" si="8"/>
        <v>-3.8217212887493801</v>
      </c>
      <c r="J64" s="1">
        <f t="shared" si="9"/>
        <v>-17.091146270135663</v>
      </c>
      <c r="K64" s="1">
        <f t="shared" si="10"/>
        <v>27.091146270135663</v>
      </c>
    </row>
    <row r="65" spans="1:11">
      <c r="A65" s="1">
        <f t="shared" si="0"/>
        <v>1.5277777777777777</v>
      </c>
      <c r="B65" s="1">
        <f t="shared" si="1"/>
        <v>55</v>
      </c>
      <c r="C65" s="1">
        <f t="shared" si="2"/>
        <v>0.57357643635104605</v>
      </c>
      <c r="D65" s="1">
        <f t="shared" si="11"/>
        <v>0.8191520442889918</v>
      </c>
      <c r="E65" s="1">
        <f t="shared" si="12"/>
        <v>0.49673176489215404</v>
      </c>
      <c r="F65" s="1">
        <f t="shared" si="13"/>
        <v>0.8191520442889918</v>
      </c>
      <c r="G65" s="1">
        <f t="shared" si="14"/>
        <v>-0.28678821817552297</v>
      </c>
      <c r="H65" s="1">
        <f t="shared" si="7"/>
        <v>58.767481458530035</v>
      </c>
      <c r="I65" s="1">
        <f t="shared" si="8"/>
        <v>-3.7674814585300354</v>
      </c>
      <c r="J65" s="1">
        <f t="shared" si="9"/>
        <v>-16.665768674058327</v>
      </c>
      <c r="K65" s="1">
        <f t="shared" si="10"/>
        <v>26.665768674058327</v>
      </c>
    </row>
    <row r="66" spans="1:11">
      <c r="A66" s="1">
        <f t="shared" si="0"/>
        <v>1.5555555555555554</v>
      </c>
      <c r="B66" s="1">
        <f t="shared" si="1"/>
        <v>55.999999999999993</v>
      </c>
      <c r="C66" s="1">
        <f t="shared" si="2"/>
        <v>0.55919290347074702</v>
      </c>
      <c r="D66" s="1">
        <f t="shared" si="11"/>
        <v>0.82903757255504162</v>
      </c>
      <c r="E66" s="1">
        <f t="shared" si="12"/>
        <v>0.48427526002164634</v>
      </c>
      <c r="F66" s="1">
        <f t="shared" si="13"/>
        <v>0.82903757255504162</v>
      </c>
      <c r="G66" s="1">
        <f t="shared" si="14"/>
        <v>-0.27959645173537345</v>
      </c>
      <c r="H66" s="1">
        <f t="shared" si="7"/>
        <v>59.709026068900279</v>
      </c>
      <c r="I66" s="1">
        <f t="shared" si="8"/>
        <v>-3.7090260689002861</v>
      </c>
      <c r="J66" s="1">
        <f t="shared" si="9"/>
        <v>-16.236121170993986</v>
      </c>
      <c r="K66" s="1">
        <f t="shared" si="10"/>
        <v>26.236121170993986</v>
      </c>
    </row>
    <row r="67" spans="1:11">
      <c r="A67" s="1">
        <f t="shared" si="0"/>
        <v>1.5833333333333333</v>
      </c>
      <c r="B67" s="1">
        <f t="shared" si="1"/>
        <v>57</v>
      </c>
      <c r="C67" s="1">
        <f t="shared" si="2"/>
        <v>0.54463903501502708</v>
      </c>
      <c r="D67" s="1">
        <f t="shared" si="11"/>
        <v>0.83867056794542394</v>
      </c>
      <c r="E67" s="1">
        <f t="shared" si="12"/>
        <v>0.47167124021565587</v>
      </c>
      <c r="F67" s="1">
        <f t="shared" si="13"/>
        <v>0.83867056794542394</v>
      </c>
      <c r="G67" s="1">
        <f t="shared" si="14"/>
        <v>-0.27231951750751349</v>
      </c>
      <c r="H67" s="1">
        <f t="shared" si="7"/>
        <v>60.646447904119583</v>
      </c>
      <c r="I67" s="1">
        <f t="shared" si="8"/>
        <v>-3.646447904119583</v>
      </c>
      <c r="J67" s="1">
        <f t="shared" si="9"/>
        <v>-15.802338394234745</v>
      </c>
      <c r="K67" s="1">
        <f t="shared" si="10"/>
        <v>25.802338394234745</v>
      </c>
    </row>
    <row r="68" spans="1:11">
      <c r="A68" s="1">
        <f t="shared" si="0"/>
        <v>1.6111111111111109</v>
      </c>
      <c r="B68" s="1">
        <f t="shared" si="1"/>
        <v>57.999999999999993</v>
      </c>
      <c r="C68" s="1">
        <f t="shared" si="2"/>
        <v>0.52991926423320512</v>
      </c>
      <c r="D68" s="1">
        <f t="shared" si="11"/>
        <v>0.84804809615642585</v>
      </c>
      <c r="E68" s="1">
        <f t="shared" si="12"/>
        <v>0.45892354478071412</v>
      </c>
      <c r="F68" s="1">
        <f t="shared" si="13"/>
        <v>0.84804809615642585</v>
      </c>
      <c r="G68" s="1">
        <f t="shared" si="14"/>
        <v>-0.26495963211660251</v>
      </c>
      <c r="H68" s="1">
        <f t="shared" si="7"/>
        <v>61.57984276564364</v>
      </c>
      <c r="I68" s="1">
        <f t="shared" si="8"/>
        <v>-3.5798427656436473</v>
      </c>
      <c r="J68" s="1">
        <f t="shared" si="9"/>
        <v>-15.364554146130576</v>
      </c>
      <c r="K68" s="1">
        <f t="shared" si="10"/>
        <v>25.364554146130576</v>
      </c>
    </row>
    <row r="69" spans="1:11">
      <c r="A69" s="1">
        <f t="shared" si="0"/>
        <v>1.6388888888888888</v>
      </c>
      <c r="B69" s="1">
        <f t="shared" si="1"/>
        <v>59</v>
      </c>
      <c r="C69" s="1">
        <f t="shared" si="2"/>
        <v>0.51503807491005427</v>
      </c>
      <c r="D69" s="1">
        <f t="shared" si="11"/>
        <v>0.85716730070211222</v>
      </c>
      <c r="E69" s="1">
        <f t="shared" si="12"/>
        <v>0.44603605678833974</v>
      </c>
      <c r="F69" s="1">
        <f t="shared" si="13"/>
        <v>0.85716730070211222</v>
      </c>
      <c r="G69" s="1">
        <f t="shared" si="14"/>
        <v>-0.25751903745502708</v>
      </c>
      <c r="H69" s="1">
        <f t="shared" si="7"/>
        <v>62.509309298321398</v>
      </c>
      <c r="I69" s="1">
        <f t="shared" si="8"/>
        <v>-3.5093092983213978</v>
      </c>
      <c r="J69" s="1">
        <f t="shared" si="9"/>
        <v>-14.922901379910027</v>
      </c>
      <c r="K69" s="1">
        <f t="shared" si="10"/>
        <v>24.922901379910027</v>
      </c>
    </row>
    <row r="70" spans="1:11">
      <c r="A70" s="1">
        <f t="shared" si="0"/>
        <v>1.6666666666666665</v>
      </c>
      <c r="B70" s="4">
        <f t="shared" si="1"/>
        <v>59.999999999999993</v>
      </c>
      <c r="C70" s="4">
        <f t="shared" si="2"/>
        <v>0.50000000000000011</v>
      </c>
      <c r="D70" s="4">
        <f t="shared" si="11"/>
        <v>0.8660254037844386</v>
      </c>
      <c r="E70" s="4">
        <f t="shared" si="12"/>
        <v>0.43301270189221946</v>
      </c>
      <c r="F70" s="4">
        <f t="shared" si="13"/>
        <v>0.8660254037844386</v>
      </c>
      <c r="G70" s="4">
        <f t="shared" si="14"/>
        <v>-0.25</v>
      </c>
      <c r="H70" s="4">
        <f t="shared" si="7"/>
        <v>63.43494882292201</v>
      </c>
      <c r="I70" s="4">
        <f t="shared" si="8"/>
        <v>-3.4349488229220171</v>
      </c>
      <c r="J70" s="4">
        <f t="shared" si="9"/>
        <v>-14.477512185930138</v>
      </c>
      <c r="K70" s="1">
        <f t="shared" si="10"/>
        <v>24.477512185930138</v>
      </c>
    </row>
    <row r="71" spans="1:11">
      <c r="A71" s="1">
        <f t="shared" si="0"/>
        <v>1.6944444444444444</v>
      </c>
      <c r="B71" s="1">
        <f t="shared" si="1"/>
        <v>61</v>
      </c>
      <c r="C71" s="1">
        <f t="shared" si="2"/>
        <v>0.48480962024633711</v>
      </c>
      <c r="D71" s="1">
        <f t="shared" si="11"/>
        <v>0.87461970713939574</v>
      </c>
      <c r="E71" s="1">
        <f t="shared" si="12"/>
        <v>0.41985744713241446</v>
      </c>
      <c r="F71" s="1">
        <f t="shared" si="13"/>
        <v>0.87461970713939574</v>
      </c>
      <c r="G71" s="1">
        <f t="shared" si="14"/>
        <v>-0.24240481012316853</v>
      </c>
      <c r="H71" s="1">
        <f t="shared" si="7"/>
        <v>64.356865175064797</v>
      </c>
      <c r="I71" s="1">
        <f t="shared" si="8"/>
        <v>-3.3568651750647973</v>
      </c>
      <c r="J71" s="1">
        <f t="shared" si="9"/>
        <v>-14.028517782147508</v>
      </c>
      <c r="K71" s="1">
        <f t="shared" si="10"/>
        <v>24.02851778214751</v>
      </c>
    </row>
    <row r="72" spans="1:11">
      <c r="A72" s="1">
        <f t="shared" si="0"/>
        <v>1.7222222222222221</v>
      </c>
      <c r="B72" s="1">
        <f t="shared" si="1"/>
        <v>61.999999999999993</v>
      </c>
      <c r="C72" s="1">
        <f t="shared" si="2"/>
        <v>0.46947156278589103</v>
      </c>
      <c r="D72" s="1">
        <f t="shared" si="11"/>
        <v>0.88294759285892677</v>
      </c>
      <c r="E72" s="1">
        <f t="shared" si="12"/>
        <v>0.40657429972696274</v>
      </c>
      <c r="F72" s="1">
        <f t="shared" si="13"/>
        <v>0.88294759285892677</v>
      </c>
      <c r="G72" s="1">
        <f t="shared" si="14"/>
        <v>-0.23473578139294549</v>
      </c>
      <c r="H72" s="1">
        <f t="shared" si="7"/>
        <v>65.275164550584691</v>
      </c>
      <c r="I72" s="1">
        <f t="shared" si="8"/>
        <v>-3.275164550584698</v>
      </c>
      <c r="J72" s="1">
        <f t="shared" si="9"/>
        <v>-13.576048508603929</v>
      </c>
      <c r="K72" s="1">
        <f t="shared" si="10"/>
        <v>23.576048508603929</v>
      </c>
    </row>
    <row r="73" spans="1:11">
      <c r="A73" s="1">
        <f t="shared" si="0"/>
        <v>1.75</v>
      </c>
      <c r="B73" s="1">
        <f t="shared" si="1"/>
        <v>63</v>
      </c>
      <c r="C73" s="1">
        <f t="shared" si="2"/>
        <v>0.45399049973954686</v>
      </c>
      <c r="D73" s="1">
        <f t="shared" si="11"/>
        <v>0.8910065241883679</v>
      </c>
      <c r="E73" s="1">
        <f t="shared" si="12"/>
        <v>0.39316730585124021</v>
      </c>
      <c r="F73" s="1">
        <f t="shared" si="13"/>
        <v>0.8910065241883679</v>
      </c>
      <c r="G73" s="1">
        <f t="shared" si="14"/>
        <v>-0.2269952498697734</v>
      </c>
      <c r="H73" s="1">
        <f t="shared" si="7"/>
        <v>66.189955357331769</v>
      </c>
      <c r="I73" s="1">
        <f t="shared" si="8"/>
        <v>-3.1899553573317689</v>
      </c>
      <c r="J73" s="1">
        <f t="shared" si="9"/>
        <v>-13.120233825724084</v>
      </c>
      <c r="K73" s="1">
        <f t="shared" si="10"/>
        <v>23.120233825724085</v>
      </c>
    </row>
    <row r="74" spans="1:11">
      <c r="A74" s="1">
        <f t="shared" si="0"/>
        <v>1.7777777777777777</v>
      </c>
      <c r="B74" s="1">
        <f t="shared" si="1"/>
        <v>64</v>
      </c>
      <c r="C74" s="1">
        <f t="shared" si="2"/>
        <v>0.43837114678907746</v>
      </c>
      <c r="D74" s="1">
        <f t="shared" si="11"/>
        <v>0.89879404629916693</v>
      </c>
      <c r="E74" s="1">
        <f t="shared" si="12"/>
        <v>0.37964054940545827</v>
      </c>
      <c r="F74" s="1">
        <f t="shared" si="13"/>
        <v>0.89879404629916693</v>
      </c>
      <c r="G74" s="1">
        <f t="shared" si="14"/>
        <v>-0.2191855733945387</v>
      </c>
      <c r="H74" s="1">
        <f t="shared" si="7"/>
        <v>67.101348073370104</v>
      </c>
      <c r="I74" s="1">
        <f t="shared" si="8"/>
        <v>-3.1013480733701044</v>
      </c>
      <c r="J74" s="1">
        <f t="shared" si="9"/>
        <v>-12.661202316226149</v>
      </c>
      <c r="K74" s="1">
        <f t="shared" si="10"/>
        <v>22.661202316226149</v>
      </c>
    </row>
    <row r="75" spans="1:11">
      <c r="A75" s="1">
        <f t="shared" ref="A75:A138" si="15">(ROW()-10)*$D$5</f>
        <v>1.8055555555555554</v>
      </c>
      <c r="B75" s="1">
        <f t="shared" ref="B75:B138" si="16">A75*$D$6</f>
        <v>65</v>
      </c>
      <c r="C75" s="1">
        <f t="shared" ref="C75:C110" si="17">COS(B75*PI()/180)</f>
        <v>0.42261826174069944</v>
      </c>
      <c r="D75" s="1">
        <f t="shared" si="11"/>
        <v>0.90630778703664994</v>
      </c>
      <c r="E75" s="1">
        <f t="shared" si="12"/>
        <v>0.36599815077066683</v>
      </c>
      <c r="F75" s="1">
        <f t="shared" si="13"/>
        <v>0.90630778703664994</v>
      </c>
      <c r="G75" s="1">
        <f t="shared" si="14"/>
        <v>-0.21130913087034969</v>
      </c>
      <c r="H75" s="1">
        <f t="shared" ref="H75:H110" si="18">IF(ATAN2(E75,F75)&lt;0,ATAN2(E75,F75)*180/PI()+360,ATAN2(E75,F75)*180/PI())</f>
        <v>68.009455111512693</v>
      </c>
      <c r="I75" s="1">
        <f t="shared" ref="I75:I110" si="19">B75-H75</f>
        <v>-3.0094551115126933</v>
      </c>
      <c r="J75" s="1">
        <f t="shared" ref="J75:J110" si="20">SIGN(G75)*ACOS((SQRT(E75^2+F75^2))-10^-15)/PI()*180</f>
        <v>-12.199081690449082</v>
      </c>
      <c r="K75" s="1">
        <f t="shared" ref="K75:K138" si="21">$D$4-J75</f>
        <v>22.199081690449084</v>
      </c>
    </row>
    <row r="76" spans="1:11">
      <c r="A76" s="1">
        <f t="shared" si="15"/>
        <v>1.8333333333333333</v>
      </c>
      <c r="B76" s="1">
        <f t="shared" si="16"/>
        <v>66</v>
      </c>
      <c r="C76" s="1">
        <f t="shared" si="17"/>
        <v>0.40673664307580021</v>
      </c>
      <c r="D76" s="1">
        <f t="shared" si="11"/>
        <v>0.91354545764260076</v>
      </c>
      <c r="E76" s="1">
        <f t="shared" si="12"/>
        <v>0.35224426555364702</v>
      </c>
      <c r="F76" s="1">
        <f t="shared" si="13"/>
        <v>0.91354545764260076</v>
      </c>
      <c r="G76" s="1">
        <f t="shared" si="14"/>
        <v>-0.20336832153790008</v>
      </c>
      <c r="H76" s="1">
        <f t="shared" si="18"/>
        <v>68.914390690101783</v>
      </c>
      <c r="I76" s="1">
        <f t="shared" si="19"/>
        <v>-2.9143906901017829</v>
      </c>
      <c r="J76" s="1">
        <f t="shared" si="20"/>
        <v>-11.733998794908427</v>
      </c>
      <c r="K76" s="1">
        <f t="shared" si="21"/>
        <v>21.733998794908427</v>
      </c>
    </row>
    <row r="77" spans="1:11">
      <c r="A77" s="1">
        <f t="shared" si="15"/>
        <v>1.8611111111111109</v>
      </c>
      <c r="B77" s="1">
        <f t="shared" si="16"/>
        <v>67</v>
      </c>
      <c r="C77" s="1">
        <f t="shared" si="17"/>
        <v>0.39073112848927394</v>
      </c>
      <c r="D77" s="1">
        <f t="shared" si="11"/>
        <v>0.92050485345244037</v>
      </c>
      <c r="E77" s="1">
        <f t="shared" si="12"/>
        <v>0.33838308332107286</v>
      </c>
      <c r="F77" s="1">
        <f t="shared" si="13"/>
        <v>0.92050485345244037</v>
      </c>
      <c r="G77" s="1">
        <f t="shared" si="14"/>
        <v>-0.19536556424463694</v>
      </c>
      <c r="H77" s="1">
        <f t="shared" si="18"/>
        <v>69.816270709920943</v>
      </c>
      <c r="I77" s="1">
        <f t="shared" si="19"/>
        <v>-2.8162707099209427</v>
      </c>
      <c r="J77" s="1">
        <f t="shared" si="20"/>
        <v>-11.266079623893551</v>
      </c>
      <c r="K77" s="1">
        <f t="shared" si="21"/>
        <v>21.266079623893553</v>
      </c>
    </row>
    <row r="78" spans="1:11">
      <c r="A78" s="1">
        <f t="shared" si="15"/>
        <v>1.8888888888888888</v>
      </c>
      <c r="B78" s="1">
        <f t="shared" si="16"/>
        <v>68</v>
      </c>
      <c r="C78" s="1">
        <f t="shared" si="17"/>
        <v>0.37460659341591196</v>
      </c>
      <c r="D78" s="1">
        <f t="shared" si="11"/>
        <v>0.92718385456678731</v>
      </c>
      <c r="E78" s="1">
        <f t="shared" si="12"/>
        <v>0.32441882632332819</v>
      </c>
      <c r="F78" s="1">
        <f t="shared" si="13"/>
        <v>0.92718385456678731</v>
      </c>
      <c r="G78" s="1">
        <f t="shared" si="14"/>
        <v>-0.18730329670795595</v>
      </c>
      <c r="H78" s="1">
        <f t="shared" si="18"/>
        <v>70.715212637102951</v>
      </c>
      <c r="I78" s="1">
        <f t="shared" si="19"/>
        <v>-2.715212637102951</v>
      </c>
      <c r="J78" s="1">
        <f t="shared" si="20"/>
        <v>-10.795449333928646</v>
      </c>
      <c r="K78" s="1">
        <f t="shared" si="21"/>
        <v>20.795449333928644</v>
      </c>
    </row>
    <row r="79" spans="1:11">
      <c r="A79" s="1">
        <f t="shared" si="15"/>
        <v>1.9166666666666665</v>
      </c>
      <c r="B79" s="1">
        <f t="shared" si="16"/>
        <v>69</v>
      </c>
      <c r="C79" s="1">
        <f t="shared" si="17"/>
        <v>0.35836794954530038</v>
      </c>
      <c r="D79" s="1">
        <f t="shared" si="11"/>
        <v>0.93358042649720174</v>
      </c>
      <c r="E79" s="1">
        <f t="shared" si="12"/>
        <v>0.31035574820837014</v>
      </c>
      <c r="F79" s="1">
        <f t="shared" si="13"/>
        <v>0.93358042649720174</v>
      </c>
      <c r="G79" s="1">
        <f t="shared" si="14"/>
        <v>-0.17918397477265016</v>
      </c>
      <c r="H79" s="1">
        <f t="shared" si="18"/>
        <v>71.611335391879336</v>
      </c>
      <c r="I79" s="1">
        <f t="shared" si="19"/>
        <v>-2.6113353918793365</v>
      </c>
      <c r="J79" s="1">
        <f t="shared" si="20"/>
        <v>-10.322232260921385</v>
      </c>
      <c r="K79" s="1">
        <f t="shared" si="21"/>
        <v>20.322232260921385</v>
      </c>
    </row>
    <row r="80" spans="1:11">
      <c r="A80" s="1">
        <f t="shared" si="15"/>
        <v>1.9444444444444444</v>
      </c>
      <c r="B80" s="1">
        <f t="shared" si="16"/>
        <v>70</v>
      </c>
      <c r="C80" s="1">
        <f t="shared" si="17"/>
        <v>0.34202014332566882</v>
      </c>
      <c r="D80" s="1">
        <f t="shared" si="11"/>
        <v>0.93969262078590832</v>
      </c>
      <c r="E80" s="1">
        <f t="shared" si="12"/>
        <v>0.29619813272602397</v>
      </c>
      <c r="F80" s="1">
        <f t="shared" si="13"/>
        <v>0.93969262078590832</v>
      </c>
      <c r="G80" s="1">
        <f t="shared" si="14"/>
        <v>-0.17101007166283438</v>
      </c>
      <c r="H80" s="1">
        <f t="shared" si="18"/>
        <v>72.504759243000223</v>
      </c>
      <c r="I80" s="1">
        <f t="shared" si="19"/>
        <v>-2.5047592430002226</v>
      </c>
      <c r="J80" s="1">
        <f t="shared" si="20"/>
        <v>-9.8465519398344163</v>
      </c>
      <c r="K80" s="1">
        <f t="shared" si="21"/>
        <v>19.846551939834416</v>
      </c>
    </row>
    <row r="81" spans="1:11">
      <c r="A81" s="1">
        <f t="shared" si="15"/>
        <v>1.9722222222222221</v>
      </c>
      <c r="B81" s="1">
        <f t="shared" si="16"/>
        <v>71</v>
      </c>
      <c r="C81" s="1">
        <f t="shared" si="17"/>
        <v>0.32556815445715676</v>
      </c>
      <c r="D81" s="1">
        <f t="shared" si="11"/>
        <v>0.94551857559931674</v>
      </c>
      <c r="E81" s="1">
        <f t="shared" si="12"/>
        <v>0.2819502924231137</v>
      </c>
      <c r="F81" s="1">
        <f t="shared" si="13"/>
        <v>0.94551857559931674</v>
      </c>
      <c r="G81" s="1">
        <f t="shared" si="14"/>
        <v>-0.16278407722857835</v>
      </c>
      <c r="H81" s="1">
        <f t="shared" si="18"/>
        <v>73.39560570763814</v>
      </c>
      <c r="I81" s="1">
        <f t="shared" si="19"/>
        <v>-2.3956057076381398</v>
      </c>
      <c r="J81" s="1">
        <f t="shared" si="20"/>
        <v>-9.368531126714057</v>
      </c>
      <c r="K81" s="1">
        <f t="shared" si="21"/>
        <v>19.368531126714057</v>
      </c>
    </row>
    <row r="82" spans="1:11">
      <c r="A82" s="1">
        <f t="shared" si="15"/>
        <v>2</v>
      </c>
      <c r="B82" s="1">
        <f t="shared" si="16"/>
        <v>72</v>
      </c>
      <c r="C82" s="1">
        <f t="shared" si="17"/>
        <v>0.30901699437494745</v>
      </c>
      <c r="D82" s="1">
        <f t="shared" si="11"/>
        <v>0.95105651629515353</v>
      </c>
      <c r="E82" s="1">
        <f t="shared" si="12"/>
        <v>0.26761656732981748</v>
      </c>
      <c r="F82" s="1">
        <f t="shared" si="13"/>
        <v>0.95105651629515353</v>
      </c>
      <c r="G82" s="1">
        <f t="shared" si="14"/>
        <v>-0.1545084971874737</v>
      </c>
      <c r="H82" s="1">
        <f t="shared" si="18"/>
        <v>74.283997456576856</v>
      </c>
      <c r="I82" s="1">
        <f t="shared" si="19"/>
        <v>-2.2839974565768557</v>
      </c>
      <c r="J82" s="1">
        <f t="shared" si="20"/>
        <v>-8.8882918229233532</v>
      </c>
      <c r="K82" s="1">
        <f t="shared" si="21"/>
        <v>18.888291822923353</v>
      </c>
    </row>
    <row r="83" spans="1:11">
      <c r="A83" s="1">
        <f t="shared" si="15"/>
        <v>2.0277777777777777</v>
      </c>
      <c r="B83" s="1">
        <f t="shared" si="16"/>
        <v>73</v>
      </c>
      <c r="C83" s="1">
        <f t="shared" si="17"/>
        <v>0.29237170472273677</v>
      </c>
      <c r="D83" s="1">
        <f t="shared" si="11"/>
        <v>0.95630475596303544</v>
      </c>
      <c r="E83" s="1">
        <f t="shared" si="12"/>
        <v>0.2532013236376528</v>
      </c>
      <c r="F83" s="1">
        <f t="shared" si="13"/>
        <v>0.95630475596303544</v>
      </c>
      <c r="G83" s="1">
        <f t="shared" si="14"/>
        <v>-0.14618585236136836</v>
      </c>
      <c r="H83" s="1">
        <f t="shared" si="18"/>
        <v>75.1700582244749</v>
      </c>
      <c r="I83" s="1">
        <f t="shared" si="19"/>
        <v>-2.1700582244749</v>
      </c>
      <c r="J83" s="1">
        <f t="shared" si="20"/>
        <v>-8.4059553014276531</v>
      </c>
      <c r="K83" s="1">
        <f t="shared" si="21"/>
        <v>18.405955301427653</v>
      </c>
    </row>
    <row r="84" spans="1:11">
      <c r="A84" s="1">
        <f t="shared" si="15"/>
        <v>2.0555555555555554</v>
      </c>
      <c r="B84" s="1">
        <f t="shared" si="16"/>
        <v>74</v>
      </c>
      <c r="C84" s="1">
        <f t="shared" si="17"/>
        <v>0.27563735581699916</v>
      </c>
      <c r="D84" s="1">
        <f t="shared" si="11"/>
        <v>0.96126169593831889</v>
      </c>
      <c r="E84" s="1">
        <f t="shared" si="12"/>
        <v>0.23870895236949172</v>
      </c>
      <c r="F84" s="1">
        <f t="shared" si="13"/>
        <v>0.96126169593831889</v>
      </c>
      <c r="G84" s="1">
        <f t="shared" si="14"/>
        <v>-0.13781867790849955</v>
      </c>
      <c r="H84" s="1">
        <f t="shared" si="18"/>
        <v>76.053912724983633</v>
      </c>
      <c r="I84" s="1">
        <f t="shared" si="19"/>
        <v>-2.0539127249836326</v>
      </c>
      <c r="J84" s="1">
        <f t="shared" si="20"/>
        <v>-7.9216421349891091</v>
      </c>
      <c r="K84" s="1">
        <f t="shared" si="21"/>
        <v>17.92164213498911</v>
      </c>
    </row>
    <row r="85" spans="1:11">
      <c r="A85" s="1">
        <f t="shared" si="15"/>
        <v>2.083333333333333</v>
      </c>
      <c r="B85" s="1">
        <f t="shared" si="16"/>
        <v>74.999999999999986</v>
      </c>
      <c r="C85" s="1">
        <f t="shared" si="17"/>
        <v>0.25881904510252096</v>
      </c>
      <c r="D85" s="1">
        <f t="shared" ref="D85:D91" si="22">SIN(B85/180*PI())</f>
        <v>0.9659258262890682</v>
      </c>
      <c r="E85" s="1">
        <f t="shared" ref="E85:E91" si="23">C85*COS($D$3/180*PI())+D85*SIN($D$3/180*PI())*SIN($D$2/180*PI())</f>
        <v>0.22414386804201356</v>
      </c>
      <c r="F85" s="1">
        <f t="shared" ref="F85:F91" si="24">D85*COS($D$2/180*PI())</f>
        <v>0.9659258262890682</v>
      </c>
      <c r="G85" s="1">
        <f t="shared" ref="G85:G91" si="25">-C85*SIN($D$3/180*PI())+D85*COS($D$3/180*PI())*SIN($D$2/180*PI())</f>
        <v>-0.12940952255126045</v>
      </c>
      <c r="H85" s="1">
        <f t="shared" si="18"/>
        <v>76.935686570491697</v>
      </c>
      <c r="I85" s="1">
        <f t="shared" si="19"/>
        <v>-1.9356865704917112</v>
      </c>
      <c r="J85" s="1">
        <f t="shared" si="20"/>
        <v>-7.4354722261323145</v>
      </c>
      <c r="K85" s="1">
        <f t="shared" si="21"/>
        <v>17.435472226132315</v>
      </c>
    </row>
    <row r="86" spans="1:11">
      <c r="A86" s="1">
        <f t="shared" si="15"/>
        <v>2.1111111111111112</v>
      </c>
      <c r="B86" s="1">
        <f t="shared" si="16"/>
        <v>76</v>
      </c>
      <c r="C86" s="1">
        <f t="shared" si="17"/>
        <v>0.2419218955996679</v>
      </c>
      <c r="D86" s="1">
        <f t="shared" si="22"/>
        <v>0.97029572627599647</v>
      </c>
      <c r="E86" s="1">
        <f t="shared" si="23"/>
        <v>0.20951050732099921</v>
      </c>
      <c r="F86" s="1">
        <f t="shared" si="24"/>
        <v>0.97029572627599647</v>
      </c>
      <c r="G86" s="1">
        <f t="shared" si="25"/>
        <v>-0.12096094779983393</v>
      </c>
      <c r="H86" s="1">
        <f t="shared" si="18"/>
        <v>77.815506196260316</v>
      </c>
      <c r="I86" s="1">
        <f t="shared" si="19"/>
        <v>-1.8155061962603156</v>
      </c>
      <c r="J86" s="1">
        <f t="shared" si="20"/>
        <v>-6.9475648387473692</v>
      </c>
      <c r="K86" s="1">
        <f t="shared" si="21"/>
        <v>16.947564838747368</v>
      </c>
    </row>
    <row r="87" spans="1:11">
      <c r="A87" s="1">
        <f t="shared" si="15"/>
        <v>2.1388888888888888</v>
      </c>
      <c r="B87" s="1">
        <f t="shared" si="16"/>
        <v>77</v>
      </c>
      <c r="C87" s="1">
        <f t="shared" si="17"/>
        <v>0.22495105434386492</v>
      </c>
      <c r="D87" s="1">
        <f t="shared" si="22"/>
        <v>0.97437006478523525</v>
      </c>
      <c r="E87" s="1">
        <f t="shared" si="23"/>
        <v>0.19481332766988083</v>
      </c>
      <c r="F87" s="1">
        <f t="shared" si="24"/>
        <v>0.97437006478523525</v>
      </c>
      <c r="G87" s="1">
        <f t="shared" si="25"/>
        <v>-0.11247552717193245</v>
      </c>
      <c r="H87" s="1">
        <f t="shared" si="18"/>
        <v>78.693498788708183</v>
      </c>
      <c r="I87" s="1">
        <f t="shared" si="19"/>
        <v>-1.6934987887081832</v>
      </c>
      <c r="J87" s="1">
        <f t="shared" si="20"/>
        <v>-6.458038631205155</v>
      </c>
      <c r="K87" s="1">
        <f t="shared" si="21"/>
        <v>16.458038631205156</v>
      </c>
    </row>
    <row r="88" spans="1:11">
      <c r="A88" s="1">
        <f t="shared" si="15"/>
        <v>2.1666666666666665</v>
      </c>
      <c r="B88" s="1">
        <f t="shared" si="16"/>
        <v>78</v>
      </c>
      <c r="C88" s="1">
        <f t="shared" si="17"/>
        <v>0.20791169081775945</v>
      </c>
      <c r="D88" s="1">
        <f t="shared" si="22"/>
        <v>0.97814760073380569</v>
      </c>
      <c r="E88" s="1">
        <f t="shared" si="23"/>
        <v>0.1800568059919555</v>
      </c>
      <c r="F88" s="1">
        <f t="shared" si="24"/>
        <v>0.97814760073380569</v>
      </c>
      <c r="G88" s="1">
        <f t="shared" si="25"/>
        <v>-0.10395584540887971</v>
      </c>
      <c r="H88" s="1">
        <f t="shared" si="18"/>
        <v>79.569792217599939</v>
      </c>
      <c r="I88" s="1">
        <f t="shared" si="19"/>
        <v>-1.5697922175999395</v>
      </c>
      <c r="J88" s="1">
        <f t="shared" si="20"/>
        <v>-5.9670116908607351</v>
      </c>
      <c r="K88" s="1">
        <f t="shared" si="21"/>
        <v>15.967011690860735</v>
      </c>
    </row>
    <row r="89" spans="1:11">
      <c r="A89" s="1">
        <f t="shared" si="15"/>
        <v>2.1944444444444442</v>
      </c>
      <c r="B89" s="1">
        <f t="shared" si="16"/>
        <v>78.999999999999986</v>
      </c>
      <c r="C89" s="1">
        <f t="shared" si="17"/>
        <v>0.19080899537654514</v>
      </c>
      <c r="D89" s="1">
        <f t="shared" si="22"/>
        <v>0.98162718344766386</v>
      </c>
      <c r="E89" s="1">
        <f t="shared" si="23"/>
        <v>0.16524543726667559</v>
      </c>
      <c r="F89" s="1">
        <f t="shared" si="24"/>
        <v>0.98162718344766386</v>
      </c>
      <c r="G89" s="1">
        <f t="shared" si="25"/>
        <v>-9.5404497688272555E-2</v>
      </c>
      <c r="H89" s="1">
        <f t="shared" si="18"/>
        <v>80.444514971887969</v>
      </c>
      <c r="I89" s="1">
        <f t="shared" si="19"/>
        <v>-1.4445149718879833</v>
      </c>
      <c r="J89" s="1">
        <f t="shared" si="20"/>
        <v>-5.474601569830635</v>
      </c>
      <c r="K89" s="1">
        <f t="shared" si="21"/>
        <v>15.474601569830636</v>
      </c>
    </row>
    <row r="90" spans="1:11">
      <c r="A90" s="1">
        <f t="shared" si="15"/>
        <v>2.2222222222222223</v>
      </c>
      <c r="B90" s="1">
        <f t="shared" si="16"/>
        <v>80</v>
      </c>
      <c r="C90" s="1">
        <f t="shared" si="17"/>
        <v>0.17364817766693041</v>
      </c>
      <c r="D90" s="1">
        <f t="shared" si="22"/>
        <v>0.98480775301220802</v>
      </c>
      <c r="E90" s="1">
        <f t="shared" si="23"/>
        <v>0.15038373318043535</v>
      </c>
      <c r="F90" s="1">
        <f t="shared" si="24"/>
        <v>0.98480775301220802</v>
      </c>
      <c r="G90" s="1">
        <f t="shared" si="25"/>
        <v>-8.6824088833465193E-2</v>
      </c>
      <c r="H90" s="1">
        <f t="shared" si="18"/>
        <v>81.317796098953835</v>
      </c>
      <c r="I90" s="1">
        <f t="shared" si="19"/>
        <v>-1.3177960989538349</v>
      </c>
      <c r="J90" s="1">
        <f t="shared" si="20"/>
        <v>-4.9809253219295382</v>
      </c>
      <c r="K90" s="1">
        <f t="shared" si="21"/>
        <v>14.980925321929538</v>
      </c>
    </row>
    <row r="91" spans="1:11">
      <c r="A91" s="1">
        <f t="shared" si="15"/>
        <v>2.25</v>
      </c>
      <c r="B91" s="1">
        <f t="shared" si="16"/>
        <v>81</v>
      </c>
      <c r="C91" s="1">
        <f t="shared" si="17"/>
        <v>0.15643446504023092</v>
      </c>
      <c r="D91" s="1">
        <f t="shared" si="22"/>
        <v>0.98768834059513777</v>
      </c>
      <c r="E91" s="1">
        <f t="shared" si="23"/>
        <v>0.13547622075226864</v>
      </c>
      <c r="F91" s="1">
        <f t="shared" si="24"/>
        <v>0.98768834059513777</v>
      </c>
      <c r="G91" s="1">
        <f t="shared" si="25"/>
        <v>-7.8217232520115448E-2</v>
      </c>
      <c r="H91" s="1">
        <f t="shared" si="18"/>
        <v>82.189765146993523</v>
      </c>
      <c r="I91" s="1">
        <f t="shared" si="19"/>
        <v>-1.1897651469935226</v>
      </c>
      <c r="J91" s="1">
        <f t="shared" si="20"/>
        <v>-4.486099540662015</v>
      </c>
      <c r="K91" s="1">
        <f t="shared" si="21"/>
        <v>14.486099540662014</v>
      </c>
    </row>
    <row r="92" spans="1:11">
      <c r="A92" s="1">
        <f t="shared" si="15"/>
        <v>2.2777777777777777</v>
      </c>
      <c r="B92" s="1">
        <f t="shared" si="16"/>
        <v>82</v>
      </c>
      <c r="C92" s="1">
        <f t="shared" si="17"/>
        <v>0.13917310096006569</v>
      </c>
      <c r="D92" s="1">
        <f t="shared" ref="D92:D104" si="26">SIN(B92/180*PI())</f>
        <v>0.99026806874157036</v>
      </c>
      <c r="E92" s="1">
        <f t="shared" ref="E92:E104" si="27">C92*COS($D$3/180*PI())+D92*SIN($D$3/180*PI())*SIN($D$2/180*PI())</f>
        <v>0.12052744095487335</v>
      </c>
      <c r="F92" s="1">
        <f t="shared" ref="F92:F104" si="28">D92*COS($D$2/180*PI())</f>
        <v>0.99026806874157036</v>
      </c>
      <c r="G92" s="1">
        <f t="shared" ref="G92:G104" si="29">-C92*SIN($D$3/180*PI())+D92*COS($D$3/180*PI())*SIN($D$2/180*PI())</f>
        <v>-6.958655048003283E-2</v>
      </c>
      <c r="H92" s="1">
        <f t="shared" si="18"/>
        <v>83.060552110288455</v>
      </c>
      <c r="I92" s="1">
        <f t="shared" si="19"/>
        <v>-1.0605521102884552</v>
      </c>
      <c r="J92" s="1">
        <f t="shared" si="20"/>
        <v>-3.9902403981628916</v>
      </c>
      <c r="K92" s="1">
        <f t="shared" si="21"/>
        <v>13.990240398162891</v>
      </c>
    </row>
    <row r="93" spans="1:11">
      <c r="A93" s="1">
        <f t="shared" si="15"/>
        <v>2.3055555555555554</v>
      </c>
      <c r="B93" s="1">
        <f t="shared" si="16"/>
        <v>83</v>
      </c>
      <c r="C93" s="1">
        <f t="shared" si="17"/>
        <v>0.12186934340514749</v>
      </c>
      <c r="D93" s="1">
        <f t="shared" si="26"/>
        <v>0.99254615164132198</v>
      </c>
      <c r="E93" s="1">
        <f t="shared" si="27"/>
        <v>0.10554194733138728</v>
      </c>
      <c r="F93" s="1">
        <f t="shared" si="28"/>
        <v>0.99254615164132198</v>
      </c>
      <c r="G93" s="1">
        <f t="shared" si="29"/>
        <v>-6.0934671702573738E-2</v>
      </c>
      <c r="H93" s="1">
        <f t="shared" si="18"/>
        <v>83.930287377102331</v>
      </c>
      <c r="I93" s="1">
        <f t="shared" si="19"/>
        <v>-0.93028737710233145</v>
      </c>
      <c r="J93" s="1">
        <f t="shared" si="20"/>
        <v>-3.493463684990505</v>
      </c>
      <c r="K93" s="1">
        <f t="shared" si="21"/>
        <v>13.493463684990505</v>
      </c>
    </row>
    <row r="94" spans="1:11">
      <c r="A94" s="1">
        <f t="shared" si="15"/>
        <v>2.333333333333333</v>
      </c>
      <c r="B94" s="1">
        <f t="shared" si="16"/>
        <v>83.999999999999986</v>
      </c>
      <c r="C94" s="1">
        <f t="shared" si="17"/>
        <v>0.10452846326765368</v>
      </c>
      <c r="D94" s="1">
        <f t="shared" si="26"/>
        <v>0.99452189536827329</v>
      </c>
      <c r="E94" s="1">
        <f t="shared" si="27"/>
        <v>9.0524304608336645E-2</v>
      </c>
      <c r="F94" s="1">
        <f t="shared" si="28"/>
        <v>0.99452189536827329</v>
      </c>
      <c r="G94" s="1">
        <f t="shared" si="29"/>
        <v>-5.2264231633826833E-2</v>
      </c>
      <c r="H94" s="1">
        <f t="shared" si="18"/>
        <v>84.799101679943078</v>
      </c>
      <c r="I94" s="1">
        <f t="shared" si="19"/>
        <v>-0.79910167994309234</v>
      </c>
      <c r="J94" s="1">
        <f t="shared" si="20"/>
        <v>-2.9958848506730775</v>
      </c>
      <c r="K94" s="1">
        <f t="shared" si="21"/>
        <v>12.995884850673077</v>
      </c>
    </row>
    <row r="95" spans="1:11">
      <c r="A95" s="1">
        <f t="shared" si="15"/>
        <v>2.3611111111111112</v>
      </c>
      <c r="B95" s="1">
        <f t="shared" si="16"/>
        <v>85</v>
      </c>
      <c r="C95" s="1">
        <f t="shared" si="17"/>
        <v>8.7155742747658138E-2</v>
      </c>
      <c r="D95" s="1">
        <f t="shared" si="26"/>
        <v>0.99619469809174555</v>
      </c>
      <c r="E95" s="1">
        <f t="shared" si="27"/>
        <v>7.5479087305173304E-2</v>
      </c>
      <c r="F95" s="1">
        <f t="shared" si="28"/>
        <v>0.99619469809174555</v>
      </c>
      <c r="G95" s="1">
        <f t="shared" si="29"/>
        <v>-4.3577871373829062E-2</v>
      </c>
      <c r="H95" s="1">
        <f t="shared" si="18"/>
        <v>85.667126047928463</v>
      </c>
      <c r="I95" s="1">
        <f t="shared" si="19"/>
        <v>-0.66712604792846264</v>
      </c>
      <c r="J95" s="1">
        <f t="shared" si="20"/>
        <v>-2.4976190449212101</v>
      </c>
      <c r="K95" s="1">
        <f t="shared" si="21"/>
        <v>12.49761904492121</v>
      </c>
    </row>
    <row r="96" spans="1:11">
      <c r="A96" s="1">
        <f t="shared" si="15"/>
        <v>2.3888888888888888</v>
      </c>
      <c r="B96" s="1">
        <f t="shared" si="16"/>
        <v>86</v>
      </c>
      <c r="C96" s="1">
        <f t="shared" si="17"/>
        <v>6.9756473744125455E-2</v>
      </c>
      <c r="D96" s="1">
        <f t="shared" si="26"/>
        <v>0.9975640502598242</v>
      </c>
      <c r="E96" s="1">
        <f t="shared" si="27"/>
        <v>6.0410878340834848E-2</v>
      </c>
      <c r="F96" s="1">
        <f t="shared" si="28"/>
        <v>0.9975640502598242</v>
      </c>
      <c r="G96" s="1">
        <f t="shared" si="29"/>
        <v>-3.4878236872062721E-2</v>
      </c>
      <c r="H96" s="1">
        <f t="shared" si="18"/>
        <v>86.534491760992651</v>
      </c>
      <c r="I96" s="1">
        <f t="shared" si="19"/>
        <v>-0.53449176099265117</v>
      </c>
      <c r="J96" s="1">
        <f t="shared" si="20"/>
        <v>-1.9987811594118861</v>
      </c>
      <c r="K96" s="1">
        <f t="shared" si="21"/>
        <v>11.998781159411886</v>
      </c>
    </row>
    <row r="97" spans="1:11">
      <c r="A97" s="1">
        <f t="shared" si="15"/>
        <v>2.4166666666666665</v>
      </c>
      <c r="B97" s="1">
        <f t="shared" si="16"/>
        <v>87</v>
      </c>
      <c r="C97" s="1">
        <f t="shared" si="17"/>
        <v>5.2335956242943966E-2</v>
      </c>
      <c r="D97" s="1">
        <f t="shared" si="26"/>
        <v>0.99862953475457383</v>
      </c>
      <c r="E97" s="1">
        <f t="shared" si="27"/>
        <v>4.5324267637740265E-2</v>
      </c>
      <c r="F97" s="1">
        <f t="shared" si="28"/>
        <v>0.99862953475457383</v>
      </c>
      <c r="G97" s="1">
        <f t="shared" si="29"/>
        <v>-2.616797812147198E-2</v>
      </c>
      <c r="H97" s="1">
        <f t="shared" si="18"/>
        <v>87.401330305671465</v>
      </c>
      <c r="I97" s="1">
        <f t="shared" si="19"/>
        <v>-0.40133030567146477</v>
      </c>
      <c r="J97" s="1">
        <f t="shared" si="20"/>
        <v>-1.4994858700609439</v>
      </c>
      <c r="K97" s="1">
        <f t="shared" si="21"/>
        <v>11.499485870060944</v>
      </c>
    </row>
    <row r="98" spans="1:11">
      <c r="A98" s="1">
        <f t="shared" si="15"/>
        <v>2.4444444444444442</v>
      </c>
      <c r="B98" s="1">
        <f t="shared" si="16"/>
        <v>87.999999999999986</v>
      </c>
      <c r="C98" s="1">
        <f t="shared" si="17"/>
        <v>3.489949670250108E-2</v>
      </c>
      <c r="D98" s="1">
        <f t="shared" si="26"/>
        <v>0.99939082701909576</v>
      </c>
      <c r="E98" s="1">
        <f t="shared" si="27"/>
        <v>3.0223850723657186E-2</v>
      </c>
      <c r="F98" s="1">
        <f t="shared" si="28"/>
        <v>0.99939082701909576</v>
      </c>
      <c r="G98" s="1">
        <f t="shared" si="29"/>
        <v>-1.7449748351250537E-2</v>
      </c>
      <c r="H98" s="1">
        <f t="shared" si="18"/>
        <v>88.267773332203163</v>
      </c>
      <c r="I98" s="1">
        <f t="shared" si="19"/>
        <v>-0.26777333220317701</v>
      </c>
      <c r="J98" s="1">
        <f t="shared" si="20"/>
        <v>-0.99984767969614519</v>
      </c>
      <c r="K98" s="1">
        <f t="shared" si="21"/>
        <v>10.999847679696146</v>
      </c>
    </row>
    <row r="99" spans="1:11">
      <c r="A99" s="1">
        <f t="shared" si="15"/>
        <v>2.4722222222222219</v>
      </c>
      <c r="B99" s="1">
        <f t="shared" si="16"/>
        <v>88.999999999999986</v>
      </c>
      <c r="C99" s="1">
        <f t="shared" si="17"/>
        <v>1.745240643728382E-2</v>
      </c>
      <c r="D99" s="1">
        <f t="shared" si="26"/>
        <v>0.99984769515639127</v>
      </c>
      <c r="E99" s="1">
        <f t="shared" si="27"/>
        <v>1.5114227331858857E-2</v>
      </c>
      <c r="F99" s="1">
        <f t="shared" si="28"/>
        <v>0.99984769515639127</v>
      </c>
      <c r="G99" s="1">
        <f t="shared" si="29"/>
        <v>-8.7262032186419085E-3</v>
      </c>
      <c r="H99" s="1">
        <f t="shared" si="18"/>
        <v>89.133952612681767</v>
      </c>
      <c r="I99" s="1">
        <f t="shared" si="19"/>
        <v>-0.1339526126817816</v>
      </c>
      <c r="J99" s="1">
        <f t="shared" si="20"/>
        <v>-0.49998096105482864</v>
      </c>
      <c r="K99" s="1">
        <f t="shared" si="21"/>
        <v>10.499980961054829</v>
      </c>
    </row>
    <row r="100" spans="1:11">
      <c r="A100" s="1">
        <f t="shared" si="15"/>
        <v>2.5</v>
      </c>
      <c r="B100" s="1">
        <f t="shared" si="16"/>
        <v>90</v>
      </c>
      <c r="C100" s="1">
        <f t="shared" si="17"/>
        <v>6.123233995736766E-17</v>
      </c>
      <c r="D100" s="1">
        <f t="shared" si="26"/>
        <v>1</v>
      </c>
      <c r="E100" s="1">
        <f t="shared" si="27"/>
        <v>5.3028761936245346E-17</v>
      </c>
      <c r="F100" s="1">
        <f t="shared" si="28"/>
        <v>1</v>
      </c>
      <c r="G100" s="1">
        <f t="shared" si="29"/>
        <v>-3.0616169978683824E-17</v>
      </c>
      <c r="H100" s="1">
        <f t="shared" si="18"/>
        <v>90</v>
      </c>
      <c r="I100" s="1">
        <f t="shared" si="19"/>
        <v>0</v>
      </c>
      <c r="J100" s="1">
        <f t="shared" si="20"/>
        <v>-2.5613209387547816E-6</v>
      </c>
      <c r="K100" s="1">
        <f t="shared" si="21"/>
        <v>10.000002561320938</v>
      </c>
    </row>
    <row r="101" spans="1:11">
      <c r="A101" s="1">
        <f t="shared" si="15"/>
        <v>2.5277777777777777</v>
      </c>
      <c r="B101" s="1">
        <f t="shared" si="16"/>
        <v>91</v>
      </c>
      <c r="C101" s="1">
        <f t="shared" si="17"/>
        <v>-1.7452406437283477E-2</v>
      </c>
      <c r="D101" s="1">
        <f t="shared" si="26"/>
        <v>0.99984769515639127</v>
      </c>
      <c r="E101" s="1">
        <f t="shared" si="27"/>
        <v>-1.5114227331858561E-2</v>
      </c>
      <c r="F101" s="1">
        <f t="shared" si="28"/>
        <v>0.99984769515639127</v>
      </c>
      <c r="G101" s="1">
        <f t="shared" si="29"/>
        <v>8.7262032186417367E-3</v>
      </c>
      <c r="H101" s="1">
        <f t="shared" si="18"/>
        <v>90.866047387318204</v>
      </c>
      <c r="I101" s="1">
        <f t="shared" si="19"/>
        <v>0.13395261268179581</v>
      </c>
      <c r="J101" s="1">
        <f t="shared" si="20"/>
        <v>0.4999809610555665</v>
      </c>
      <c r="K101" s="1">
        <f t="shared" si="21"/>
        <v>9.5000190389444334</v>
      </c>
    </row>
    <row r="102" spans="1:11">
      <c r="A102" s="1">
        <f t="shared" si="15"/>
        <v>2.5555555555555554</v>
      </c>
      <c r="B102" s="1">
        <f t="shared" si="16"/>
        <v>92</v>
      </c>
      <c r="C102" s="1">
        <f t="shared" si="17"/>
        <v>-3.4899496702500733E-2</v>
      </c>
      <c r="D102" s="1">
        <f t="shared" si="26"/>
        <v>0.99939082701909576</v>
      </c>
      <c r="E102" s="1">
        <f t="shared" si="27"/>
        <v>-3.0223850723656884E-2</v>
      </c>
      <c r="F102" s="1">
        <f t="shared" si="28"/>
        <v>0.99939082701909576</v>
      </c>
      <c r="G102" s="1">
        <f t="shared" si="29"/>
        <v>1.7449748351250363E-2</v>
      </c>
      <c r="H102" s="1">
        <f t="shared" si="18"/>
        <v>91.732226667796823</v>
      </c>
      <c r="I102" s="1">
        <f t="shared" si="19"/>
        <v>0.26777333220317701</v>
      </c>
      <c r="J102" s="1">
        <f t="shared" si="20"/>
        <v>0.99984767969651411</v>
      </c>
      <c r="K102" s="1">
        <f t="shared" si="21"/>
        <v>9.000152320303485</v>
      </c>
    </row>
    <row r="103" spans="1:11">
      <c r="A103" s="1">
        <f t="shared" si="15"/>
        <v>2.583333333333333</v>
      </c>
      <c r="B103" s="1">
        <f t="shared" si="16"/>
        <v>92.999999999999986</v>
      </c>
      <c r="C103" s="1">
        <f t="shared" si="17"/>
        <v>-5.233595624294362E-2</v>
      </c>
      <c r="D103" s="1">
        <f t="shared" si="26"/>
        <v>0.99862953475457383</v>
      </c>
      <c r="E103" s="1">
        <f t="shared" si="27"/>
        <v>-4.5324267637739966E-2</v>
      </c>
      <c r="F103" s="1">
        <f t="shared" si="28"/>
        <v>0.99862953475457383</v>
      </c>
      <c r="G103" s="1">
        <f t="shared" si="29"/>
        <v>2.6167978121471806E-2</v>
      </c>
      <c r="H103" s="1">
        <f t="shared" si="18"/>
        <v>92.598669694328521</v>
      </c>
      <c r="I103" s="1">
        <f t="shared" si="19"/>
        <v>0.40133030567146477</v>
      </c>
      <c r="J103" s="1">
        <f t="shared" si="20"/>
        <v>1.4994858700609439</v>
      </c>
      <c r="K103" s="1">
        <f t="shared" si="21"/>
        <v>8.5005141299390559</v>
      </c>
    </row>
    <row r="104" spans="1:11">
      <c r="A104" s="1">
        <f t="shared" si="15"/>
        <v>2.6111111111111112</v>
      </c>
      <c r="B104" s="1">
        <f t="shared" si="16"/>
        <v>94</v>
      </c>
      <c r="C104" s="1">
        <f t="shared" si="17"/>
        <v>-6.975647374412533E-2</v>
      </c>
      <c r="D104" s="1">
        <f t="shared" si="26"/>
        <v>0.9975640502598242</v>
      </c>
      <c r="E104" s="1">
        <f t="shared" si="27"/>
        <v>-6.0410878340834737E-2</v>
      </c>
      <c r="F104" s="1">
        <f t="shared" si="28"/>
        <v>0.9975640502598242</v>
      </c>
      <c r="G104" s="1">
        <f t="shared" si="29"/>
        <v>3.4878236872062658E-2</v>
      </c>
      <c r="H104" s="1">
        <f t="shared" si="18"/>
        <v>93.465508239007349</v>
      </c>
      <c r="I104" s="1">
        <f t="shared" si="19"/>
        <v>0.53449176099265117</v>
      </c>
      <c r="J104" s="1">
        <f t="shared" si="20"/>
        <v>1.9987811594120644</v>
      </c>
      <c r="K104" s="1">
        <f t="shared" si="21"/>
        <v>8.001218840587935</v>
      </c>
    </row>
    <row r="105" spans="1:11">
      <c r="A105" s="1">
        <f t="shared" si="15"/>
        <v>2.6388888888888888</v>
      </c>
      <c r="B105" s="1">
        <f t="shared" si="16"/>
        <v>95</v>
      </c>
      <c r="C105" s="1">
        <f t="shared" si="17"/>
        <v>-8.7155742747658235E-2</v>
      </c>
      <c r="D105" s="1">
        <f t="shared" ref="D105:D107" si="30">SIN(B105/180*PI())</f>
        <v>0.99619469809174555</v>
      </c>
      <c r="E105" s="1">
        <f t="shared" ref="E105:E107" si="31">C105*COS($D$3/180*PI())+D105*SIN($D$3/180*PI())*SIN($D$2/180*PI())</f>
        <v>-7.5479087305173387E-2</v>
      </c>
      <c r="F105" s="1">
        <f t="shared" ref="F105:F107" si="32">D105*COS($D$2/180*PI())</f>
        <v>0.99619469809174555</v>
      </c>
      <c r="G105" s="1">
        <f t="shared" ref="G105:G107" si="33">-C105*SIN($D$3/180*PI())+D105*COS($D$3/180*PI())*SIN($D$2/180*PI())</f>
        <v>4.3577871373829111E-2</v>
      </c>
      <c r="H105" s="1">
        <f t="shared" si="18"/>
        <v>94.332873952071523</v>
      </c>
      <c r="I105" s="1">
        <f t="shared" si="19"/>
        <v>0.66712604792847685</v>
      </c>
      <c r="J105" s="1">
        <f t="shared" si="20"/>
        <v>2.4976190449212101</v>
      </c>
      <c r="K105" s="1">
        <f t="shared" si="21"/>
        <v>7.5023809550787899</v>
      </c>
    </row>
    <row r="106" spans="1:11">
      <c r="A106" s="1">
        <f t="shared" si="15"/>
        <v>2.6666666666666665</v>
      </c>
      <c r="B106" s="1">
        <f t="shared" si="16"/>
        <v>96</v>
      </c>
      <c r="C106" s="1">
        <f t="shared" si="17"/>
        <v>-0.10452846326765333</v>
      </c>
      <c r="D106" s="1">
        <f t="shared" si="30"/>
        <v>0.9945218953682734</v>
      </c>
      <c r="E106" s="1">
        <f t="shared" si="31"/>
        <v>-9.052430460833634E-2</v>
      </c>
      <c r="F106" s="1">
        <f t="shared" si="32"/>
        <v>0.9945218953682734</v>
      </c>
      <c r="G106" s="1">
        <f t="shared" si="33"/>
        <v>5.2264231633826659E-2</v>
      </c>
      <c r="H106" s="1">
        <f t="shared" si="18"/>
        <v>95.200898320056908</v>
      </c>
      <c r="I106" s="1">
        <f t="shared" si="19"/>
        <v>0.79910167994309234</v>
      </c>
      <c r="J106" s="1">
        <f t="shared" si="20"/>
        <v>2.9958848506729501</v>
      </c>
      <c r="K106" s="1">
        <f t="shared" si="21"/>
        <v>7.0041151493270499</v>
      </c>
    </row>
    <row r="107" spans="1:11">
      <c r="A107" s="1">
        <f t="shared" si="15"/>
        <v>2.6944444444444442</v>
      </c>
      <c r="B107" s="1">
        <f t="shared" si="16"/>
        <v>96.999999999999986</v>
      </c>
      <c r="C107" s="1">
        <f t="shared" si="17"/>
        <v>-0.12186934340514714</v>
      </c>
      <c r="D107" s="1">
        <f t="shared" si="30"/>
        <v>0.99254615164132209</v>
      </c>
      <c r="E107" s="1">
        <f t="shared" si="31"/>
        <v>-0.10554194733138697</v>
      </c>
      <c r="F107" s="1">
        <f t="shared" si="32"/>
        <v>0.99254615164132209</v>
      </c>
      <c r="G107" s="1">
        <f t="shared" si="33"/>
        <v>6.0934671702573565E-2</v>
      </c>
      <c r="H107" s="1">
        <f t="shared" si="18"/>
        <v>96.06971262289764</v>
      </c>
      <c r="I107" s="1">
        <f t="shared" si="19"/>
        <v>0.93028737710234566</v>
      </c>
      <c r="J107" s="1">
        <f t="shared" si="20"/>
        <v>3.4934636849904028</v>
      </c>
      <c r="K107" s="1">
        <f t="shared" si="21"/>
        <v>6.5065363150095976</v>
      </c>
    </row>
    <row r="108" spans="1:11">
      <c r="A108" s="1">
        <f t="shared" si="15"/>
        <v>2.7222222222222219</v>
      </c>
      <c r="B108" s="1">
        <f t="shared" si="16"/>
        <v>97.999999999999986</v>
      </c>
      <c r="C108" s="1">
        <f t="shared" si="17"/>
        <v>-0.13917310096006535</v>
      </c>
      <c r="D108" s="1">
        <f t="shared" ref="D108:D110" si="34">SIN(B108/180*PI())</f>
        <v>0.99026806874157036</v>
      </c>
      <c r="E108" s="1">
        <f t="shared" ref="E108:E110" si="35">C108*COS($D$3/180*PI())+D108*SIN($D$3/180*PI())*SIN($D$2/180*PI())</f>
        <v>-0.12052744095487306</v>
      </c>
      <c r="F108" s="1">
        <f t="shared" ref="F108:F110" si="36">D108*COS($D$2/180*PI())</f>
        <v>0.99026806874157036</v>
      </c>
      <c r="G108" s="1">
        <f t="shared" ref="G108:G110" si="37">-C108*SIN($D$3/180*PI())+D108*COS($D$3/180*PI())*SIN($D$2/180*PI())</f>
        <v>6.9586550480032663E-2</v>
      </c>
      <c r="H108" s="1">
        <f t="shared" si="18"/>
        <v>96.939447889711531</v>
      </c>
      <c r="I108" s="1">
        <f t="shared" si="19"/>
        <v>1.0605521102884552</v>
      </c>
      <c r="J108" s="1">
        <f t="shared" si="20"/>
        <v>3.9902403981628916</v>
      </c>
      <c r="K108" s="1">
        <f t="shared" si="21"/>
        <v>6.0097596018371089</v>
      </c>
    </row>
    <row r="109" spans="1:11">
      <c r="A109" s="1">
        <f t="shared" si="15"/>
        <v>2.75</v>
      </c>
      <c r="B109" s="1">
        <f t="shared" si="16"/>
        <v>99</v>
      </c>
      <c r="C109" s="1">
        <f t="shared" si="17"/>
        <v>-0.15643446504023104</v>
      </c>
      <c r="D109" s="1">
        <f t="shared" si="34"/>
        <v>0.98768834059513766</v>
      </c>
      <c r="E109" s="1">
        <f t="shared" si="35"/>
        <v>-0.13547622075226876</v>
      </c>
      <c r="F109" s="1">
        <f t="shared" si="36"/>
        <v>0.98768834059513766</v>
      </c>
      <c r="G109" s="1">
        <f t="shared" si="37"/>
        <v>7.8217232520115504E-2</v>
      </c>
      <c r="H109" s="1">
        <f t="shared" si="18"/>
        <v>97.810234853006477</v>
      </c>
      <c r="I109" s="1">
        <f t="shared" si="19"/>
        <v>1.1897651469935226</v>
      </c>
      <c r="J109" s="1">
        <f t="shared" si="20"/>
        <v>4.486099540662015</v>
      </c>
      <c r="K109" s="1">
        <f t="shared" si="21"/>
        <v>5.513900459337985</v>
      </c>
    </row>
    <row r="110" spans="1:11">
      <c r="A110" s="1">
        <f t="shared" si="15"/>
        <v>2.7777777777777777</v>
      </c>
      <c r="B110" s="1">
        <f t="shared" si="16"/>
        <v>100</v>
      </c>
      <c r="C110" s="1">
        <f t="shared" si="17"/>
        <v>-0.1736481776669303</v>
      </c>
      <c r="D110" s="1">
        <f t="shared" si="34"/>
        <v>0.98480775301220802</v>
      </c>
      <c r="E110" s="1">
        <f t="shared" si="35"/>
        <v>-0.15038373318043527</v>
      </c>
      <c r="F110" s="1">
        <f t="shared" si="36"/>
        <v>0.98480775301220802</v>
      </c>
      <c r="G110" s="1">
        <f t="shared" si="37"/>
        <v>8.6824088833465138E-2</v>
      </c>
      <c r="H110" s="1">
        <f t="shared" si="18"/>
        <v>98.682203901046151</v>
      </c>
      <c r="I110" s="1">
        <f t="shared" si="19"/>
        <v>1.3177960989538491</v>
      </c>
      <c r="J110" s="1">
        <f t="shared" si="20"/>
        <v>4.9809253219295382</v>
      </c>
      <c r="K110" s="1">
        <f t="shared" si="21"/>
        <v>5.0190746780704618</v>
      </c>
    </row>
    <row r="111" spans="1:11">
      <c r="A111" s="1">
        <f t="shared" si="15"/>
        <v>2.8055555555555554</v>
      </c>
      <c r="B111" s="1">
        <f t="shared" si="16"/>
        <v>101</v>
      </c>
      <c r="C111" s="1">
        <f t="shared" ref="C111:C174" si="38">COS(B111*PI()/180)</f>
        <v>-0.1908089953765448</v>
      </c>
      <c r="D111" s="1">
        <f t="shared" ref="D111:D174" si="39">SIN(B111/180*PI())</f>
        <v>0.98162718344766398</v>
      </c>
      <c r="E111" s="1">
        <f t="shared" ref="E111:E174" si="40">C111*COS($D$3/180*PI())+D111*SIN($D$3/180*PI())*SIN($D$2/180*PI())</f>
        <v>-0.16524543726667532</v>
      </c>
      <c r="F111" s="1">
        <f t="shared" ref="F111:F174" si="41">D111*COS($D$2/180*PI())</f>
        <v>0.98162718344766398</v>
      </c>
      <c r="G111" s="1">
        <f t="shared" ref="G111:G174" si="42">-C111*SIN($D$3/180*PI())+D111*COS($D$3/180*PI())*SIN($D$2/180*PI())</f>
        <v>9.5404497688272388E-2</v>
      </c>
      <c r="H111" s="1">
        <f t="shared" ref="H111:H174" si="43">IF(ATAN2(E111,F111)&lt;0,ATAN2(E111,F111)*180/PI()+360,ATAN2(E111,F111)*180/PI())</f>
        <v>99.555485028112017</v>
      </c>
      <c r="I111" s="1">
        <f t="shared" ref="I111:I174" si="44">B111-H111</f>
        <v>1.4445149718879833</v>
      </c>
      <c r="J111" s="1">
        <f t="shared" ref="J111:J174" si="45">SIGN(G111)*ACOS((SQRT(E111^2+F111^2))-10^-15)/PI()*180</f>
        <v>5.474601569830571</v>
      </c>
      <c r="K111" s="1">
        <f t="shared" si="21"/>
        <v>4.525398430169429</v>
      </c>
    </row>
    <row r="112" spans="1:11">
      <c r="A112" s="1">
        <f t="shared" si="15"/>
        <v>2.833333333333333</v>
      </c>
      <c r="B112" s="1">
        <f t="shared" si="16"/>
        <v>101.99999999999999</v>
      </c>
      <c r="C112" s="1">
        <f t="shared" si="38"/>
        <v>-0.2079116908177589</v>
      </c>
      <c r="D112" s="1">
        <f t="shared" si="39"/>
        <v>0.97814760073380569</v>
      </c>
      <c r="E112" s="1">
        <f t="shared" si="40"/>
        <v>-0.18005680599195503</v>
      </c>
      <c r="F112" s="1">
        <f t="shared" si="41"/>
        <v>0.97814760073380569</v>
      </c>
      <c r="G112" s="1">
        <f t="shared" si="42"/>
        <v>0.10395584540887944</v>
      </c>
      <c r="H112" s="1">
        <f t="shared" si="43"/>
        <v>100.43020778240003</v>
      </c>
      <c r="I112" s="1">
        <f t="shared" si="44"/>
        <v>1.5697922175999537</v>
      </c>
      <c r="J112" s="1">
        <f t="shared" si="45"/>
        <v>5.9670116908607351</v>
      </c>
      <c r="K112" s="1">
        <f t="shared" si="21"/>
        <v>4.0329883091392649</v>
      </c>
    </row>
    <row r="113" spans="1:11">
      <c r="A113" s="1">
        <f t="shared" si="15"/>
        <v>2.8611111111111112</v>
      </c>
      <c r="B113" s="1">
        <f t="shared" si="16"/>
        <v>103</v>
      </c>
      <c r="C113" s="1">
        <f t="shared" si="38"/>
        <v>-0.22495105434386481</v>
      </c>
      <c r="D113" s="1">
        <f t="shared" si="39"/>
        <v>0.97437006478523525</v>
      </c>
      <c r="E113" s="1">
        <f t="shared" si="40"/>
        <v>-0.19481332766988074</v>
      </c>
      <c r="F113" s="1">
        <f t="shared" si="41"/>
        <v>0.97437006478523525</v>
      </c>
      <c r="G113" s="1">
        <f t="shared" si="42"/>
        <v>0.11247552717193239</v>
      </c>
      <c r="H113" s="1">
        <f t="shared" si="43"/>
        <v>101.3065012112918</v>
      </c>
      <c r="I113" s="1">
        <f t="shared" si="44"/>
        <v>1.6934987887081974</v>
      </c>
      <c r="J113" s="1">
        <f t="shared" si="45"/>
        <v>6.458038631205155</v>
      </c>
      <c r="K113" s="1">
        <f t="shared" si="21"/>
        <v>3.541961368794845</v>
      </c>
    </row>
    <row r="114" spans="1:11">
      <c r="A114" s="1">
        <f t="shared" si="15"/>
        <v>2.8888888888888888</v>
      </c>
      <c r="B114" s="1">
        <f t="shared" si="16"/>
        <v>104</v>
      </c>
      <c r="C114" s="1">
        <f t="shared" si="38"/>
        <v>-0.24192189559966779</v>
      </c>
      <c r="D114" s="1">
        <f t="shared" si="39"/>
        <v>0.97029572627599647</v>
      </c>
      <c r="E114" s="1">
        <f t="shared" si="40"/>
        <v>-0.20951050732099913</v>
      </c>
      <c r="F114" s="1">
        <f t="shared" si="41"/>
        <v>0.97029572627599647</v>
      </c>
      <c r="G114" s="1">
        <f t="shared" si="42"/>
        <v>0.12096094779983388</v>
      </c>
      <c r="H114" s="1">
        <f t="shared" si="43"/>
        <v>102.18449380373967</v>
      </c>
      <c r="I114" s="1">
        <f t="shared" si="44"/>
        <v>1.8155061962603298</v>
      </c>
      <c r="J114" s="1">
        <f t="shared" si="45"/>
        <v>6.9475648387474198</v>
      </c>
      <c r="K114" s="1">
        <f t="shared" si="21"/>
        <v>3.0524351612525802</v>
      </c>
    </row>
    <row r="115" spans="1:11">
      <c r="A115" s="1">
        <f t="shared" si="15"/>
        <v>2.9166666666666665</v>
      </c>
      <c r="B115" s="1">
        <f t="shared" si="16"/>
        <v>105</v>
      </c>
      <c r="C115" s="1">
        <f t="shared" si="38"/>
        <v>-0.25881904510252085</v>
      </c>
      <c r="D115" s="1">
        <f t="shared" si="39"/>
        <v>0.96592582628906831</v>
      </c>
      <c r="E115" s="1">
        <f t="shared" si="40"/>
        <v>-0.22414386804201347</v>
      </c>
      <c r="F115" s="1">
        <f t="shared" si="41"/>
        <v>0.96592582628906831</v>
      </c>
      <c r="G115" s="1">
        <f t="shared" si="42"/>
        <v>0.1294095225512604</v>
      </c>
      <c r="H115" s="1">
        <f t="shared" si="43"/>
        <v>103.0643134295083</v>
      </c>
      <c r="I115" s="1">
        <f t="shared" si="44"/>
        <v>1.935686570491697</v>
      </c>
      <c r="J115" s="1">
        <f t="shared" si="45"/>
        <v>7.4354722261322648</v>
      </c>
      <c r="K115" s="1">
        <f t="shared" si="21"/>
        <v>2.5645277738677352</v>
      </c>
    </row>
    <row r="116" spans="1:11">
      <c r="A116" s="1">
        <f t="shared" si="15"/>
        <v>2.9444444444444442</v>
      </c>
      <c r="B116" s="1">
        <f t="shared" si="16"/>
        <v>105.99999999999999</v>
      </c>
      <c r="C116" s="1">
        <f t="shared" si="38"/>
        <v>-0.27563735581699883</v>
      </c>
      <c r="D116" s="1">
        <f t="shared" si="39"/>
        <v>0.96126169593831901</v>
      </c>
      <c r="E116" s="1">
        <f t="shared" si="40"/>
        <v>-0.23870895236949141</v>
      </c>
      <c r="F116" s="1">
        <f t="shared" si="41"/>
        <v>0.96126169593831901</v>
      </c>
      <c r="G116" s="1">
        <f t="shared" si="42"/>
        <v>0.13781867790849939</v>
      </c>
      <c r="H116" s="1">
        <f t="shared" si="43"/>
        <v>103.94608727501635</v>
      </c>
      <c r="I116" s="1">
        <f t="shared" si="44"/>
        <v>2.0539127249836326</v>
      </c>
      <c r="J116" s="1">
        <f t="shared" si="45"/>
        <v>7.9216421349891091</v>
      </c>
      <c r="K116" s="1">
        <f t="shared" si="21"/>
        <v>2.0783578650108909</v>
      </c>
    </row>
    <row r="117" spans="1:11">
      <c r="A117" s="1">
        <f t="shared" si="15"/>
        <v>2.9722222222222219</v>
      </c>
      <c r="B117" s="1">
        <f t="shared" si="16"/>
        <v>106.99999999999999</v>
      </c>
      <c r="C117" s="1">
        <f t="shared" si="38"/>
        <v>-0.29237170472273644</v>
      </c>
      <c r="D117" s="1">
        <f t="shared" si="39"/>
        <v>0.95630475596303555</v>
      </c>
      <c r="E117" s="1">
        <f t="shared" si="40"/>
        <v>-0.25320132363765252</v>
      </c>
      <c r="F117" s="1">
        <f t="shared" si="41"/>
        <v>0.95630475596303555</v>
      </c>
      <c r="G117" s="1">
        <f t="shared" si="42"/>
        <v>0.14618585236136819</v>
      </c>
      <c r="H117" s="1">
        <f t="shared" si="43"/>
        <v>104.8299417755251</v>
      </c>
      <c r="I117" s="1">
        <f t="shared" si="44"/>
        <v>2.1700582244748858</v>
      </c>
      <c r="J117" s="1">
        <f t="shared" si="45"/>
        <v>8.4059553014276531</v>
      </c>
      <c r="K117" s="1">
        <f t="shared" si="21"/>
        <v>1.5940446985723469</v>
      </c>
    </row>
    <row r="118" spans="1:11">
      <c r="A118" s="1">
        <f t="shared" si="15"/>
        <v>3</v>
      </c>
      <c r="B118" s="1">
        <f t="shared" si="16"/>
        <v>108</v>
      </c>
      <c r="C118" s="1">
        <f t="shared" si="38"/>
        <v>-0.30901699437494734</v>
      </c>
      <c r="D118" s="1">
        <f t="shared" si="39"/>
        <v>0.95105651629515364</v>
      </c>
      <c r="E118" s="1">
        <f t="shared" si="40"/>
        <v>-0.26761656732981737</v>
      </c>
      <c r="F118" s="1">
        <f t="shared" si="41"/>
        <v>0.95105651629515364</v>
      </c>
      <c r="G118" s="1">
        <f t="shared" si="42"/>
        <v>0.15450849718747364</v>
      </c>
      <c r="H118" s="1">
        <f t="shared" si="43"/>
        <v>105.71600254342314</v>
      </c>
      <c r="I118" s="1">
        <f t="shared" si="44"/>
        <v>2.2839974565768557</v>
      </c>
      <c r="J118" s="1">
        <f t="shared" si="45"/>
        <v>8.8882918229233141</v>
      </c>
      <c r="K118" s="1">
        <f t="shared" si="21"/>
        <v>1.1117081770766859</v>
      </c>
    </row>
    <row r="119" spans="1:11">
      <c r="A119" s="1">
        <f t="shared" si="15"/>
        <v>3.0277777777777777</v>
      </c>
      <c r="B119" s="1">
        <f t="shared" si="16"/>
        <v>109</v>
      </c>
      <c r="C119" s="1">
        <f t="shared" si="38"/>
        <v>-0.32556815445715642</v>
      </c>
      <c r="D119" s="1">
        <f t="shared" si="39"/>
        <v>0.94551857559931685</v>
      </c>
      <c r="E119" s="1">
        <f t="shared" si="40"/>
        <v>-0.28195029242311342</v>
      </c>
      <c r="F119" s="1">
        <f t="shared" si="41"/>
        <v>0.94551857559931685</v>
      </c>
      <c r="G119" s="1">
        <f t="shared" si="42"/>
        <v>0.16278407722857818</v>
      </c>
      <c r="H119" s="1">
        <f t="shared" si="43"/>
        <v>106.60439429236185</v>
      </c>
      <c r="I119" s="1">
        <f t="shared" si="44"/>
        <v>2.3956057076381541</v>
      </c>
      <c r="J119" s="1">
        <f t="shared" si="45"/>
        <v>9.368531126714057</v>
      </c>
      <c r="K119" s="1">
        <f t="shared" si="21"/>
        <v>0.63146887328594303</v>
      </c>
    </row>
    <row r="120" spans="1:11">
      <c r="A120" s="1">
        <f t="shared" si="15"/>
        <v>3.0555555555555554</v>
      </c>
      <c r="B120" s="1">
        <f t="shared" si="16"/>
        <v>110</v>
      </c>
      <c r="C120" s="1">
        <f t="shared" si="38"/>
        <v>-0.34202014332566871</v>
      </c>
      <c r="D120" s="1">
        <f t="shared" si="39"/>
        <v>0.93969262078590843</v>
      </c>
      <c r="E120" s="1">
        <f t="shared" si="40"/>
        <v>-0.29619813272602386</v>
      </c>
      <c r="F120" s="1">
        <f t="shared" si="41"/>
        <v>0.93969262078590843</v>
      </c>
      <c r="G120" s="1">
        <f t="shared" si="42"/>
        <v>0.17101007166283433</v>
      </c>
      <c r="H120" s="1">
        <f t="shared" si="43"/>
        <v>107.49524075699976</v>
      </c>
      <c r="I120" s="1">
        <f t="shared" si="44"/>
        <v>2.5047592430002368</v>
      </c>
      <c r="J120" s="1">
        <f t="shared" si="45"/>
        <v>9.846551939834379</v>
      </c>
      <c r="K120" s="1">
        <f t="shared" si="21"/>
        <v>0.15344806016562096</v>
      </c>
    </row>
    <row r="121" spans="1:11">
      <c r="A121" s="1">
        <f t="shared" si="15"/>
        <v>3.083333333333333</v>
      </c>
      <c r="B121" s="1">
        <f t="shared" si="16"/>
        <v>110.99999999999999</v>
      </c>
      <c r="C121" s="1">
        <f t="shared" si="38"/>
        <v>-0.35836794954530005</v>
      </c>
      <c r="D121" s="1">
        <f t="shared" si="39"/>
        <v>0.93358042649720185</v>
      </c>
      <c r="E121" s="1">
        <f t="shared" si="40"/>
        <v>-0.31035574820836981</v>
      </c>
      <c r="F121" s="1">
        <f t="shared" si="41"/>
        <v>0.93358042649720185</v>
      </c>
      <c r="G121" s="1">
        <f t="shared" si="42"/>
        <v>0.17918397477265</v>
      </c>
      <c r="H121" s="1">
        <f t="shared" si="43"/>
        <v>108.38866460812064</v>
      </c>
      <c r="I121" s="1">
        <f t="shared" si="44"/>
        <v>2.6113353918793507</v>
      </c>
      <c r="J121" s="1">
        <f t="shared" si="45"/>
        <v>10.322232260921385</v>
      </c>
      <c r="K121" s="1">
        <f t="shared" si="21"/>
        <v>-0.32223226092138546</v>
      </c>
    </row>
    <row r="122" spans="1:11">
      <c r="A122" s="1">
        <f t="shared" si="15"/>
        <v>3.1111111111111107</v>
      </c>
      <c r="B122" s="1">
        <f t="shared" si="16"/>
        <v>111.99999999999999</v>
      </c>
      <c r="C122" s="1">
        <f t="shared" si="38"/>
        <v>-0.37460659341591163</v>
      </c>
      <c r="D122" s="1">
        <f t="shared" si="39"/>
        <v>0.92718385456678754</v>
      </c>
      <c r="E122" s="1">
        <f t="shared" si="40"/>
        <v>-0.32441882632332791</v>
      </c>
      <c r="F122" s="1">
        <f t="shared" si="41"/>
        <v>0.92718385456678754</v>
      </c>
      <c r="G122" s="1">
        <f t="shared" si="42"/>
        <v>0.18730329670795579</v>
      </c>
      <c r="H122" s="1">
        <f t="shared" si="43"/>
        <v>109.28478736289702</v>
      </c>
      <c r="I122" s="1">
        <f t="shared" si="44"/>
        <v>2.7152126371029652</v>
      </c>
      <c r="J122" s="1">
        <f t="shared" si="45"/>
        <v>10.795449333928582</v>
      </c>
      <c r="K122" s="1">
        <f t="shared" si="21"/>
        <v>-0.79544933392858219</v>
      </c>
    </row>
    <row r="123" spans="1:11">
      <c r="A123" s="1">
        <f t="shared" si="15"/>
        <v>3.1388888888888888</v>
      </c>
      <c r="B123" s="1">
        <f t="shared" si="16"/>
        <v>113</v>
      </c>
      <c r="C123" s="1">
        <f t="shared" si="38"/>
        <v>-0.3907311284892736</v>
      </c>
      <c r="D123" s="1">
        <f t="shared" si="39"/>
        <v>0.92050485345244037</v>
      </c>
      <c r="E123" s="1">
        <f t="shared" si="40"/>
        <v>-0.33838308332107259</v>
      </c>
      <c r="F123" s="1">
        <f t="shared" si="41"/>
        <v>0.92050485345244037</v>
      </c>
      <c r="G123" s="1">
        <f t="shared" si="42"/>
        <v>0.19536556424463677</v>
      </c>
      <c r="H123" s="1">
        <f t="shared" si="43"/>
        <v>110.18372929007904</v>
      </c>
      <c r="I123" s="1">
        <f t="shared" si="44"/>
        <v>2.816270709920957</v>
      </c>
      <c r="J123" s="1">
        <f t="shared" si="45"/>
        <v>11.266079623893589</v>
      </c>
      <c r="K123" s="1">
        <f t="shared" si="21"/>
        <v>-1.2660796238935887</v>
      </c>
    </row>
    <row r="124" spans="1:11">
      <c r="A124" s="1">
        <f t="shared" si="15"/>
        <v>3.1666666666666665</v>
      </c>
      <c r="B124" s="1">
        <f t="shared" si="16"/>
        <v>114</v>
      </c>
      <c r="C124" s="1">
        <f t="shared" si="38"/>
        <v>-0.40673664307580004</v>
      </c>
      <c r="D124" s="1">
        <f t="shared" si="39"/>
        <v>0.91354545764260098</v>
      </c>
      <c r="E124" s="1">
        <f t="shared" si="40"/>
        <v>-0.35224426555364685</v>
      </c>
      <c r="F124" s="1">
        <f t="shared" si="41"/>
        <v>0.91354545764260098</v>
      </c>
      <c r="G124" s="1">
        <f t="shared" si="42"/>
        <v>0.20336832153789999</v>
      </c>
      <c r="H124" s="1">
        <f t="shared" si="43"/>
        <v>111.0856093098982</v>
      </c>
      <c r="I124" s="1">
        <f t="shared" si="44"/>
        <v>2.9143906901017971</v>
      </c>
      <c r="J124" s="1">
        <f t="shared" si="45"/>
        <v>11.733998794908402</v>
      </c>
      <c r="K124" s="1">
        <f t="shared" si="21"/>
        <v>-1.7339987949084019</v>
      </c>
    </row>
    <row r="125" spans="1:11">
      <c r="A125" s="1">
        <f t="shared" si="15"/>
        <v>3.1944444444444442</v>
      </c>
      <c r="B125" s="1">
        <f t="shared" si="16"/>
        <v>114.99999999999999</v>
      </c>
      <c r="C125" s="1">
        <f t="shared" si="38"/>
        <v>-0.42261826174069933</v>
      </c>
      <c r="D125" s="1">
        <f t="shared" si="39"/>
        <v>0.90630778703665005</v>
      </c>
      <c r="E125" s="1">
        <f t="shared" si="40"/>
        <v>-0.36599815077066672</v>
      </c>
      <c r="F125" s="1">
        <f t="shared" si="41"/>
        <v>0.90630778703665005</v>
      </c>
      <c r="G125" s="1">
        <f t="shared" si="42"/>
        <v>0.21130913087034964</v>
      </c>
      <c r="H125" s="1">
        <f t="shared" si="43"/>
        <v>111.99054488848732</v>
      </c>
      <c r="I125" s="1">
        <f t="shared" si="44"/>
        <v>3.0094551115126649</v>
      </c>
      <c r="J125" s="1">
        <f t="shared" si="45"/>
        <v>12.199081690449042</v>
      </c>
      <c r="K125" s="1">
        <f t="shared" si="21"/>
        <v>-2.1990816904490416</v>
      </c>
    </row>
    <row r="126" spans="1:11">
      <c r="A126" s="1">
        <f t="shared" si="15"/>
        <v>3.2222222222222219</v>
      </c>
      <c r="B126" s="1">
        <f t="shared" si="16"/>
        <v>115.99999999999999</v>
      </c>
      <c r="C126" s="1">
        <f t="shared" si="38"/>
        <v>-0.43837114678907713</v>
      </c>
      <c r="D126" s="1">
        <f t="shared" si="39"/>
        <v>0.89879404629916715</v>
      </c>
      <c r="E126" s="1">
        <f t="shared" si="40"/>
        <v>-0.37964054940545799</v>
      </c>
      <c r="F126" s="1">
        <f t="shared" si="41"/>
        <v>0.89879404629916715</v>
      </c>
      <c r="G126" s="1">
        <f t="shared" si="42"/>
        <v>0.21918557339453854</v>
      </c>
      <c r="H126" s="1">
        <f t="shared" si="43"/>
        <v>112.89865192662988</v>
      </c>
      <c r="I126" s="1">
        <f t="shared" si="44"/>
        <v>3.1013480733701044</v>
      </c>
      <c r="J126" s="1">
        <f t="shared" si="45"/>
        <v>12.661202316226124</v>
      </c>
      <c r="K126" s="1">
        <f t="shared" si="21"/>
        <v>-2.6612023162261238</v>
      </c>
    </row>
    <row r="127" spans="1:11">
      <c r="A127" s="1">
        <f t="shared" si="15"/>
        <v>3.25</v>
      </c>
      <c r="B127" s="1">
        <f t="shared" si="16"/>
        <v>117</v>
      </c>
      <c r="C127" s="1">
        <f t="shared" si="38"/>
        <v>-0.45399049973954675</v>
      </c>
      <c r="D127" s="1">
        <f t="shared" si="39"/>
        <v>0.8910065241883679</v>
      </c>
      <c r="E127" s="1">
        <f t="shared" si="40"/>
        <v>-0.3931673058512401</v>
      </c>
      <c r="F127" s="1">
        <f t="shared" si="41"/>
        <v>0.8910065241883679</v>
      </c>
      <c r="G127" s="1">
        <f t="shared" si="42"/>
        <v>0.22699524986977335</v>
      </c>
      <c r="H127" s="1">
        <f t="shared" si="43"/>
        <v>113.81004464266822</v>
      </c>
      <c r="I127" s="1">
        <f t="shared" si="44"/>
        <v>3.1899553573317831</v>
      </c>
      <c r="J127" s="1">
        <f t="shared" si="45"/>
        <v>13.120233825724108</v>
      </c>
      <c r="K127" s="1">
        <f t="shared" si="21"/>
        <v>-3.1202338257241085</v>
      </c>
    </row>
    <row r="128" spans="1:11">
      <c r="A128" s="1">
        <f t="shared" si="15"/>
        <v>3.2777777777777777</v>
      </c>
      <c r="B128" s="1">
        <f t="shared" si="16"/>
        <v>118</v>
      </c>
      <c r="C128" s="1">
        <f t="shared" si="38"/>
        <v>-0.46947156278589053</v>
      </c>
      <c r="D128" s="1">
        <f t="shared" si="39"/>
        <v>0.8829475928589271</v>
      </c>
      <c r="E128" s="1">
        <f t="shared" si="40"/>
        <v>-0.4065742997269623</v>
      </c>
      <c r="F128" s="1">
        <f t="shared" si="41"/>
        <v>0.8829475928589271</v>
      </c>
      <c r="G128" s="1">
        <f t="shared" si="42"/>
        <v>0.23473578139294524</v>
      </c>
      <c r="H128" s="1">
        <f t="shared" si="43"/>
        <v>114.72483544941528</v>
      </c>
      <c r="I128" s="1">
        <f t="shared" si="44"/>
        <v>3.2751645505847193</v>
      </c>
      <c r="J128" s="1">
        <f t="shared" si="45"/>
        <v>13.576048508603877</v>
      </c>
      <c r="K128" s="1">
        <f t="shared" si="21"/>
        <v>-3.5760485086038774</v>
      </c>
    </row>
    <row r="129" spans="1:11">
      <c r="A129" s="1">
        <f t="shared" si="15"/>
        <v>3.3055555555555554</v>
      </c>
      <c r="B129" s="1">
        <f t="shared" si="16"/>
        <v>119</v>
      </c>
      <c r="C129" s="1">
        <f t="shared" si="38"/>
        <v>-0.484809620246337</v>
      </c>
      <c r="D129" s="1">
        <f t="shared" si="39"/>
        <v>0.87461970713939585</v>
      </c>
      <c r="E129" s="1">
        <f t="shared" si="40"/>
        <v>-0.41985744713241441</v>
      </c>
      <c r="F129" s="1">
        <f t="shared" si="41"/>
        <v>0.87461970713939585</v>
      </c>
      <c r="G129" s="1">
        <f t="shared" si="42"/>
        <v>0.24240481012316847</v>
      </c>
      <c r="H129" s="1">
        <f t="shared" si="43"/>
        <v>115.64313482493517</v>
      </c>
      <c r="I129" s="1">
        <f t="shared" si="44"/>
        <v>3.3568651750648257</v>
      </c>
      <c r="J129" s="1">
        <f t="shared" si="45"/>
        <v>14.028517782147508</v>
      </c>
      <c r="K129" s="1">
        <f t="shared" si="21"/>
        <v>-4.0285177821475084</v>
      </c>
    </row>
    <row r="130" spans="1:11">
      <c r="A130" s="1">
        <f t="shared" si="15"/>
        <v>3.333333333333333</v>
      </c>
      <c r="B130" s="1">
        <f t="shared" si="16"/>
        <v>119.99999999999999</v>
      </c>
      <c r="C130" s="1">
        <f t="shared" si="38"/>
        <v>-0.49999999999999983</v>
      </c>
      <c r="D130" s="1">
        <f t="shared" si="39"/>
        <v>0.86602540378443871</v>
      </c>
      <c r="E130" s="1">
        <f t="shared" si="40"/>
        <v>-0.43301270189221919</v>
      </c>
      <c r="F130" s="1">
        <f t="shared" si="41"/>
        <v>0.86602540378443871</v>
      </c>
      <c r="G130" s="1">
        <f t="shared" si="42"/>
        <v>0.24999999999999989</v>
      </c>
      <c r="H130" s="1">
        <f t="shared" si="43"/>
        <v>116.56505117707799</v>
      </c>
      <c r="I130" s="1">
        <f t="shared" si="44"/>
        <v>3.4349488229219958</v>
      </c>
      <c r="J130" s="1">
        <f t="shared" si="45"/>
        <v>14.477512185930138</v>
      </c>
      <c r="K130" s="1">
        <f t="shared" si="21"/>
        <v>-4.4775121859301379</v>
      </c>
    </row>
    <row r="131" spans="1:11">
      <c r="A131" s="1">
        <f t="shared" si="15"/>
        <v>3.3611111111111107</v>
      </c>
      <c r="B131" s="1">
        <f t="shared" si="16"/>
        <v>120.99999999999999</v>
      </c>
      <c r="C131" s="1">
        <f t="shared" si="38"/>
        <v>-0.51503807491005382</v>
      </c>
      <c r="D131" s="1">
        <f t="shared" si="39"/>
        <v>0.85716730070211244</v>
      </c>
      <c r="E131" s="1">
        <f t="shared" si="40"/>
        <v>-0.44603605678833935</v>
      </c>
      <c r="F131" s="1">
        <f t="shared" si="41"/>
        <v>0.85716730070211244</v>
      </c>
      <c r="G131" s="1">
        <f t="shared" si="42"/>
        <v>0.25751903745502686</v>
      </c>
      <c r="H131" s="1">
        <f t="shared" si="43"/>
        <v>117.49069070167857</v>
      </c>
      <c r="I131" s="1">
        <f t="shared" si="44"/>
        <v>3.509309298321412</v>
      </c>
      <c r="J131" s="1">
        <f t="shared" si="45"/>
        <v>14.92290137991</v>
      </c>
      <c r="K131" s="1">
        <f t="shared" si="21"/>
        <v>-4.9229013799099999</v>
      </c>
    </row>
    <row r="132" spans="1:11">
      <c r="A132" s="1">
        <f t="shared" si="15"/>
        <v>3.3888888888888888</v>
      </c>
      <c r="B132" s="1">
        <f t="shared" si="16"/>
        <v>122</v>
      </c>
      <c r="C132" s="1">
        <f t="shared" si="38"/>
        <v>-0.52991926423320479</v>
      </c>
      <c r="D132" s="1">
        <f t="shared" si="39"/>
        <v>0.84804809615642607</v>
      </c>
      <c r="E132" s="1">
        <f t="shared" si="40"/>
        <v>-0.45892354478071384</v>
      </c>
      <c r="F132" s="1">
        <f t="shared" si="41"/>
        <v>0.84804809615642607</v>
      </c>
      <c r="G132" s="1">
        <f t="shared" si="42"/>
        <v>0.26495963211660234</v>
      </c>
      <c r="H132" s="1">
        <f t="shared" si="43"/>
        <v>118.42015723435634</v>
      </c>
      <c r="I132" s="1">
        <f t="shared" si="44"/>
        <v>3.5798427656436616</v>
      </c>
      <c r="J132" s="1">
        <f t="shared" si="45"/>
        <v>15.364554146130551</v>
      </c>
      <c r="K132" s="1">
        <f t="shared" si="21"/>
        <v>-5.3645541461305513</v>
      </c>
    </row>
    <row r="133" spans="1:11">
      <c r="A133" s="1">
        <f t="shared" si="15"/>
        <v>3.4166666666666665</v>
      </c>
      <c r="B133" s="1">
        <f t="shared" si="16"/>
        <v>123</v>
      </c>
      <c r="C133" s="1">
        <f t="shared" si="38"/>
        <v>-0.5446390350150272</v>
      </c>
      <c r="D133" s="1">
        <f t="shared" si="39"/>
        <v>0.83867056794542405</v>
      </c>
      <c r="E133" s="1">
        <f t="shared" si="40"/>
        <v>-0.47167124021565598</v>
      </c>
      <c r="F133" s="1">
        <f t="shared" si="41"/>
        <v>0.83867056794542405</v>
      </c>
      <c r="G133" s="1">
        <f t="shared" si="42"/>
        <v>0.27231951750751354</v>
      </c>
      <c r="H133" s="1">
        <f t="shared" si="43"/>
        <v>119.35355209588042</v>
      </c>
      <c r="I133" s="1">
        <f t="shared" si="44"/>
        <v>3.646447904119583</v>
      </c>
      <c r="J133" s="1">
        <f t="shared" si="45"/>
        <v>15.802338394234733</v>
      </c>
      <c r="K133" s="1">
        <f t="shared" si="21"/>
        <v>-5.8023383942347326</v>
      </c>
    </row>
    <row r="134" spans="1:11">
      <c r="A134" s="1">
        <f t="shared" si="15"/>
        <v>3.4444444444444442</v>
      </c>
      <c r="B134" s="1">
        <f t="shared" si="16"/>
        <v>123.99999999999999</v>
      </c>
      <c r="C134" s="1">
        <f t="shared" si="38"/>
        <v>-0.55919290347074635</v>
      </c>
      <c r="D134" s="1">
        <f t="shared" si="39"/>
        <v>0.82903757255504196</v>
      </c>
      <c r="E134" s="1">
        <f t="shared" si="40"/>
        <v>-0.48427526002164578</v>
      </c>
      <c r="F134" s="1">
        <f t="shared" si="41"/>
        <v>0.82903757255504196</v>
      </c>
      <c r="G134" s="1">
        <f t="shared" si="42"/>
        <v>0.27959645173537312</v>
      </c>
      <c r="H134" s="1">
        <f t="shared" si="43"/>
        <v>120.29097393109969</v>
      </c>
      <c r="I134" s="1">
        <f t="shared" si="44"/>
        <v>3.7090260689003003</v>
      </c>
      <c r="J134" s="1">
        <f t="shared" si="45"/>
        <v>16.236121170993986</v>
      </c>
      <c r="K134" s="1">
        <f t="shared" si="21"/>
        <v>-6.2361211709939859</v>
      </c>
    </row>
    <row r="135" spans="1:11">
      <c r="A135" s="1">
        <f t="shared" si="15"/>
        <v>3.4722222222222219</v>
      </c>
      <c r="B135" s="1">
        <f t="shared" si="16"/>
        <v>124.99999999999999</v>
      </c>
      <c r="C135" s="1">
        <f t="shared" si="38"/>
        <v>-0.57357643635104583</v>
      </c>
      <c r="D135" s="1">
        <f t="shared" si="39"/>
        <v>0.81915204428899202</v>
      </c>
      <c r="E135" s="1">
        <f t="shared" si="40"/>
        <v>-0.49673176489215387</v>
      </c>
      <c r="F135" s="1">
        <f t="shared" si="41"/>
        <v>0.81915204428899202</v>
      </c>
      <c r="G135" s="1">
        <f t="shared" si="42"/>
        <v>0.28678821817552286</v>
      </c>
      <c r="H135" s="1">
        <f t="shared" si="43"/>
        <v>121.23251854146996</v>
      </c>
      <c r="I135" s="1">
        <f t="shared" si="44"/>
        <v>3.7674814585300282</v>
      </c>
      <c r="J135" s="1">
        <f t="shared" si="45"/>
        <v>16.665768674058302</v>
      </c>
      <c r="K135" s="1">
        <f t="shared" si="21"/>
        <v>-6.6657686740583024</v>
      </c>
    </row>
    <row r="136" spans="1:11">
      <c r="A136" s="1">
        <f t="shared" si="15"/>
        <v>3.5</v>
      </c>
      <c r="B136" s="1">
        <f t="shared" si="16"/>
        <v>126</v>
      </c>
      <c r="C136" s="1">
        <f t="shared" si="38"/>
        <v>-0.58778525229247303</v>
      </c>
      <c r="D136" s="1">
        <f t="shared" si="39"/>
        <v>0.80901699437494745</v>
      </c>
      <c r="E136" s="1">
        <f t="shared" si="40"/>
        <v>-0.50903696045512714</v>
      </c>
      <c r="F136" s="1">
        <f t="shared" si="41"/>
        <v>0.80901699437494745</v>
      </c>
      <c r="G136" s="1">
        <f t="shared" si="42"/>
        <v>0.29389262614623646</v>
      </c>
      <c r="H136" s="1">
        <f t="shared" si="43"/>
        <v>122.17827871125061</v>
      </c>
      <c r="I136" s="1">
        <f t="shared" si="44"/>
        <v>3.8217212887493872</v>
      </c>
      <c r="J136" s="1">
        <f t="shared" si="45"/>
        <v>17.091146270135688</v>
      </c>
      <c r="K136" s="1">
        <f t="shared" si="21"/>
        <v>-7.0911462701356882</v>
      </c>
    </row>
    <row r="137" spans="1:11">
      <c r="A137" s="1">
        <f t="shared" si="15"/>
        <v>3.5277777777777777</v>
      </c>
      <c r="B137" s="1">
        <f t="shared" si="16"/>
        <v>127</v>
      </c>
      <c r="C137" s="1">
        <f t="shared" si="38"/>
        <v>-0.60181502315204838</v>
      </c>
      <c r="D137" s="1">
        <f t="shared" si="39"/>
        <v>0.79863551004729272</v>
      </c>
      <c r="E137" s="1">
        <f t="shared" si="40"/>
        <v>-0.52118709842879407</v>
      </c>
      <c r="F137" s="1">
        <f t="shared" si="41"/>
        <v>0.79863551004729272</v>
      </c>
      <c r="G137" s="1">
        <f t="shared" si="42"/>
        <v>0.30090751157602413</v>
      </c>
      <c r="H137" s="1">
        <f t="shared" si="43"/>
        <v>123.1283440274849</v>
      </c>
      <c r="I137" s="1">
        <f t="shared" si="44"/>
        <v>3.8716559725151001</v>
      </c>
      <c r="J137" s="1">
        <f t="shared" si="45"/>
        <v>17.512118517810315</v>
      </c>
      <c r="K137" s="1">
        <f t="shared" si="21"/>
        <v>-7.5121185178103147</v>
      </c>
    </row>
    <row r="138" spans="1:11">
      <c r="A138" s="1">
        <f t="shared" si="15"/>
        <v>3.5555555555555554</v>
      </c>
      <c r="B138" s="1">
        <f t="shared" si="16"/>
        <v>128</v>
      </c>
      <c r="C138" s="1">
        <f t="shared" si="38"/>
        <v>-0.61566147532565829</v>
      </c>
      <c r="D138" s="1">
        <f t="shared" si="39"/>
        <v>0.78801075360672201</v>
      </c>
      <c r="E138" s="1">
        <f t="shared" si="40"/>
        <v>-0.53317847776342642</v>
      </c>
      <c r="F138" s="1">
        <f t="shared" si="41"/>
        <v>0.78801075360672201</v>
      </c>
      <c r="G138" s="1">
        <f t="shared" si="42"/>
        <v>0.30783073766282909</v>
      </c>
      <c r="H138" s="1">
        <f t="shared" si="43"/>
        <v>124.08280069392242</v>
      </c>
      <c r="I138" s="1">
        <f t="shared" si="44"/>
        <v>3.9171993060775776</v>
      </c>
      <c r="J138" s="1">
        <f t="shared" si="45"/>
        <v>17.928549195210252</v>
      </c>
      <c r="K138" s="1">
        <f t="shared" si="21"/>
        <v>-7.9285491952102518</v>
      </c>
    </row>
    <row r="139" spans="1:11">
      <c r="A139" s="1">
        <f t="shared" ref="A139:A202" si="46">(ROW()-10)*$D$5</f>
        <v>3.583333333333333</v>
      </c>
      <c r="B139" s="1">
        <f t="shared" ref="B139:B202" si="47">A139*$D$6</f>
        <v>129</v>
      </c>
      <c r="C139" s="1">
        <f t="shared" si="38"/>
        <v>-0.62932039104983728</v>
      </c>
      <c r="D139" s="1">
        <f t="shared" si="39"/>
        <v>0.77714596145697101</v>
      </c>
      <c r="E139" s="1">
        <f t="shared" si="40"/>
        <v>-0.54500744576871618</v>
      </c>
      <c r="F139" s="1">
        <f t="shared" si="41"/>
        <v>0.77714596145697101</v>
      </c>
      <c r="G139" s="1">
        <f t="shared" si="42"/>
        <v>0.31466019552491858</v>
      </c>
      <c r="H139" s="1">
        <f t="shared" si="43"/>
        <v>125.04173133909239</v>
      </c>
      <c r="I139" s="1">
        <f t="shared" si="44"/>
        <v>3.9582686609076063</v>
      </c>
      <c r="J139" s="1">
        <f t="shared" si="45"/>
        <v>18.340301332733116</v>
      </c>
      <c r="K139" s="1">
        <f t="shared" ref="K139:K202" si="48">$D$4-J139</f>
        <v>-8.3403013327331159</v>
      </c>
    </row>
    <row r="140" spans="1:11">
      <c r="A140" s="1">
        <f t="shared" si="46"/>
        <v>3.6111111111111107</v>
      </c>
      <c r="B140" s="1">
        <f t="shared" si="47"/>
        <v>130</v>
      </c>
      <c r="C140" s="1">
        <f t="shared" si="38"/>
        <v>-0.64278760968653936</v>
      </c>
      <c r="D140" s="1">
        <f t="shared" si="39"/>
        <v>0.76604444311897801</v>
      </c>
      <c r="E140" s="1">
        <f t="shared" si="40"/>
        <v>-0.55667039922641948</v>
      </c>
      <c r="F140" s="1">
        <f t="shared" si="41"/>
        <v>0.76604444311897801</v>
      </c>
      <c r="G140" s="1">
        <f t="shared" si="42"/>
        <v>0.32139380484326963</v>
      </c>
      <c r="H140" s="1">
        <f t="shared" si="43"/>
        <v>126.00521481878653</v>
      </c>
      <c r="I140" s="1">
        <f t="shared" si="44"/>
        <v>3.9947851812134729</v>
      </c>
      <c r="J140" s="1">
        <f t="shared" si="45"/>
        <v>18.747237251037664</v>
      </c>
      <c r="K140" s="1">
        <f t="shared" si="48"/>
        <v>-8.7472372510376637</v>
      </c>
    </row>
    <row r="141" spans="1:11">
      <c r="A141" s="1">
        <f t="shared" si="46"/>
        <v>3.6388888888888888</v>
      </c>
      <c r="B141" s="1">
        <f t="shared" si="47"/>
        <v>131</v>
      </c>
      <c r="C141" s="1">
        <f t="shared" si="38"/>
        <v>-0.6560590289905075</v>
      </c>
      <c r="D141" s="1">
        <f t="shared" si="39"/>
        <v>0.75470958022277213</v>
      </c>
      <c r="E141" s="1">
        <f t="shared" si="40"/>
        <v>-0.56816378548793101</v>
      </c>
      <c r="F141" s="1">
        <f t="shared" si="41"/>
        <v>0.75470958022277213</v>
      </c>
      <c r="G141" s="1">
        <f t="shared" si="42"/>
        <v>0.32802951449525369</v>
      </c>
      <c r="H141" s="1">
        <f t="shared" si="43"/>
        <v>126.97332601326768</v>
      </c>
      <c r="I141" s="1">
        <f t="shared" si="44"/>
        <v>4.0266739867323196</v>
      </c>
      <c r="J141" s="1">
        <f t="shared" si="45"/>
        <v>19.149218604504537</v>
      </c>
      <c r="K141" s="1">
        <f t="shared" si="48"/>
        <v>-9.1492186045045365</v>
      </c>
    </row>
    <row r="142" spans="1:11">
      <c r="A142" s="1">
        <f t="shared" si="46"/>
        <v>3.6666666666666665</v>
      </c>
      <c r="B142" s="1">
        <f t="shared" si="47"/>
        <v>132</v>
      </c>
      <c r="C142" s="1">
        <f t="shared" si="38"/>
        <v>-0.66913060635885824</v>
      </c>
      <c r="D142" s="1">
        <f t="shared" si="39"/>
        <v>0.74314482547739447</v>
      </c>
      <c r="E142" s="1">
        <f t="shared" si="40"/>
        <v>-0.57948410355645652</v>
      </c>
      <c r="F142" s="1">
        <f t="shared" si="41"/>
        <v>0.74314482547739447</v>
      </c>
      <c r="G142" s="1">
        <f t="shared" si="42"/>
        <v>0.33456530317942906</v>
      </c>
      <c r="H142" s="1">
        <f t="shared" si="43"/>
        <v>127.94613561957797</v>
      </c>
      <c r="I142" s="1">
        <f t="shared" si="44"/>
        <v>4.0538643804220271</v>
      </c>
      <c r="J142" s="1">
        <f t="shared" si="45"/>
        <v>19.546106430365196</v>
      </c>
      <c r="K142" s="1">
        <f t="shared" si="48"/>
        <v>-9.5461064303651959</v>
      </c>
    </row>
    <row r="143" spans="1:11">
      <c r="A143" s="1">
        <f t="shared" si="46"/>
        <v>3.6944444444444442</v>
      </c>
      <c r="B143" s="1">
        <f t="shared" si="47"/>
        <v>133</v>
      </c>
      <c r="C143" s="1">
        <f t="shared" si="38"/>
        <v>-0.68199836006249837</v>
      </c>
      <c r="D143" s="1">
        <f t="shared" si="39"/>
        <v>0.73135370161917057</v>
      </c>
      <c r="E143" s="1">
        <f t="shared" si="40"/>
        <v>-0.59062790515345021</v>
      </c>
      <c r="F143" s="1">
        <f t="shared" si="41"/>
        <v>0.73135370161917057</v>
      </c>
      <c r="G143" s="1">
        <f t="shared" si="42"/>
        <v>0.34099918003124913</v>
      </c>
      <c r="H143" s="1">
        <f t="shared" si="43"/>
        <v>128.92370993938229</v>
      </c>
      <c r="I143" s="1">
        <f t="shared" si="44"/>
        <v>4.0762900606177084</v>
      </c>
      <c r="J143" s="1">
        <f t="shared" si="45"/>
        <v>19.937761203690986</v>
      </c>
      <c r="K143" s="1">
        <f t="shared" si="48"/>
        <v>-9.9377612036909859</v>
      </c>
    </row>
    <row r="144" spans="1:11">
      <c r="A144" s="1">
        <f t="shared" si="46"/>
        <v>3.7222222222222219</v>
      </c>
      <c r="B144" s="1">
        <f t="shared" si="47"/>
        <v>134</v>
      </c>
      <c r="C144" s="1">
        <f t="shared" si="38"/>
        <v>-0.69465837045899703</v>
      </c>
      <c r="D144" s="1">
        <f t="shared" si="39"/>
        <v>0.71933980033865108</v>
      </c>
      <c r="E144" s="1">
        <f t="shared" si="40"/>
        <v>-0.60159179576899313</v>
      </c>
      <c r="F144" s="1">
        <f t="shared" si="41"/>
        <v>0.71933980033865108</v>
      </c>
      <c r="G144" s="1">
        <f t="shared" si="42"/>
        <v>0.34732918522949846</v>
      </c>
      <c r="H144" s="1">
        <f t="shared" si="43"/>
        <v>129.90611066284825</v>
      </c>
      <c r="I144" s="1">
        <f t="shared" si="44"/>
        <v>4.0938893371517509</v>
      </c>
      <c r="J144" s="1">
        <f t="shared" si="45"/>
        <v>20.32404289842577</v>
      </c>
      <c r="K144" s="1">
        <f t="shared" si="48"/>
        <v>-10.32404289842577</v>
      </c>
    </row>
    <row r="145" spans="1:11">
      <c r="A145" s="1">
        <f t="shared" si="46"/>
        <v>3.75</v>
      </c>
      <c r="B145" s="1">
        <f t="shared" si="47"/>
        <v>135</v>
      </c>
      <c r="C145" s="1">
        <f t="shared" si="38"/>
        <v>-0.70710678118654746</v>
      </c>
      <c r="D145" s="1">
        <f t="shared" si="39"/>
        <v>0.70710678118654757</v>
      </c>
      <c r="E145" s="1">
        <f t="shared" si="40"/>
        <v>-0.61237243569579447</v>
      </c>
      <c r="F145" s="1">
        <f t="shared" si="41"/>
        <v>0.70710678118654757</v>
      </c>
      <c r="G145" s="1">
        <f t="shared" si="42"/>
        <v>0.35355339059327368</v>
      </c>
      <c r="H145" s="1">
        <f t="shared" si="43"/>
        <v>130.8933946491309</v>
      </c>
      <c r="I145" s="1">
        <f t="shared" si="44"/>
        <v>4.1066053508691027</v>
      </c>
      <c r="J145" s="1">
        <f t="shared" si="45"/>
        <v>20.704811054635595</v>
      </c>
      <c r="K145" s="1">
        <f t="shared" si="48"/>
        <v>-10.704811054635595</v>
      </c>
    </row>
    <row r="146" spans="1:11">
      <c r="A146" s="1">
        <f t="shared" si="46"/>
        <v>3.7777777777777777</v>
      </c>
      <c r="B146" s="1">
        <f t="shared" si="47"/>
        <v>136</v>
      </c>
      <c r="C146" s="1">
        <f t="shared" si="38"/>
        <v>-0.7193398003386513</v>
      </c>
      <c r="D146" s="1">
        <f t="shared" si="39"/>
        <v>0.69465837045899748</v>
      </c>
      <c r="E146" s="1">
        <f t="shared" si="40"/>
        <v>-0.62296654104649807</v>
      </c>
      <c r="F146" s="1">
        <f t="shared" si="41"/>
        <v>0.69465837045899748</v>
      </c>
      <c r="G146" s="1">
        <f t="shared" si="42"/>
        <v>0.3596699001693256</v>
      </c>
      <c r="H146" s="1">
        <f t="shared" si="43"/>
        <v>131.88561370410181</v>
      </c>
      <c r="I146" s="1">
        <f t="shared" si="44"/>
        <v>4.1143862958981856</v>
      </c>
      <c r="J146" s="1">
        <f t="shared" si="45"/>
        <v>21.079924852135818</v>
      </c>
      <c r="K146" s="1">
        <f t="shared" si="48"/>
        <v>-11.079924852135818</v>
      </c>
    </row>
    <row r="147" spans="1:11">
      <c r="A147" s="1">
        <f t="shared" si="46"/>
        <v>3.8055555555555554</v>
      </c>
      <c r="B147" s="1">
        <f t="shared" si="47"/>
        <v>137</v>
      </c>
      <c r="C147" s="1">
        <f t="shared" si="38"/>
        <v>-0.73135370161917046</v>
      </c>
      <c r="D147" s="1">
        <f t="shared" si="39"/>
        <v>0.68199836006249859</v>
      </c>
      <c r="E147" s="1">
        <f t="shared" si="40"/>
        <v>-0.63337088475398595</v>
      </c>
      <c r="F147" s="1">
        <f t="shared" si="41"/>
        <v>0.68199836006249859</v>
      </c>
      <c r="G147" s="1">
        <f t="shared" si="42"/>
        <v>0.36567685080958517</v>
      </c>
      <c r="H147" s="1">
        <f t="shared" si="43"/>
        <v>132.88281435603255</v>
      </c>
      <c r="I147" s="1">
        <f t="shared" si="44"/>
        <v>4.1171856439674457</v>
      </c>
      <c r="J147" s="1">
        <f t="shared" si="45"/>
        <v>21.449243190641543</v>
      </c>
      <c r="K147" s="1">
        <f t="shared" si="48"/>
        <v>-11.449243190641543</v>
      </c>
    </row>
    <row r="148" spans="1:11">
      <c r="A148" s="1">
        <f t="shared" si="46"/>
        <v>3.833333333333333</v>
      </c>
      <c r="B148" s="1">
        <f t="shared" si="47"/>
        <v>138</v>
      </c>
      <c r="C148" s="1">
        <f t="shared" si="38"/>
        <v>-0.74314482547739402</v>
      </c>
      <c r="D148" s="1">
        <f t="shared" si="39"/>
        <v>0.66913060635885802</v>
      </c>
      <c r="E148" s="1">
        <f t="shared" si="40"/>
        <v>-0.64358229755437635</v>
      </c>
      <c r="F148" s="1">
        <f t="shared" si="41"/>
        <v>0.66913060635885802</v>
      </c>
      <c r="G148" s="1">
        <f t="shared" si="42"/>
        <v>0.37157241273869696</v>
      </c>
      <c r="H148" s="1">
        <f t="shared" si="43"/>
        <v>133.88503763001859</v>
      </c>
      <c r="I148" s="1">
        <f t="shared" si="44"/>
        <v>4.1149623699814128</v>
      </c>
      <c r="J148" s="1">
        <f t="shared" si="45"/>
        <v>21.812624776569965</v>
      </c>
      <c r="K148" s="1">
        <f t="shared" si="48"/>
        <v>-11.812624776569965</v>
      </c>
    </row>
    <row r="149" spans="1:11">
      <c r="A149" s="1">
        <f t="shared" si="46"/>
        <v>3.8611111111111107</v>
      </c>
      <c r="B149" s="1">
        <f t="shared" si="47"/>
        <v>139</v>
      </c>
      <c r="C149" s="1">
        <f t="shared" si="38"/>
        <v>-0.75470958022277201</v>
      </c>
      <c r="D149" s="1">
        <f t="shared" si="39"/>
        <v>0.65605902899050728</v>
      </c>
      <c r="E149" s="1">
        <f t="shared" si="40"/>
        <v>-0.65359766895241034</v>
      </c>
      <c r="F149" s="1">
        <f t="shared" si="41"/>
        <v>0.65605902899050728</v>
      </c>
      <c r="G149" s="1">
        <f t="shared" si="42"/>
        <v>0.37735479011138595</v>
      </c>
      <c r="H149" s="1">
        <f t="shared" si="43"/>
        <v>134.89231882200326</v>
      </c>
      <c r="I149" s="1">
        <f t="shared" si="44"/>
        <v>4.1076811779967386</v>
      </c>
      <c r="J149" s="1">
        <f t="shared" si="45"/>
        <v>22.169928216604976</v>
      </c>
      <c r="K149" s="1">
        <f t="shared" si="48"/>
        <v>-12.169928216604976</v>
      </c>
    </row>
    <row r="150" spans="1:11">
      <c r="A150" s="1">
        <f t="shared" si="46"/>
        <v>3.8888888888888888</v>
      </c>
      <c r="B150" s="1">
        <f t="shared" si="47"/>
        <v>140</v>
      </c>
      <c r="C150" s="1">
        <f t="shared" si="38"/>
        <v>-0.7660444431189779</v>
      </c>
      <c r="D150" s="1">
        <f t="shared" si="39"/>
        <v>0.64278760968653947</v>
      </c>
      <c r="E150" s="1">
        <f t="shared" si="40"/>
        <v>-0.66341394816893828</v>
      </c>
      <c r="F150" s="1">
        <f t="shared" si="41"/>
        <v>0.64278760968653947</v>
      </c>
      <c r="G150" s="1">
        <f t="shared" si="42"/>
        <v>0.3830222215594889</v>
      </c>
      <c r="H150" s="1">
        <f t="shared" si="43"/>
        <v>135.90468727333834</v>
      </c>
      <c r="I150" s="1">
        <f t="shared" si="44"/>
        <v>4.0953127266616605</v>
      </c>
      <c r="J150" s="1">
        <f t="shared" si="45"/>
        <v>22.521012118111152</v>
      </c>
      <c r="K150" s="1">
        <f t="shared" si="48"/>
        <v>-12.521012118111152</v>
      </c>
    </row>
    <row r="151" spans="1:11">
      <c r="A151" s="1">
        <f t="shared" si="46"/>
        <v>3.9166666666666665</v>
      </c>
      <c r="B151" s="1">
        <f t="shared" si="47"/>
        <v>141</v>
      </c>
      <c r="C151" s="1">
        <f t="shared" si="38"/>
        <v>-0.77714596145697068</v>
      </c>
      <c r="D151" s="1">
        <f t="shared" si="39"/>
        <v>0.62932039104983739</v>
      </c>
      <c r="E151" s="1">
        <f t="shared" si="40"/>
        <v>-0.67302814507021891</v>
      </c>
      <c r="F151" s="1">
        <f t="shared" si="41"/>
        <v>0.62932039104983739</v>
      </c>
      <c r="G151" s="1">
        <f t="shared" si="42"/>
        <v>0.38857298072848528</v>
      </c>
      <c r="H151" s="1">
        <f t="shared" si="43"/>
        <v>136.92216614689178</v>
      </c>
      <c r="I151" s="1">
        <f t="shared" si="44"/>
        <v>4.077833853108217</v>
      </c>
      <c r="J151" s="1">
        <f t="shared" si="45"/>
        <v>22.865735196459461</v>
      </c>
      <c r="K151" s="1">
        <f t="shared" si="48"/>
        <v>-12.865735196459461</v>
      </c>
    </row>
    <row r="152" spans="1:11">
      <c r="A152" s="1">
        <f t="shared" si="46"/>
        <v>3.9444444444444442</v>
      </c>
      <c r="B152" s="1">
        <f t="shared" si="47"/>
        <v>142</v>
      </c>
      <c r="C152" s="1">
        <f t="shared" si="38"/>
        <v>-0.7880107536067219</v>
      </c>
      <c r="D152" s="1">
        <f t="shared" si="39"/>
        <v>0.6156614753256584</v>
      </c>
      <c r="E152" s="1">
        <f t="shared" si="40"/>
        <v>-0.68243733107874116</v>
      </c>
      <c r="F152" s="1">
        <f t="shared" si="41"/>
        <v>0.6156614753256584</v>
      </c>
      <c r="G152" s="1">
        <f t="shared" si="42"/>
        <v>0.3940053768033609</v>
      </c>
      <c r="H152" s="1">
        <f t="shared" si="43"/>
        <v>137.94477220578963</v>
      </c>
      <c r="I152" s="1">
        <f t="shared" si="44"/>
        <v>4.0552277942103672</v>
      </c>
      <c r="J152" s="1">
        <f t="shared" si="45"/>
        <v>23.203956389302057</v>
      </c>
      <c r="K152" s="1">
        <f t="shared" si="48"/>
        <v>-13.203956389302057</v>
      </c>
    </row>
    <row r="153" spans="1:11">
      <c r="A153" s="1">
        <f t="shared" si="46"/>
        <v>3.9722222222222219</v>
      </c>
      <c r="B153" s="1">
        <f t="shared" si="47"/>
        <v>143</v>
      </c>
      <c r="C153" s="1">
        <f t="shared" si="38"/>
        <v>-0.79863551004729294</v>
      </c>
      <c r="D153" s="1">
        <f t="shared" si="39"/>
        <v>0.6018150231520486</v>
      </c>
      <c r="E153" s="1">
        <f t="shared" si="40"/>
        <v>-0.69163864006529807</v>
      </c>
      <c r="F153" s="1">
        <f t="shared" si="41"/>
        <v>0.6018150231520486</v>
      </c>
      <c r="G153" s="1">
        <f t="shared" si="42"/>
        <v>0.39931775502364641</v>
      </c>
      <c r="H153" s="1">
        <f t="shared" si="43"/>
        <v>138.97251559595097</v>
      </c>
      <c r="I153" s="1">
        <f t="shared" si="44"/>
        <v>4.0274844040490336</v>
      </c>
      <c r="J153" s="1">
        <f t="shared" si="45"/>
        <v>23.535534977801653</v>
      </c>
      <c r="K153" s="1">
        <f t="shared" si="48"/>
        <v>-13.535534977801653</v>
      </c>
    </row>
    <row r="154" spans="1:11">
      <c r="A154" s="1">
        <f t="shared" si="46"/>
        <v>4</v>
      </c>
      <c r="B154" s="1">
        <f t="shared" si="47"/>
        <v>144</v>
      </c>
      <c r="C154" s="1">
        <f t="shared" si="38"/>
        <v>-0.80901699437494734</v>
      </c>
      <c r="D154" s="1">
        <f t="shared" si="39"/>
        <v>0.58778525229247325</v>
      </c>
      <c r="E154" s="1">
        <f t="shared" si="40"/>
        <v>-0.70062926922203672</v>
      </c>
      <c r="F154" s="1">
        <f t="shared" si="41"/>
        <v>0.58778525229247325</v>
      </c>
      <c r="G154" s="1">
        <f t="shared" si="42"/>
        <v>0.40450849718747361</v>
      </c>
      <c r="H154" s="1">
        <f t="shared" si="43"/>
        <v>140.0053996336452</v>
      </c>
      <c r="I154" s="1">
        <f t="shared" si="44"/>
        <v>3.9946003663548026</v>
      </c>
      <c r="J154" s="1">
        <f t="shared" si="45"/>
        <v>23.860330714789615</v>
      </c>
      <c r="K154" s="1">
        <f t="shared" si="48"/>
        <v>-13.860330714789615</v>
      </c>
    </row>
    <row r="155" spans="1:11">
      <c r="A155" s="1">
        <f t="shared" si="46"/>
        <v>4.0277777777777777</v>
      </c>
      <c r="B155" s="1">
        <f t="shared" si="47"/>
        <v>145</v>
      </c>
      <c r="C155" s="1">
        <f t="shared" si="38"/>
        <v>-0.81915204428899169</v>
      </c>
      <c r="D155" s="1">
        <f t="shared" si="39"/>
        <v>0.57357643635104594</v>
      </c>
      <c r="E155" s="1">
        <f t="shared" si="40"/>
        <v>-0.70940647991622241</v>
      </c>
      <c r="F155" s="1">
        <f t="shared" si="41"/>
        <v>0.57357643635104594</v>
      </c>
      <c r="G155" s="1">
        <f t="shared" si="42"/>
        <v>0.40957602214449579</v>
      </c>
      <c r="H155" s="1">
        <f t="shared" si="43"/>
        <v>141.04342059936798</v>
      </c>
      <c r="I155" s="1">
        <f t="shared" si="44"/>
        <v>3.9565794006320232</v>
      </c>
      <c r="J155" s="1">
        <f t="shared" si="45"/>
        <v>24.178203959791322</v>
      </c>
      <c r="K155" s="1">
        <f t="shared" si="48"/>
        <v>-14.178203959791322</v>
      </c>
    </row>
    <row r="156" spans="1:11">
      <c r="A156" s="1">
        <f t="shared" si="46"/>
        <v>4.0555555555555554</v>
      </c>
      <c r="B156" s="1">
        <f t="shared" si="47"/>
        <v>146</v>
      </c>
      <c r="C156" s="1">
        <f t="shared" si="38"/>
        <v>-0.82903757255504162</v>
      </c>
      <c r="D156" s="1">
        <f t="shared" si="39"/>
        <v>0.5591929034707469</v>
      </c>
      <c r="E156" s="1">
        <f t="shared" si="40"/>
        <v>-0.7179675985244508</v>
      </c>
      <c r="F156" s="1">
        <f t="shared" si="41"/>
        <v>0.5591929034707469</v>
      </c>
      <c r="G156" s="1">
        <f t="shared" si="42"/>
        <v>0.41451878627752076</v>
      </c>
      <c r="H156" s="1">
        <f t="shared" si="43"/>
        <v>142.08656753939431</v>
      </c>
      <c r="I156" s="1">
        <f t="shared" si="44"/>
        <v>3.9134324606056907</v>
      </c>
      <c r="J156" s="1">
        <f t="shared" si="45"/>
        <v>24.489015820821475</v>
      </c>
      <c r="K156" s="1">
        <f t="shared" si="48"/>
        <v>-14.489015820821475</v>
      </c>
    </row>
    <row r="157" spans="1:11">
      <c r="A157" s="1">
        <f t="shared" si="46"/>
        <v>4.083333333333333</v>
      </c>
      <c r="B157" s="1">
        <f t="shared" si="47"/>
        <v>147</v>
      </c>
      <c r="C157" s="1">
        <f t="shared" si="38"/>
        <v>-0.83867056794542416</v>
      </c>
      <c r="D157" s="1">
        <f t="shared" si="39"/>
        <v>0.54463903501502731</v>
      </c>
      <c r="E157" s="1">
        <f t="shared" si="40"/>
        <v>-0.72631001724706046</v>
      </c>
      <c r="F157" s="1">
        <f t="shared" si="41"/>
        <v>0.54463903501502731</v>
      </c>
      <c r="G157" s="1">
        <f t="shared" si="42"/>
        <v>0.41933528397271203</v>
      </c>
      <c r="H157" s="1">
        <f t="shared" si="43"/>
        <v>143.13482207642295</v>
      </c>
      <c r="I157" s="1">
        <f t="shared" si="44"/>
        <v>3.8651779235770505</v>
      </c>
      <c r="J157" s="1">
        <f t="shared" si="45"/>
        <v>24.792628302809842</v>
      </c>
      <c r="K157" s="1">
        <f t="shared" si="48"/>
        <v>-14.792628302809842</v>
      </c>
    </row>
    <row r="158" spans="1:11">
      <c r="A158" s="1">
        <f t="shared" si="46"/>
        <v>4.1111111111111107</v>
      </c>
      <c r="B158" s="1">
        <f t="shared" si="47"/>
        <v>148</v>
      </c>
      <c r="C158" s="1">
        <f t="shared" si="38"/>
        <v>-0.84804809615642596</v>
      </c>
      <c r="D158" s="1">
        <f t="shared" si="39"/>
        <v>0.52991926423320501</v>
      </c>
      <c r="E158" s="1">
        <f t="shared" si="40"/>
        <v>-0.73443119490249331</v>
      </c>
      <c r="F158" s="1">
        <f t="shared" si="41"/>
        <v>0.52991926423320501</v>
      </c>
      <c r="G158" s="1">
        <f t="shared" si="42"/>
        <v>0.42402404807821292</v>
      </c>
      <c r="H158" s="1">
        <f t="shared" si="43"/>
        <v>144.18815823077625</v>
      </c>
      <c r="I158" s="1">
        <f t="shared" si="44"/>
        <v>3.8118417692237472</v>
      </c>
      <c r="J158" s="1">
        <f t="shared" si="45"/>
        <v>25.088904462477533</v>
      </c>
      <c r="K158" s="1">
        <f t="shared" si="48"/>
        <v>-15.088904462477533</v>
      </c>
    </row>
    <row r="159" spans="1:11">
      <c r="A159" s="1">
        <f t="shared" si="46"/>
        <v>4.1388888888888884</v>
      </c>
      <c r="B159" s="1">
        <f t="shared" si="47"/>
        <v>148.99999999999997</v>
      </c>
      <c r="C159" s="1">
        <f t="shared" si="38"/>
        <v>-0.857167300702112</v>
      </c>
      <c r="D159" s="1">
        <f t="shared" si="39"/>
        <v>0.51503807491005471</v>
      </c>
      <c r="E159" s="1">
        <f t="shared" si="40"/>
        <v>-0.74232865770136391</v>
      </c>
      <c r="F159" s="1">
        <f t="shared" si="41"/>
        <v>0.51503807491005471</v>
      </c>
      <c r="G159" s="1">
        <f t="shared" si="42"/>
        <v>0.42858365035105594</v>
      </c>
      <c r="H159" s="1">
        <f t="shared" si="43"/>
        <v>145.24654225365992</v>
      </c>
      <c r="I159" s="1">
        <f t="shared" si="44"/>
        <v>3.7534577463400467</v>
      </c>
      <c r="J159" s="1">
        <f t="shared" si="45"/>
        <v>25.377708569438312</v>
      </c>
      <c r="K159" s="1">
        <f t="shared" si="48"/>
        <v>-15.377708569438312</v>
      </c>
    </row>
    <row r="160" spans="1:11">
      <c r="A160" s="1">
        <f t="shared" si="46"/>
        <v>4.1666666666666661</v>
      </c>
      <c r="B160" s="1">
        <f t="shared" si="47"/>
        <v>149.99999999999997</v>
      </c>
      <c r="C160" s="1">
        <f t="shared" si="38"/>
        <v>-0.86602540378443849</v>
      </c>
      <c r="D160" s="1">
        <f t="shared" si="39"/>
        <v>0.50000000000000078</v>
      </c>
      <c r="E160" s="1">
        <f t="shared" si="40"/>
        <v>-0.74999999999999989</v>
      </c>
      <c r="F160" s="1">
        <f t="shared" si="41"/>
        <v>0.50000000000000078</v>
      </c>
      <c r="G160" s="1">
        <f t="shared" si="42"/>
        <v>0.43301270189221919</v>
      </c>
      <c r="H160" s="1">
        <f t="shared" si="43"/>
        <v>146.30993247402017</v>
      </c>
      <c r="I160" s="1">
        <f t="shared" si="44"/>
        <v>3.6900675259797993</v>
      </c>
      <c r="J160" s="1">
        <f t="shared" si="45"/>
        <v>25.658906273255351</v>
      </c>
      <c r="K160" s="1">
        <f t="shared" si="48"/>
        <v>-15.658906273255351</v>
      </c>
    </row>
    <row r="161" spans="1:11">
      <c r="A161" s="1">
        <f t="shared" si="46"/>
        <v>4.1944444444444446</v>
      </c>
      <c r="B161" s="1">
        <f t="shared" si="47"/>
        <v>151</v>
      </c>
      <c r="C161" s="1">
        <f t="shared" si="38"/>
        <v>-0.87461970713939574</v>
      </c>
      <c r="D161" s="1">
        <f t="shared" si="39"/>
        <v>0.48480962024633717</v>
      </c>
      <c r="E161" s="1">
        <f t="shared" si="40"/>
        <v>-0.75744288503322277</v>
      </c>
      <c r="F161" s="1">
        <f t="shared" si="41"/>
        <v>0.48480962024633717</v>
      </c>
      <c r="G161" s="1">
        <f t="shared" si="42"/>
        <v>0.43730985356969782</v>
      </c>
      <c r="H161" s="1">
        <f t="shared" si="43"/>
        <v>147.37827916055585</v>
      </c>
      <c r="I161" s="1">
        <f t="shared" si="44"/>
        <v>3.6217208394441514</v>
      </c>
      <c r="J161" s="1">
        <f t="shared" si="45"/>
        <v>25.93236477613338</v>
      </c>
      <c r="K161" s="1">
        <f t="shared" si="48"/>
        <v>-15.93236477613338</v>
      </c>
    </row>
    <row r="162" spans="1:11">
      <c r="A162" s="1">
        <f t="shared" si="46"/>
        <v>4.2222222222222223</v>
      </c>
      <c r="B162" s="1">
        <f t="shared" si="47"/>
        <v>152</v>
      </c>
      <c r="C162" s="1">
        <f t="shared" si="38"/>
        <v>-0.88294759285892677</v>
      </c>
      <c r="D162" s="1">
        <f t="shared" si="39"/>
        <v>0.46947156278589069</v>
      </c>
      <c r="E162" s="1">
        <f t="shared" si="40"/>
        <v>-0.76465504562615028</v>
      </c>
      <c r="F162" s="1">
        <f t="shared" si="41"/>
        <v>0.46947156278589069</v>
      </c>
      <c r="G162" s="1">
        <f t="shared" si="42"/>
        <v>0.44147379642946333</v>
      </c>
      <c r="H162" s="1">
        <f t="shared" si="43"/>
        <v>148.45152440045263</v>
      </c>
      <c r="I162" s="1">
        <f t="shared" si="44"/>
        <v>3.5484755995473733</v>
      </c>
      <c r="J162" s="1">
        <f t="shared" si="45"/>
        <v>26.197953010879047</v>
      </c>
      <c r="K162" s="1">
        <f t="shared" si="48"/>
        <v>-16.197953010879047</v>
      </c>
    </row>
    <row r="163" spans="1:11">
      <c r="A163" s="1">
        <f t="shared" si="46"/>
        <v>4.25</v>
      </c>
      <c r="B163" s="1">
        <f t="shared" si="47"/>
        <v>153</v>
      </c>
      <c r="C163" s="1">
        <f t="shared" si="38"/>
        <v>-0.89100652418836779</v>
      </c>
      <c r="D163" s="1">
        <f t="shared" si="39"/>
        <v>0.45399049973954686</v>
      </c>
      <c r="E163" s="1">
        <f t="shared" si="40"/>
        <v>-0.77163428488480046</v>
      </c>
      <c r="F163" s="1">
        <f t="shared" si="41"/>
        <v>0.45399049973954686</v>
      </c>
      <c r="G163" s="1">
        <f t="shared" si="42"/>
        <v>0.44550326209418384</v>
      </c>
      <c r="H163" s="1">
        <f t="shared" si="43"/>
        <v>149.52960199640395</v>
      </c>
      <c r="I163" s="1">
        <f t="shared" si="44"/>
        <v>3.4703980035960456</v>
      </c>
      <c r="J163" s="1">
        <f t="shared" si="45"/>
        <v>26.455541823712771</v>
      </c>
      <c r="K163" s="1">
        <f t="shared" si="48"/>
        <v>-16.455541823712771</v>
      </c>
    </row>
    <row r="164" spans="1:11">
      <c r="A164" s="1">
        <f t="shared" si="46"/>
        <v>4.2777777777777777</v>
      </c>
      <c r="B164" s="1">
        <f t="shared" si="47"/>
        <v>154</v>
      </c>
      <c r="C164" s="1">
        <f t="shared" si="38"/>
        <v>-0.89879404629916704</v>
      </c>
      <c r="D164" s="1">
        <f t="shared" si="39"/>
        <v>0.43837114678907768</v>
      </c>
      <c r="E164" s="1">
        <f t="shared" si="40"/>
        <v>-0.77837847686528561</v>
      </c>
      <c r="F164" s="1">
        <f t="shared" si="41"/>
        <v>0.43837114678907768</v>
      </c>
      <c r="G164" s="1">
        <f t="shared" si="42"/>
        <v>0.44939702314958346</v>
      </c>
      <c r="H164" s="1">
        <f t="shared" si="43"/>
        <v>150.61243738346482</v>
      </c>
      <c r="I164" s="1">
        <f t="shared" si="44"/>
        <v>3.3875626165351775</v>
      </c>
      <c r="J164" s="1">
        <f t="shared" si="45"/>
        <v>26.705004161463375</v>
      </c>
      <c r="K164" s="1">
        <f t="shared" si="48"/>
        <v>-16.705004161463375</v>
      </c>
    </row>
    <row r="165" spans="1:11">
      <c r="A165" s="1">
        <f t="shared" si="46"/>
        <v>4.3055555555555554</v>
      </c>
      <c r="B165" s="1">
        <f t="shared" si="47"/>
        <v>155</v>
      </c>
      <c r="C165" s="1">
        <f t="shared" si="38"/>
        <v>-0.90630778703664994</v>
      </c>
      <c r="D165" s="1">
        <f t="shared" si="39"/>
        <v>0.4226182617406995</v>
      </c>
      <c r="E165" s="1">
        <f t="shared" si="40"/>
        <v>-0.7848855672213958</v>
      </c>
      <c r="F165" s="1">
        <f t="shared" si="41"/>
        <v>0.4226182617406995</v>
      </c>
      <c r="G165" s="1">
        <f t="shared" si="42"/>
        <v>0.45315389351832491</v>
      </c>
      <c r="H165" s="1">
        <f t="shared" si="43"/>
        <v>151.69994756725205</v>
      </c>
      <c r="I165" s="1">
        <f t="shared" si="44"/>
        <v>3.3000524327479468</v>
      </c>
      <c r="J165" s="1">
        <f t="shared" si="45"/>
        <v>26.946215262627813</v>
      </c>
      <c r="K165" s="1">
        <f t="shared" si="48"/>
        <v>-16.946215262627813</v>
      </c>
    </row>
    <row r="166" spans="1:11">
      <c r="A166" s="1">
        <f t="shared" si="46"/>
        <v>4.333333333333333</v>
      </c>
      <c r="B166" s="1">
        <f t="shared" si="47"/>
        <v>156</v>
      </c>
      <c r="C166" s="1">
        <f t="shared" si="38"/>
        <v>-0.91354545764260076</v>
      </c>
      <c r="D166" s="1">
        <f t="shared" si="39"/>
        <v>0.40673664307580004</v>
      </c>
      <c r="E166" s="1">
        <f t="shared" si="40"/>
        <v>-0.79115357383037321</v>
      </c>
      <c r="F166" s="1">
        <f t="shared" si="41"/>
        <v>0.40673664307580004</v>
      </c>
      <c r="G166" s="1">
        <f t="shared" si="42"/>
        <v>0.45677272882130032</v>
      </c>
      <c r="H166" s="1">
        <f t="shared" si="43"/>
        <v>152.79204108495753</v>
      </c>
      <c r="I166" s="1">
        <f t="shared" si="44"/>
        <v>3.2079589150424681</v>
      </c>
      <c r="J166" s="1">
        <f t="shared" si="45"/>
        <v>27.179052851727768</v>
      </c>
      <c r="K166" s="1">
        <f t="shared" si="48"/>
        <v>-17.179052851727768</v>
      </c>
    </row>
    <row r="167" spans="1:11">
      <c r="A167" s="1">
        <f t="shared" si="46"/>
        <v>4.3611111111111107</v>
      </c>
      <c r="B167" s="1">
        <f t="shared" si="47"/>
        <v>157</v>
      </c>
      <c r="C167" s="1">
        <f t="shared" si="38"/>
        <v>-0.92050485345244015</v>
      </c>
      <c r="D167" s="1">
        <f t="shared" si="39"/>
        <v>0.39073112848927377</v>
      </c>
      <c r="E167" s="1">
        <f t="shared" si="40"/>
        <v>-0.79718058739668507</v>
      </c>
      <c r="F167" s="1">
        <f t="shared" si="41"/>
        <v>0.39073112848927377</v>
      </c>
      <c r="G167" s="1">
        <f t="shared" si="42"/>
        <v>0.46025242672622002</v>
      </c>
      <c r="H167" s="1">
        <f t="shared" si="43"/>
        <v>153.88861799057457</v>
      </c>
      <c r="I167" s="1">
        <f t="shared" si="44"/>
        <v>3.1113820094254265</v>
      </c>
      <c r="J167" s="1">
        <f t="shared" si="45"/>
        <v>27.403397336346877</v>
      </c>
      <c r="K167" s="1">
        <f t="shared" si="48"/>
        <v>-17.403397336346877</v>
      </c>
    </row>
    <row r="168" spans="1:11">
      <c r="A168" s="1">
        <f t="shared" si="46"/>
        <v>4.3888888888888884</v>
      </c>
      <c r="B168" s="1">
        <f t="shared" si="47"/>
        <v>157.99999999999997</v>
      </c>
      <c r="C168" s="1">
        <f t="shared" si="38"/>
        <v>-0.9271838545667872</v>
      </c>
      <c r="D168" s="1">
        <f t="shared" si="39"/>
        <v>0.37460659341591263</v>
      </c>
      <c r="E168" s="1">
        <f t="shared" si="40"/>
        <v>-0.80296477203361416</v>
      </c>
      <c r="F168" s="1">
        <f t="shared" si="41"/>
        <v>0.37460659341591263</v>
      </c>
      <c r="G168" s="1">
        <f t="shared" si="42"/>
        <v>0.46359192728339355</v>
      </c>
      <c r="H168" s="1">
        <f t="shared" si="43"/>
        <v>154.98956986565636</v>
      </c>
      <c r="I168" s="1">
        <f t="shared" si="44"/>
        <v>3.0104301343436077</v>
      </c>
      <c r="J168" s="1">
        <f t="shared" si="45"/>
        <v>27.619132006184046</v>
      </c>
      <c r="K168" s="1">
        <f t="shared" si="48"/>
        <v>-17.619132006184046</v>
      </c>
    </row>
    <row r="169" spans="1:11">
      <c r="A169" s="1">
        <f t="shared" si="46"/>
        <v>4.4166666666666661</v>
      </c>
      <c r="B169" s="1">
        <f t="shared" si="47"/>
        <v>158.99999999999997</v>
      </c>
      <c r="C169" s="1">
        <f t="shared" si="38"/>
        <v>-0.93358042649720141</v>
      </c>
      <c r="D169" s="1">
        <f t="shared" si="39"/>
        <v>0.35836794954530066</v>
      </c>
      <c r="E169" s="1">
        <f t="shared" si="40"/>
        <v>-0.8085043658224873</v>
      </c>
      <c r="F169" s="1">
        <f t="shared" si="41"/>
        <v>0.35836794954530066</v>
      </c>
      <c r="G169" s="1">
        <f t="shared" si="42"/>
        <v>0.46679021324860065</v>
      </c>
      <c r="H169" s="1">
        <f t="shared" si="43"/>
        <v>156.09477985682628</v>
      </c>
      <c r="I169" s="1">
        <f t="shared" si="44"/>
        <v>2.9052201431736933</v>
      </c>
      <c r="J169" s="1">
        <f t="shared" si="45"/>
        <v>27.826143233414236</v>
      </c>
      <c r="K169" s="1">
        <f t="shared" si="48"/>
        <v>-17.826143233414236</v>
      </c>
    </row>
    <row r="170" spans="1:11">
      <c r="A170" s="1">
        <f t="shared" si="46"/>
        <v>4.4444444444444446</v>
      </c>
      <c r="B170" s="1">
        <f t="shared" si="47"/>
        <v>160</v>
      </c>
      <c r="C170" s="1">
        <f t="shared" si="38"/>
        <v>-0.93969262078590832</v>
      </c>
      <c r="D170" s="1">
        <f t="shared" si="39"/>
        <v>0.34202014332566888</v>
      </c>
      <c r="E170" s="1">
        <f t="shared" si="40"/>
        <v>-0.81379768134937369</v>
      </c>
      <c r="F170" s="1">
        <f t="shared" si="41"/>
        <v>0.34202014332566888</v>
      </c>
      <c r="G170" s="1">
        <f t="shared" si="42"/>
        <v>0.4698463103929541</v>
      </c>
      <c r="H170" s="1">
        <f t="shared" si="43"/>
        <v>157.20412274114153</v>
      </c>
      <c r="I170" s="1">
        <f t="shared" si="44"/>
        <v>2.7958772588584679</v>
      </c>
      <c r="J170" s="1">
        <f t="shared" si="45"/>
        <v>28.024320673604812</v>
      </c>
      <c r="K170" s="1">
        <f t="shared" si="48"/>
        <v>-18.024320673604812</v>
      </c>
    </row>
    <row r="171" spans="1:11">
      <c r="A171" s="1">
        <f t="shared" si="46"/>
        <v>4.4722222222222223</v>
      </c>
      <c r="B171" s="1">
        <f t="shared" si="47"/>
        <v>161</v>
      </c>
      <c r="C171" s="1">
        <f t="shared" si="38"/>
        <v>-0.94551857559931674</v>
      </c>
      <c r="D171" s="1">
        <f t="shared" si="39"/>
        <v>0.32556815445715659</v>
      </c>
      <c r="E171" s="1">
        <f t="shared" si="40"/>
        <v>-0.81884310621908563</v>
      </c>
      <c r="F171" s="1">
        <f t="shared" si="41"/>
        <v>0.32556815445715659</v>
      </c>
      <c r="G171" s="1">
        <f t="shared" si="42"/>
        <v>0.47275928779965831</v>
      </c>
      <c r="H171" s="1">
        <f t="shared" si="43"/>
        <v>158.31746502027883</v>
      </c>
      <c r="I171" s="1">
        <f t="shared" si="44"/>
        <v>2.6825349797211686</v>
      </c>
      <c r="J171" s="1">
        <f t="shared" si="45"/>
        <v>28.213557466398768</v>
      </c>
      <c r="K171" s="1">
        <f t="shared" si="48"/>
        <v>-18.213557466398768</v>
      </c>
    </row>
    <row r="172" spans="1:11">
      <c r="A172" s="1">
        <f t="shared" si="46"/>
        <v>4.5</v>
      </c>
      <c r="B172" s="1">
        <f t="shared" si="47"/>
        <v>162</v>
      </c>
      <c r="C172" s="1">
        <f t="shared" si="38"/>
        <v>-0.95105651629515353</v>
      </c>
      <c r="D172" s="1">
        <f t="shared" si="39"/>
        <v>0.30901699437494751</v>
      </c>
      <c r="E172" s="1">
        <f t="shared" si="40"/>
        <v>-0.82363910354633196</v>
      </c>
      <c r="F172" s="1">
        <f t="shared" si="41"/>
        <v>0.30901699437494751</v>
      </c>
      <c r="G172" s="1">
        <f t="shared" si="42"/>
        <v>0.47552825814757671</v>
      </c>
      <c r="H172" s="1">
        <f t="shared" si="43"/>
        <v>159.43466504435858</v>
      </c>
      <c r="I172" s="1">
        <f t="shared" si="44"/>
        <v>2.5653349556414184</v>
      </c>
      <c r="J172" s="1">
        <f t="shared" si="45"/>
        <v>28.393750435138553</v>
      </c>
      <c r="K172" s="1">
        <f t="shared" si="48"/>
        <v>-18.393750435138553</v>
      </c>
    </row>
    <row r="173" spans="1:11">
      <c r="A173" s="1">
        <f t="shared" si="46"/>
        <v>4.5277777777777777</v>
      </c>
      <c r="B173" s="1">
        <f t="shared" si="47"/>
        <v>163</v>
      </c>
      <c r="C173" s="1">
        <f t="shared" si="38"/>
        <v>-0.95630475596303544</v>
      </c>
      <c r="D173" s="1">
        <f t="shared" si="39"/>
        <v>0.29237170472273705</v>
      </c>
      <c r="E173" s="1">
        <f t="shared" si="40"/>
        <v>-0.82818421242386686</v>
      </c>
      <c r="F173" s="1">
        <f t="shared" si="41"/>
        <v>0.29237170472273705</v>
      </c>
      <c r="G173" s="1">
        <f t="shared" si="42"/>
        <v>0.47815237798151766</v>
      </c>
      <c r="H173" s="1">
        <f t="shared" si="43"/>
        <v>160.55557316605572</v>
      </c>
      <c r="I173" s="1">
        <f t="shared" si="44"/>
        <v>2.4444268339442772</v>
      </c>
      <c r="J173" s="1">
        <f t="shared" si="45"/>
        <v>28.564800284576901</v>
      </c>
      <c r="K173" s="1">
        <f t="shared" si="48"/>
        <v>-18.564800284576901</v>
      </c>
    </row>
    <row r="174" spans="1:11">
      <c r="A174" s="1">
        <f t="shared" si="46"/>
        <v>4.5555555555555554</v>
      </c>
      <c r="B174" s="1">
        <f t="shared" si="47"/>
        <v>164</v>
      </c>
      <c r="C174" s="1">
        <f t="shared" si="38"/>
        <v>-0.96126169593831867</v>
      </c>
      <c r="D174" s="1">
        <f t="shared" si="39"/>
        <v>0.27563735581699922</v>
      </c>
      <c r="E174" s="1">
        <f t="shared" si="40"/>
        <v>-0.83247704836749681</v>
      </c>
      <c r="F174" s="1">
        <f t="shared" si="41"/>
        <v>0.27563735581699922</v>
      </c>
      <c r="G174" s="1">
        <f t="shared" si="42"/>
        <v>0.48063084796915928</v>
      </c>
      <c r="H174" s="1">
        <f t="shared" si="43"/>
        <v>161.68003192546357</v>
      </c>
      <c r="I174" s="1">
        <f t="shared" si="44"/>
        <v>2.3199680745364333</v>
      </c>
      <c r="J174" s="1">
        <f t="shared" si="45"/>
        <v>28.72661179579476</v>
      </c>
      <c r="K174" s="1">
        <f t="shared" si="48"/>
        <v>-18.72661179579476</v>
      </c>
    </row>
    <row r="175" spans="1:11">
      <c r="A175" s="1">
        <f t="shared" si="46"/>
        <v>4.583333333333333</v>
      </c>
      <c r="B175" s="1">
        <f t="shared" si="47"/>
        <v>165</v>
      </c>
      <c r="C175" s="1">
        <f t="shared" ref="C175:C238" si="49">COS(B175*PI()/180)</f>
        <v>-0.9659258262890682</v>
      </c>
      <c r="D175" s="1">
        <f t="shared" ref="D175:D238" si="50">SIN(B175/180*PI())</f>
        <v>0.25881904510252102</v>
      </c>
      <c r="E175" s="1">
        <f t="shared" ref="E175:E238" si="51">C175*COS($D$3/180*PI())+D175*SIN($D$3/180*PI())*SIN($D$2/180*PI())</f>
        <v>-0.83651630373780794</v>
      </c>
      <c r="F175" s="1">
        <f t="shared" ref="F175:F238" si="52">D175*COS($D$2/180*PI())</f>
        <v>0.25881904510252102</v>
      </c>
      <c r="G175" s="1">
        <f t="shared" ref="G175:G238" si="53">-C175*SIN($D$3/180*PI())+D175*COS($D$3/180*PI())*SIN($D$2/180*PI())</f>
        <v>0.48296291314453405</v>
      </c>
      <c r="H175" s="1">
        <f t="shared" ref="H175:H238" si="54">IF(ATAN2(E175,F175)&lt;0,ATAN2(E175,F175)*180/PI()+360,ATAN2(E175,F175)*180/PI())</f>
        <v>162.80787626597899</v>
      </c>
      <c r="I175" s="1">
        <f t="shared" ref="I175:I238" si="55">B175-H175</f>
        <v>2.1921237340210098</v>
      </c>
      <c r="J175" s="1">
        <f t="shared" ref="J175:J238" si="56">SIGN(G175)*ACOS((SQRT(E175^2+F175^2))-10^-15)/PI()*180</f>
        <v>28.8790940174277</v>
      </c>
      <c r="K175" s="1">
        <f t="shared" si="48"/>
        <v>-18.8790940174277</v>
      </c>
    </row>
    <row r="176" spans="1:11">
      <c r="A176" s="1">
        <f t="shared" si="46"/>
        <v>4.6111111111111107</v>
      </c>
      <c r="B176" s="1">
        <f t="shared" si="47"/>
        <v>166</v>
      </c>
      <c r="C176" s="1">
        <f t="shared" si="49"/>
        <v>-0.97029572627599647</v>
      </c>
      <c r="D176" s="1">
        <f t="shared" si="50"/>
        <v>0.24192189559966773</v>
      </c>
      <c r="E176" s="1">
        <f t="shared" si="51"/>
        <v>-0.8403007481384851</v>
      </c>
      <c r="F176" s="1">
        <f t="shared" si="52"/>
        <v>0.24192189559966773</v>
      </c>
      <c r="G176" s="1">
        <f t="shared" si="53"/>
        <v>0.48514786313799818</v>
      </c>
      <c r="H176" s="1">
        <f t="shared" si="54"/>
        <v>163.93893378126862</v>
      </c>
      <c r="I176" s="1">
        <f t="shared" si="55"/>
        <v>2.0610662187313835</v>
      </c>
      <c r="J176" s="1">
        <f t="shared" si="56"/>
        <v>29.0221604522904</v>
      </c>
      <c r="K176" s="1">
        <f t="shared" si="48"/>
        <v>-19.0221604522904</v>
      </c>
    </row>
    <row r="177" spans="1:11">
      <c r="A177" s="1">
        <f t="shared" si="46"/>
        <v>4.6388888888888884</v>
      </c>
      <c r="B177" s="1">
        <f t="shared" si="47"/>
        <v>166.99999999999997</v>
      </c>
      <c r="C177" s="1">
        <f t="shared" si="49"/>
        <v>-0.97437006478523513</v>
      </c>
      <c r="D177" s="1">
        <f t="shared" si="50"/>
        <v>0.22495105434386564</v>
      </c>
      <c r="E177" s="1">
        <f t="shared" si="51"/>
        <v>-0.843829228791103</v>
      </c>
      <c r="F177" s="1">
        <f t="shared" si="52"/>
        <v>0.22495105434386564</v>
      </c>
      <c r="G177" s="1">
        <f t="shared" si="53"/>
        <v>0.48718503239261751</v>
      </c>
      <c r="H177" s="1">
        <f t="shared" si="54"/>
        <v>165.07302499315435</v>
      </c>
      <c r="I177" s="1">
        <f t="shared" si="55"/>
        <v>1.9269750068456233</v>
      </c>
      <c r="J177" s="1">
        <f t="shared" si="56"/>
        <v>29.155729238481744</v>
      </c>
      <c r="K177" s="1">
        <f t="shared" si="48"/>
        <v>-19.155729238481744</v>
      </c>
    </row>
    <row r="178" spans="1:11">
      <c r="A178" s="1">
        <f t="shared" si="46"/>
        <v>4.6666666666666661</v>
      </c>
      <c r="B178" s="1">
        <f t="shared" si="47"/>
        <v>167.99999999999997</v>
      </c>
      <c r="C178" s="1">
        <f t="shared" si="49"/>
        <v>-0.97814760073380558</v>
      </c>
      <c r="D178" s="1">
        <f t="shared" si="50"/>
        <v>0.20791169081776018</v>
      </c>
      <c r="E178" s="1">
        <f t="shared" si="51"/>
        <v>-0.84710067088627394</v>
      </c>
      <c r="F178" s="1">
        <f t="shared" si="52"/>
        <v>0.20791169081776018</v>
      </c>
      <c r="G178" s="1">
        <f t="shared" si="53"/>
        <v>0.48907380036690273</v>
      </c>
      <c r="H178" s="1">
        <f t="shared" si="54"/>
        <v>166.20996366003035</v>
      </c>
      <c r="I178" s="1">
        <f t="shared" si="55"/>
        <v>1.7900363399696175</v>
      </c>
      <c r="J178" s="1">
        <f t="shared" si="56"/>
        <v>29.279723324056128</v>
      </c>
      <c r="K178" s="1">
        <f t="shared" si="48"/>
        <v>-19.279723324056128</v>
      </c>
    </row>
    <row r="179" spans="1:11">
      <c r="A179" s="1">
        <f t="shared" si="46"/>
        <v>4.6944444444444438</v>
      </c>
      <c r="B179" s="1">
        <f t="shared" si="47"/>
        <v>168.99999999999997</v>
      </c>
      <c r="C179" s="1">
        <f t="shared" si="49"/>
        <v>-0.98162718344766386</v>
      </c>
      <c r="D179" s="1">
        <f t="shared" si="50"/>
        <v>0.19080899537654541</v>
      </c>
      <c r="E179" s="1">
        <f t="shared" si="51"/>
        <v>-0.85011407791104443</v>
      </c>
      <c r="F179" s="1">
        <f t="shared" si="52"/>
        <v>0.19080899537654541</v>
      </c>
      <c r="G179" s="1">
        <f t="shared" si="53"/>
        <v>0.49081359172383188</v>
      </c>
      <c r="H179" s="1">
        <f t="shared" si="54"/>
        <v>167.3495571151864</v>
      </c>
      <c r="I179" s="1">
        <f t="shared" si="55"/>
        <v>1.6504428848135717</v>
      </c>
      <c r="J179" s="1">
        <f t="shared" si="56"/>
        <v>29.394070634354165</v>
      </c>
      <c r="K179" s="1">
        <f t="shared" si="48"/>
        <v>-19.394070634354165</v>
      </c>
    </row>
    <row r="180" spans="1:11">
      <c r="A180" s="1">
        <f t="shared" si="46"/>
        <v>4.7222222222222223</v>
      </c>
      <c r="B180" s="1">
        <f t="shared" si="47"/>
        <v>170</v>
      </c>
      <c r="C180" s="1">
        <f t="shared" si="49"/>
        <v>-0.98480775301220802</v>
      </c>
      <c r="D180" s="1">
        <f t="shared" si="50"/>
        <v>0.17364817766693072</v>
      </c>
      <c r="E180" s="1">
        <f t="shared" si="51"/>
        <v>-0.85286853195244328</v>
      </c>
      <c r="F180" s="1">
        <f t="shared" si="52"/>
        <v>0.17364817766693072</v>
      </c>
      <c r="G180" s="1">
        <f t="shared" si="53"/>
        <v>0.49240387650610395</v>
      </c>
      <c r="H180" s="1">
        <f t="shared" si="54"/>
        <v>168.49160663417769</v>
      </c>
      <c r="I180" s="1">
        <f t="shared" si="55"/>
        <v>1.5083933658223145</v>
      </c>
      <c r="J180" s="1">
        <f t="shared" si="56"/>
        <v>29.498704231103758</v>
      </c>
      <c r="K180" s="1">
        <f t="shared" si="48"/>
        <v>-19.498704231103758</v>
      </c>
    </row>
    <row r="181" spans="1:11">
      <c r="A181" s="1">
        <f t="shared" si="46"/>
        <v>4.75</v>
      </c>
      <c r="B181" s="1">
        <f t="shared" si="47"/>
        <v>171</v>
      </c>
      <c r="C181" s="1">
        <f t="shared" si="49"/>
        <v>-0.98768834059513766</v>
      </c>
      <c r="D181" s="1">
        <f t="shared" si="50"/>
        <v>0.15643446504023098</v>
      </c>
      <c r="E181" s="1">
        <f t="shared" si="51"/>
        <v>-0.85536319397708627</v>
      </c>
      <c r="F181" s="1">
        <f t="shared" si="52"/>
        <v>0.15643446504023098</v>
      </c>
      <c r="G181" s="1">
        <f t="shared" si="53"/>
        <v>0.49384417029756877</v>
      </c>
      <c r="H181" s="1">
        <f t="shared" si="54"/>
        <v>169.63590783014064</v>
      </c>
      <c r="I181" s="1">
        <f t="shared" si="55"/>
        <v>1.3640921698593615</v>
      </c>
      <c r="J181" s="1">
        <f t="shared" si="56"/>
        <v>29.593562462427183</v>
      </c>
      <c r="K181" s="1">
        <f t="shared" si="48"/>
        <v>-19.593562462427183</v>
      </c>
    </row>
    <row r="182" spans="1:11">
      <c r="A182" s="1">
        <f t="shared" si="46"/>
        <v>4.7777777777777777</v>
      </c>
      <c r="B182" s="1">
        <f t="shared" si="47"/>
        <v>172</v>
      </c>
      <c r="C182" s="1">
        <f t="shared" si="49"/>
        <v>-0.99026806874157025</v>
      </c>
      <c r="D182" s="1">
        <f t="shared" si="50"/>
        <v>0.13917310096006533</v>
      </c>
      <c r="E182" s="1">
        <f t="shared" si="51"/>
        <v>-0.85759730408675472</v>
      </c>
      <c r="F182" s="1">
        <f t="shared" si="52"/>
        <v>0.13917310096006533</v>
      </c>
      <c r="G182" s="1">
        <f t="shared" si="53"/>
        <v>0.49513403437078507</v>
      </c>
      <c r="H182" s="1">
        <f t="shared" si="54"/>
        <v>170.78225107572055</v>
      </c>
      <c r="I182" s="1">
        <f t="shared" si="55"/>
        <v>1.2177489242794479</v>
      </c>
      <c r="J182" s="1">
        <f t="shared" si="56"/>
        <v>29.678589102921663</v>
      </c>
      <c r="K182" s="1">
        <f t="shared" si="48"/>
        <v>-19.678589102921663</v>
      </c>
    </row>
    <row r="183" spans="1:11">
      <c r="A183" s="1">
        <f t="shared" si="46"/>
        <v>4.8055555555555554</v>
      </c>
      <c r="B183" s="1">
        <f t="shared" si="47"/>
        <v>173</v>
      </c>
      <c r="C183" s="1">
        <f t="shared" si="49"/>
        <v>-0.99254615164132198</v>
      </c>
      <c r="D183" s="1">
        <f t="shared" si="50"/>
        <v>0.12186934340514755</v>
      </c>
      <c r="E183" s="1">
        <f t="shared" si="51"/>
        <v>-0.85957018174986666</v>
      </c>
      <c r="F183" s="1">
        <f t="shared" si="52"/>
        <v>0.12186934340514755</v>
      </c>
      <c r="G183" s="1">
        <f t="shared" si="53"/>
        <v>0.49627307582066094</v>
      </c>
      <c r="H183" s="1">
        <f t="shared" si="54"/>
        <v>171.93042195004372</v>
      </c>
      <c r="I183" s="1">
        <f t="shared" si="55"/>
        <v>1.0695780499562773</v>
      </c>
      <c r="J183" s="1">
        <f t="shared" si="56"/>
        <v>29.753733483023037</v>
      </c>
      <c r="K183" s="1">
        <f t="shared" si="48"/>
        <v>-19.753733483023037</v>
      </c>
    </row>
    <row r="184" spans="1:11">
      <c r="A184" s="1">
        <f t="shared" si="46"/>
        <v>4.833333333333333</v>
      </c>
      <c r="B184" s="1">
        <f t="shared" si="47"/>
        <v>174</v>
      </c>
      <c r="C184" s="1">
        <f t="shared" si="49"/>
        <v>-0.99452189536827329</v>
      </c>
      <c r="D184" s="1">
        <f t="shared" si="50"/>
        <v>0.10452846326765373</v>
      </c>
      <c r="E184" s="1">
        <f t="shared" si="51"/>
        <v>-0.86128122600877421</v>
      </c>
      <c r="F184" s="1">
        <f t="shared" si="52"/>
        <v>0.10452846326765373</v>
      </c>
      <c r="G184" s="1">
        <f t="shared" si="53"/>
        <v>0.49726094768413659</v>
      </c>
      <c r="H184" s="1">
        <f t="shared" si="54"/>
        <v>173.08020170894895</v>
      </c>
      <c r="I184" s="1">
        <f t="shared" si="55"/>
        <v>0.91979829105105182</v>
      </c>
      <c r="J184" s="1">
        <f t="shared" si="56"/>
        <v>29.818950606908661</v>
      </c>
      <c r="K184" s="1">
        <f t="shared" si="48"/>
        <v>-19.818950606908661</v>
      </c>
    </row>
    <row r="185" spans="1:11">
      <c r="A185" s="1">
        <f t="shared" si="46"/>
        <v>4.8611111111111107</v>
      </c>
      <c r="B185" s="1">
        <f t="shared" si="47"/>
        <v>175</v>
      </c>
      <c r="C185" s="1">
        <f t="shared" si="49"/>
        <v>-0.99619469809174555</v>
      </c>
      <c r="D185" s="1">
        <f t="shared" si="50"/>
        <v>8.7155742747658194E-2</v>
      </c>
      <c r="E185" s="1">
        <f t="shared" si="51"/>
        <v>-0.86272991566282098</v>
      </c>
      <c r="F185" s="1">
        <f t="shared" si="52"/>
        <v>8.7155742747658194E-2</v>
      </c>
      <c r="G185" s="1">
        <f t="shared" si="53"/>
        <v>0.49809734904587272</v>
      </c>
      <c r="H185" s="1">
        <f t="shared" si="54"/>
        <v>174.23136777647895</v>
      </c>
      <c r="I185" s="1">
        <f t="shared" si="55"/>
        <v>0.76863222352105254</v>
      </c>
      <c r="J185" s="1">
        <f t="shared" si="56"/>
        <v>29.874201258252857</v>
      </c>
      <c r="K185" s="1">
        <f t="shared" si="48"/>
        <v>-19.874201258252857</v>
      </c>
    </row>
    <row r="186" spans="1:11">
      <c r="A186" s="1">
        <f t="shared" si="46"/>
        <v>4.8888888888888884</v>
      </c>
      <c r="B186" s="1">
        <f t="shared" si="47"/>
        <v>175.99999999999997</v>
      </c>
      <c r="C186" s="1">
        <f t="shared" si="49"/>
        <v>-0.9975640502598242</v>
      </c>
      <c r="D186" s="1">
        <f t="shared" si="50"/>
        <v>6.9756473744125969E-2</v>
      </c>
      <c r="E186" s="1">
        <f t="shared" si="51"/>
        <v>-0.86391580942710433</v>
      </c>
      <c r="F186" s="1">
        <f t="shared" si="52"/>
        <v>6.9756473744125969E-2</v>
      </c>
      <c r="G186" s="1">
        <f t="shared" si="53"/>
        <v>0.49878202512991204</v>
      </c>
      <c r="H186" s="1">
        <f t="shared" si="54"/>
        <v>175.38369425543959</v>
      </c>
      <c r="I186" s="1">
        <f t="shared" si="55"/>
        <v>0.61630574456037834</v>
      </c>
      <c r="J186" s="1">
        <f t="shared" si="56"/>
        <v>29.919452093210026</v>
      </c>
      <c r="K186" s="1">
        <f t="shared" si="48"/>
        <v>-19.919452093210026</v>
      </c>
    </row>
    <row r="187" spans="1:11">
      <c r="A187" s="1">
        <f t="shared" si="46"/>
        <v>4.9166666666666661</v>
      </c>
      <c r="B187" s="1">
        <f t="shared" si="47"/>
        <v>176.99999999999997</v>
      </c>
      <c r="C187" s="1">
        <f t="shared" si="49"/>
        <v>-0.99862953475457383</v>
      </c>
      <c r="D187" s="1">
        <f t="shared" si="50"/>
        <v>5.2335956242944251E-2</v>
      </c>
      <c r="E187" s="1">
        <f t="shared" si="51"/>
        <v>-0.86483854606689592</v>
      </c>
      <c r="F187" s="1">
        <f t="shared" si="52"/>
        <v>5.2335956242944251E-2</v>
      </c>
      <c r="G187" s="1">
        <f t="shared" si="53"/>
        <v>0.49931476737728686</v>
      </c>
      <c r="H187" s="1">
        <f t="shared" si="54"/>
        <v>176.53695245465616</v>
      </c>
      <c r="I187" s="1">
        <f t="shared" si="55"/>
        <v>0.46304754534381232</v>
      </c>
      <c r="J187" s="1">
        <f t="shared" si="56"/>
        <v>29.95467572006989</v>
      </c>
      <c r="K187" s="1">
        <f t="shared" si="48"/>
        <v>-19.95467572006989</v>
      </c>
    </row>
    <row r="188" spans="1:11">
      <c r="A188" s="1">
        <f t="shared" si="46"/>
        <v>4.9444444444444438</v>
      </c>
      <c r="B188" s="1">
        <f t="shared" si="47"/>
        <v>177.99999999999997</v>
      </c>
      <c r="C188" s="1">
        <f t="shared" si="49"/>
        <v>-0.99939082701909576</v>
      </c>
      <c r="D188" s="1">
        <f t="shared" si="50"/>
        <v>3.4899496702501587E-2</v>
      </c>
      <c r="E188" s="1">
        <f t="shared" si="51"/>
        <v>-0.86549784450767653</v>
      </c>
      <c r="F188" s="1">
        <f t="shared" si="52"/>
        <v>3.4899496702501587E-2</v>
      </c>
      <c r="G188" s="1">
        <f t="shared" si="53"/>
        <v>0.49969541350954783</v>
      </c>
      <c r="H188" s="1">
        <f t="shared" si="54"/>
        <v>177.6909114303956</v>
      </c>
      <c r="I188" s="1">
        <f t="shared" si="55"/>
        <v>0.30908856960436992</v>
      </c>
      <c r="J188" s="1">
        <f t="shared" si="56"/>
        <v>29.97985076510442</v>
      </c>
      <c r="K188" s="1">
        <f t="shared" si="48"/>
        <v>-19.97985076510442</v>
      </c>
    </row>
    <row r="189" spans="1:11">
      <c r="A189" s="1">
        <f t="shared" si="46"/>
        <v>4.9722222222222223</v>
      </c>
      <c r="B189" s="1">
        <f t="shared" si="47"/>
        <v>179</v>
      </c>
      <c r="C189" s="1">
        <f t="shared" si="49"/>
        <v>-0.99984769515639127</v>
      </c>
      <c r="D189" s="1">
        <f t="shared" si="50"/>
        <v>1.7452406437283439E-2</v>
      </c>
      <c r="E189" s="1">
        <f t="shared" si="51"/>
        <v>-0.86589350392075415</v>
      </c>
      <c r="F189" s="1">
        <f t="shared" si="52"/>
        <v>1.7452406437283439E-2</v>
      </c>
      <c r="G189" s="1">
        <f t="shared" si="53"/>
        <v>0.49992384757819558</v>
      </c>
      <c r="H189" s="1">
        <f t="shared" si="54"/>
        <v>178.84533853929244</v>
      </c>
      <c r="I189" s="1">
        <f t="shared" si="55"/>
        <v>0.15466146070755826</v>
      </c>
      <c r="J189" s="1">
        <f t="shared" si="56"/>
        <v>29.994961924205928</v>
      </c>
      <c r="K189" s="1">
        <f t="shared" si="48"/>
        <v>-19.994961924205928</v>
      </c>
    </row>
    <row r="190" spans="1:11">
      <c r="A190" s="1">
        <f t="shared" si="46"/>
        <v>5</v>
      </c>
      <c r="B190" s="1">
        <f t="shared" si="47"/>
        <v>180</v>
      </c>
      <c r="C190" s="1">
        <f t="shared" si="49"/>
        <v>-1</v>
      </c>
      <c r="D190" s="1">
        <f t="shared" si="50"/>
        <v>1.2246467991473532E-16</v>
      </c>
      <c r="E190" s="1">
        <f t="shared" si="51"/>
        <v>-0.86602540378443871</v>
      </c>
      <c r="F190" s="1">
        <f t="shared" si="52"/>
        <v>1.2246467991473532E-16</v>
      </c>
      <c r="G190" s="1">
        <f t="shared" si="53"/>
        <v>0.49999999999999994</v>
      </c>
      <c r="H190" s="1">
        <f t="shared" si="54"/>
        <v>180</v>
      </c>
      <c r="I190" s="1">
        <f t="shared" si="55"/>
        <v>0</v>
      </c>
      <c r="J190" s="1">
        <f t="shared" si="56"/>
        <v>30.000000000000092</v>
      </c>
      <c r="K190" s="1">
        <f t="shared" si="48"/>
        <v>-20.000000000000092</v>
      </c>
    </row>
    <row r="191" spans="1:11">
      <c r="A191" s="1">
        <f t="shared" si="46"/>
        <v>5.0277777777777777</v>
      </c>
      <c r="B191" s="1">
        <f t="shared" si="47"/>
        <v>181</v>
      </c>
      <c r="C191" s="1">
        <f t="shared" si="49"/>
        <v>-0.99984769515639127</v>
      </c>
      <c r="D191" s="1">
        <f t="shared" si="50"/>
        <v>-1.7452406437283192E-2</v>
      </c>
      <c r="E191" s="1">
        <f t="shared" si="51"/>
        <v>-0.86589350392075415</v>
      </c>
      <c r="F191" s="1">
        <f t="shared" si="52"/>
        <v>-1.7452406437283192E-2</v>
      </c>
      <c r="G191" s="1">
        <f t="shared" si="53"/>
        <v>0.49992384757819558</v>
      </c>
      <c r="H191" s="1">
        <f t="shared" si="54"/>
        <v>181.15466146070753</v>
      </c>
      <c r="I191" s="1">
        <f t="shared" si="55"/>
        <v>-0.15466146070752984</v>
      </c>
      <c r="J191" s="1">
        <f t="shared" si="56"/>
        <v>29.994961924205928</v>
      </c>
      <c r="K191" s="1">
        <f t="shared" si="48"/>
        <v>-19.994961924205928</v>
      </c>
    </row>
    <row r="192" spans="1:11">
      <c r="A192" s="1">
        <f t="shared" si="46"/>
        <v>5.0555555555555554</v>
      </c>
      <c r="B192" s="1">
        <f t="shared" si="47"/>
        <v>182</v>
      </c>
      <c r="C192" s="1">
        <f t="shared" si="49"/>
        <v>-0.99939082701909576</v>
      </c>
      <c r="D192" s="1">
        <f t="shared" si="50"/>
        <v>-3.48994967025009E-2</v>
      </c>
      <c r="E192" s="1">
        <f t="shared" si="51"/>
        <v>-0.86549784450767653</v>
      </c>
      <c r="F192" s="1">
        <f t="shared" si="52"/>
        <v>-3.48994967025009E-2</v>
      </c>
      <c r="G192" s="1">
        <f t="shared" si="53"/>
        <v>0.49969541350954783</v>
      </c>
      <c r="H192" s="1">
        <f t="shared" si="54"/>
        <v>182.30908856960434</v>
      </c>
      <c r="I192" s="1">
        <f t="shared" si="55"/>
        <v>-0.3090885696043415</v>
      </c>
      <c r="J192" s="1">
        <f t="shared" si="56"/>
        <v>29.97985076510442</v>
      </c>
      <c r="K192" s="1">
        <f t="shared" si="48"/>
        <v>-19.97985076510442</v>
      </c>
    </row>
    <row r="193" spans="1:11">
      <c r="A193" s="1">
        <f t="shared" si="46"/>
        <v>5.083333333333333</v>
      </c>
      <c r="B193" s="1">
        <f t="shared" si="47"/>
        <v>183</v>
      </c>
      <c r="C193" s="1">
        <f t="shared" si="49"/>
        <v>-0.99862953475457383</v>
      </c>
      <c r="D193" s="1">
        <f t="shared" si="50"/>
        <v>-5.2335956242943564E-2</v>
      </c>
      <c r="E193" s="1">
        <f t="shared" si="51"/>
        <v>-0.86483854606689592</v>
      </c>
      <c r="F193" s="1">
        <f t="shared" si="52"/>
        <v>-5.2335956242943564E-2</v>
      </c>
      <c r="G193" s="1">
        <f t="shared" si="53"/>
        <v>0.49931476737728686</v>
      </c>
      <c r="H193" s="1">
        <f t="shared" si="54"/>
        <v>183.46304754534378</v>
      </c>
      <c r="I193" s="1">
        <f t="shared" si="55"/>
        <v>-0.4630475453437839</v>
      </c>
      <c r="J193" s="1">
        <f t="shared" si="56"/>
        <v>29.95467572006989</v>
      </c>
      <c r="K193" s="1">
        <f t="shared" si="48"/>
        <v>-19.95467572006989</v>
      </c>
    </row>
    <row r="194" spans="1:11">
      <c r="A194" s="1">
        <f t="shared" si="46"/>
        <v>5.1111111111111107</v>
      </c>
      <c r="B194" s="1">
        <f t="shared" si="47"/>
        <v>184</v>
      </c>
      <c r="C194" s="1">
        <f t="shared" si="49"/>
        <v>-0.99756405025982431</v>
      </c>
      <c r="D194" s="1">
        <f t="shared" si="50"/>
        <v>-6.9756473744124831E-2</v>
      </c>
      <c r="E194" s="1">
        <f t="shared" si="51"/>
        <v>-0.86391580942710444</v>
      </c>
      <c r="F194" s="1">
        <f t="shared" si="52"/>
        <v>-6.9756473744124831E-2</v>
      </c>
      <c r="G194" s="1">
        <f t="shared" si="53"/>
        <v>0.4987820251299121</v>
      </c>
      <c r="H194" s="1">
        <f t="shared" si="54"/>
        <v>184.61630574456032</v>
      </c>
      <c r="I194" s="1">
        <f t="shared" si="55"/>
        <v>-0.6163057445603215</v>
      </c>
      <c r="J194" s="1">
        <f t="shared" si="56"/>
        <v>29.919452093210015</v>
      </c>
      <c r="K194" s="1">
        <f t="shared" si="48"/>
        <v>-19.919452093210015</v>
      </c>
    </row>
    <row r="195" spans="1:11">
      <c r="A195" s="1">
        <f t="shared" si="46"/>
        <v>5.1388888888888884</v>
      </c>
      <c r="B195" s="1">
        <f t="shared" si="47"/>
        <v>184.99999999999997</v>
      </c>
      <c r="C195" s="1">
        <f t="shared" si="49"/>
        <v>-0.99619469809174555</v>
      </c>
      <c r="D195" s="1">
        <f t="shared" si="50"/>
        <v>-8.7155742747657944E-2</v>
      </c>
      <c r="E195" s="1">
        <f t="shared" si="51"/>
        <v>-0.86272991566282098</v>
      </c>
      <c r="F195" s="1">
        <f t="shared" si="52"/>
        <v>-8.7155742747657944E-2</v>
      </c>
      <c r="G195" s="1">
        <f t="shared" si="53"/>
        <v>0.49809734904587272</v>
      </c>
      <c r="H195" s="1">
        <f t="shared" si="54"/>
        <v>185.76863222352105</v>
      </c>
      <c r="I195" s="1">
        <f t="shared" si="55"/>
        <v>-0.76863222352108096</v>
      </c>
      <c r="J195" s="1">
        <f t="shared" si="56"/>
        <v>29.874201258252857</v>
      </c>
      <c r="K195" s="1">
        <f t="shared" si="48"/>
        <v>-19.874201258252857</v>
      </c>
    </row>
    <row r="196" spans="1:11">
      <c r="A196" s="1">
        <f t="shared" si="46"/>
        <v>5.1666666666666661</v>
      </c>
      <c r="B196" s="1">
        <f t="shared" si="47"/>
        <v>185.99999999999997</v>
      </c>
      <c r="C196" s="1">
        <f t="shared" si="49"/>
        <v>-0.9945218953682734</v>
      </c>
      <c r="D196" s="1">
        <f t="shared" si="50"/>
        <v>-0.10452846326765305</v>
      </c>
      <c r="E196" s="1">
        <f t="shared" si="51"/>
        <v>-0.86128122600877433</v>
      </c>
      <c r="F196" s="1">
        <f t="shared" si="52"/>
        <v>-0.10452846326765305</v>
      </c>
      <c r="G196" s="1">
        <f t="shared" si="53"/>
        <v>0.49726094768413664</v>
      </c>
      <c r="H196" s="1">
        <f t="shared" si="54"/>
        <v>186.91979829105102</v>
      </c>
      <c r="I196" s="1">
        <f t="shared" si="55"/>
        <v>-0.91979829105105182</v>
      </c>
      <c r="J196" s="1">
        <f t="shared" si="56"/>
        <v>29.818950606908661</v>
      </c>
      <c r="K196" s="1">
        <f t="shared" si="48"/>
        <v>-19.818950606908661</v>
      </c>
    </row>
    <row r="197" spans="1:11">
      <c r="A197" s="1">
        <f t="shared" si="46"/>
        <v>5.1944444444444438</v>
      </c>
      <c r="B197" s="1">
        <f t="shared" si="47"/>
        <v>186.99999999999997</v>
      </c>
      <c r="C197" s="1">
        <f t="shared" si="49"/>
        <v>-0.99254615164132209</v>
      </c>
      <c r="D197" s="1">
        <f t="shared" si="50"/>
        <v>-0.12186934340514687</v>
      </c>
      <c r="E197" s="1">
        <f t="shared" si="51"/>
        <v>-0.85957018174986666</v>
      </c>
      <c r="F197" s="1">
        <f t="shared" si="52"/>
        <v>-0.12186934340514687</v>
      </c>
      <c r="G197" s="1">
        <f t="shared" si="53"/>
        <v>0.49627307582066099</v>
      </c>
      <c r="H197" s="1">
        <f t="shared" si="54"/>
        <v>188.06957804995622</v>
      </c>
      <c r="I197" s="1">
        <f t="shared" si="55"/>
        <v>-1.0695780499562488</v>
      </c>
      <c r="J197" s="1">
        <f t="shared" si="56"/>
        <v>29.753733483023051</v>
      </c>
      <c r="K197" s="1">
        <f t="shared" si="48"/>
        <v>-19.753733483023051</v>
      </c>
    </row>
    <row r="198" spans="1:11">
      <c r="A198" s="1">
        <f t="shared" si="46"/>
        <v>5.2222222222222223</v>
      </c>
      <c r="B198" s="1">
        <f t="shared" si="47"/>
        <v>188</v>
      </c>
      <c r="C198" s="1">
        <f t="shared" si="49"/>
        <v>-0.99026806874157025</v>
      </c>
      <c r="D198" s="1">
        <f t="shared" si="50"/>
        <v>-0.13917310096006552</v>
      </c>
      <c r="E198" s="1">
        <f t="shared" si="51"/>
        <v>-0.85759730408675472</v>
      </c>
      <c r="F198" s="1">
        <f t="shared" si="52"/>
        <v>-0.13917310096006552</v>
      </c>
      <c r="G198" s="1">
        <f t="shared" si="53"/>
        <v>0.49513403437078507</v>
      </c>
      <c r="H198" s="1">
        <f t="shared" si="54"/>
        <v>189.21774892427945</v>
      </c>
      <c r="I198" s="1">
        <f t="shared" si="55"/>
        <v>-1.2177489242794479</v>
      </c>
      <c r="J198" s="1">
        <f t="shared" si="56"/>
        <v>29.678589102921663</v>
      </c>
      <c r="K198" s="1">
        <f t="shared" si="48"/>
        <v>-19.678589102921663</v>
      </c>
    </row>
    <row r="199" spans="1:11">
      <c r="A199" s="1">
        <f t="shared" si="46"/>
        <v>5.25</v>
      </c>
      <c r="B199" s="1">
        <f t="shared" si="47"/>
        <v>189</v>
      </c>
      <c r="C199" s="1">
        <f t="shared" si="49"/>
        <v>-0.98768834059513777</v>
      </c>
      <c r="D199" s="1">
        <f t="shared" si="50"/>
        <v>-0.15643446504023073</v>
      </c>
      <c r="E199" s="1">
        <f t="shared" si="51"/>
        <v>-0.85536319397708638</v>
      </c>
      <c r="F199" s="1">
        <f t="shared" si="52"/>
        <v>-0.15643446504023073</v>
      </c>
      <c r="G199" s="1">
        <f t="shared" si="53"/>
        <v>0.49384417029756883</v>
      </c>
      <c r="H199" s="1">
        <f t="shared" si="54"/>
        <v>190.3640921698593</v>
      </c>
      <c r="I199" s="1">
        <f t="shared" si="55"/>
        <v>-1.3640921698593047</v>
      </c>
      <c r="J199" s="1">
        <f t="shared" si="56"/>
        <v>29.593562462427158</v>
      </c>
      <c r="K199" s="1">
        <f t="shared" si="48"/>
        <v>-19.593562462427158</v>
      </c>
    </row>
    <row r="200" spans="1:11">
      <c r="A200" s="1">
        <f t="shared" si="46"/>
        <v>5.2777777777777777</v>
      </c>
      <c r="B200" s="1">
        <f t="shared" si="47"/>
        <v>190</v>
      </c>
      <c r="C200" s="1">
        <f t="shared" si="49"/>
        <v>-0.98480775301220802</v>
      </c>
      <c r="D200" s="1">
        <f t="shared" si="50"/>
        <v>-0.17364817766693047</v>
      </c>
      <c r="E200" s="1">
        <f t="shared" si="51"/>
        <v>-0.85286853195244328</v>
      </c>
      <c r="F200" s="1">
        <f t="shared" si="52"/>
        <v>-0.17364817766693047</v>
      </c>
      <c r="G200" s="1">
        <f t="shared" si="53"/>
        <v>0.49240387650610395</v>
      </c>
      <c r="H200" s="1">
        <f t="shared" si="54"/>
        <v>191.50839336582231</v>
      </c>
      <c r="I200" s="1">
        <f t="shared" si="55"/>
        <v>-1.5083933658223145</v>
      </c>
      <c r="J200" s="1">
        <f t="shared" si="56"/>
        <v>29.498704231103758</v>
      </c>
      <c r="K200" s="1">
        <f t="shared" si="48"/>
        <v>-19.498704231103758</v>
      </c>
    </row>
    <row r="201" spans="1:11">
      <c r="A201" s="1">
        <f t="shared" si="46"/>
        <v>5.3055555555555554</v>
      </c>
      <c r="B201" s="1">
        <f t="shared" si="47"/>
        <v>191</v>
      </c>
      <c r="C201" s="1">
        <f t="shared" si="49"/>
        <v>-0.98162718344766398</v>
      </c>
      <c r="D201" s="1">
        <f t="shared" si="50"/>
        <v>-0.19080899537654472</v>
      </c>
      <c r="E201" s="1">
        <f t="shared" si="51"/>
        <v>-0.85011407791104443</v>
      </c>
      <c r="F201" s="1">
        <f t="shared" si="52"/>
        <v>-0.19080899537654472</v>
      </c>
      <c r="G201" s="1">
        <f t="shared" si="53"/>
        <v>0.49081359172383193</v>
      </c>
      <c r="H201" s="1">
        <f t="shared" si="54"/>
        <v>192.65044288481357</v>
      </c>
      <c r="I201" s="1">
        <f t="shared" si="55"/>
        <v>-1.6504428848135717</v>
      </c>
      <c r="J201" s="1">
        <f t="shared" si="56"/>
        <v>29.394070634354179</v>
      </c>
      <c r="K201" s="1">
        <f t="shared" si="48"/>
        <v>-19.394070634354179</v>
      </c>
    </row>
    <row r="202" spans="1:11">
      <c r="A202" s="1">
        <f t="shared" si="46"/>
        <v>5.333333333333333</v>
      </c>
      <c r="B202" s="1">
        <f t="shared" si="47"/>
        <v>192</v>
      </c>
      <c r="C202" s="1">
        <f t="shared" si="49"/>
        <v>-0.97814760073380569</v>
      </c>
      <c r="D202" s="1">
        <f t="shared" si="50"/>
        <v>-0.20791169081775907</v>
      </c>
      <c r="E202" s="1">
        <f t="shared" si="51"/>
        <v>-0.84710067088627405</v>
      </c>
      <c r="F202" s="1">
        <f t="shared" si="52"/>
        <v>-0.20791169081775907</v>
      </c>
      <c r="G202" s="1">
        <f t="shared" si="53"/>
        <v>0.48907380036690279</v>
      </c>
      <c r="H202" s="1">
        <f t="shared" si="54"/>
        <v>193.79003633996959</v>
      </c>
      <c r="I202" s="1">
        <f t="shared" si="55"/>
        <v>-1.7900363399695891</v>
      </c>
      <c r="J202" s="1">
        <f t="shared" si="56"/>
        <v>29.279723324056153</v>
      </c>
      <c r="K202" s="1">
        <f t="shared" si="48"/>
        <v>-19.279723324056153</v>
      </c>
    </row>
    <row r="203" spans="1:11">
      <c r="A203" s="1">
        <f t="shared" ref="A203:A266" si="57">(ROW()-10)*$D$5</f>
        <v>5.3611111111111107</v>
      </c>
      <c r="B203" s="1">
        <f t="shared" ref="B203:B266" si="58">A203*$D$6</f>
        <v>193</v>
      </c>
      <c r="C203" s="1">
        <f t="shared" si="49"/>
        <v>-0.97437006478523525</v>
      </c>
      <c r="D203" s="1">
        <f t="shared" si="50"/>
        <v>-0.22495105434386498</v>
      </c>
      <c r="E203" s="1">
        <f t="shared" si="51"/>
        <v>-0.843829228791103</v>
      </c>
      <c r="F203" s="1">
        <f t="shared" si="52"/>
        <v>-0.22495105434386498</v>
      </c>
      <c r="G203" s="1">
        <f t="shared" si="53"/>
        <v>0.48718503239261757</v>
      </c>
      <c r="H203" s="1">
        <f t="shared" si="54"/>
        <v>194.92697500684562</v>
      </c>
      <c r="I203" s="1">
        <f t="shared" si="55"/>
        <v>-1.9269750068456233</v>
      </c>
      <c r="J203" s="1">
        <f t="shared" si="56"/>
        <v>29.155729238481769</v>
      </c>
      <c r="K203" s="1">
        <f t="shared" ref="K203:K266" si="59">$D$4-J203</f>
        <v>-19.155729238481769</v>
      </c>
    </row>
    <row r="204" spans="1:11">
      <c r="A204" s="1">
        <f t="shared" si="57"/>
        <v>5.3888888888888884</v>
      </c>
      <c r="B204" s="1">
        <f t="shared" si="58"/>
        <v>193.99999999999997</v>
      </c>
      <c r="C204" s="1">
        <f t="shared" si="49"/>
        <v>-0.97029572627599658</v>
      </c>
      <c r="D204" s="1">
        <f t="shared" si="50"/>
        <v>-0.24192189559966751</v>
      </c>
      <c r="E204" s="1">
        <f t="shared" si="51"/>
        <v>-0.84030074813848521</v>
      </c>
      <c r="F204" s="1">
        <f t="shared" si="52"/>
        <v>-0.24192189559966751</v>
      </c>
      <c r="G204" s="1">
        <f t="shared" si="53"/>
        <v>0.48514786313799824</v>
      </c>
      <c r="H204" s="1">
        <f t="shared" si="54"/>
        <v>196.06106621873136</v>
      </c>
      <c r="I204" s="1">
        <f t="shared" si="55"/>
        <v>-2.0610662187313835</v>
      </c>
      <c r="J204" s="1">
        <f t="shared" si="56"/>
        <v>29.0221604522904</v>
      </c>
      <c r="K204" s="1">
        <f t="shared" si="59"/>
        <v>-19.0221604522904</v>
      </c>
    </row>
    <row r="205" spans="1:11">
      <c r="A205" s="1">
        <f t="shared" si="57"/>
        <v>5.4166666666666661</v>
      </c>
      <c r="B205" s="1">
        <f t="shared" si="58"/>
        <v>194.99999999999997</v>
      </c>
      <c r="C205" s="1">
        <f t="shared" si="49"/>
        <v>-0.96592582628906853</v>
      </c>
      <c r="D205" s="1">
        <f t="shared" si="50"/>
        <v>-0.25881904510252035</v>
      </c>
      <c r="E205" s="1">
        <f t="shared" si="51"/>
        <v>-0.83651630373780816</v>
      </c>
      <c r="F205" s="1">
        <f t="shared" si="52"/>
        <v>-0.25881904510252035</v>
      </c>
      <c r="G205" s="1">
        <f t="shared" si="53"/>
        <v>0.48296291314453421</v>
      </c>
      <c r="H205" s="1">
        <f t="shared" si="54"/>
        <v>197.19212373402095</v>
      </c>
      <c r="I205" s="1">
        <f t="shared" si="55"/>
        <v>-2.1921237340209814</v>
      </c>
      <c r="J205" s="1">
        <f t="shared" si="56"/>
        <v>28.8790940174277</v>
      </c>
      <c r="K205" s="1">
        <f t="shared" si="59"/>
        <v>-18.8790940174277</v>
      </c>
    </row>
    <row r="206" spans="1:11">
      <c r="A206" s="1">
        <f t="shared" si="57"/>
        <v>5.4444444444444438</v>
      </c>
      <c r="B206" s="1">
        <f t="shared" si="58"/>
        <v>195.99999999999997</v>
      </c>
      <c r="C206" s="1">
        <f t="shared" si="49"/>
        <v>-0.96126169593831889</v>
      </c>
      <c r="D206" s="1">
        <f t="shared" si="50"/>
        <v>-0.27563735581699861</v>
      </c>
      <c r="E206" s="1">
        <f t="shared" si="51"/>
        <v>-0.83247704836749692</v>
      </c>
      <c r="F206" s="1">
        <f t="shared" si="52"/>
        <v>-0.27563735581699861</v>
      </c>
      <c r="G206" s="1">
        <f t="shared" si="53"/>
        <v>0.48063084796915939</v>
      </c>
      <c r="H206" s="1">
        <f t="shared" si="54"/>
        <v>198.31996807453638</v>
      </c>
      <c r="I206" s="1">
        <f t="shared" si="55"/>
        <v>-2.3199680745364049</v>
      </c>
      <c r="J206" s="1">
        <f t="shared" si="56"/>
        <v>28.726611795794771</v>
      </c>
      <c r="K206" s="1">
        <f t="shared" si="59"/>
        <v>-18.726611795794771</v>
      </c>
    </row>
    <row r="207" spans="1:11">
      <c r="A207" s="1">
        <f t="shared" si="57"/>
        <v>5.4722222222222223</v>
      </c>
      <c r="B207" s="1">
        <f t="shared" si="58"/>
        <v>197</v>
      </c>
      <c r="C207" s="1">
        <f t="shared" si="49"/>
        <v>-0.95630475596303555</v>
      </c>
      <c r="D207" s="1">
        <f t="shared" si="50"/>
        <v>-0.29237170472273677</v>
      </c>
      <c r="E207" s="1">
        <f t="shared" si="51"/>
        <v>-0.82818421242386697</v>
      </c>
      <c r="F207" s="1">
        <f t="shared" si="52"/>
        <v>-0.29237170472273677</v>
      </c>
      <c r="G207" s="1">
        <f t="shared" si="53"/>
        <v>0.47815237798151772</v>
      </c>
      <c r="H207" s="1">
        <f t="shared" si="54"/>
        <v>199.44442683394425</v>
      </c>
      <c r="I207" s="1">
        <f t="shared" si="55"/>
        <v>-2.4444268339442488</v>
      </c>
      <c r="J207" s="1">
        <f t="shared" si="56"/>
        <v>28.564800284576901</v>
      </c>
      <c r="K207" s="1">
        <f t="shared" si="59"/>
        <v>-18.564800284576901</v>
      </c>
    </row>
    <row r="208" spans="1:11">
      <c r="A208" s="1">
        <f t="shared" si="57"/>
        <v>5.5</v>
      </c>
      <c r="B208" s="1">
        <f t="shared" si="58"/>
        <v>198</v>
      </c>
      <c r="C208" s="1">
        <f t="shared" si="49"/>
        <v>-0.95105651629515353</v>
      </c>
      <c r="D208" s="1">
        <f t="shared" si="50"/>
        <v>-0.30901699437494773</v>
      </c>
      <c r="E208" s="1">
        <f t="shared" si="51"/>
        <v>-0.82363910354633196</v>
      </c>
      <c r="F208" s="1">
        <f t="shared" si="52"/>
        <v>-0.30901699437494773</v>
      </c>
      <c r="G208" s="1">
        <f t="shared" si="53"/>
        <v>0.47552825814757671</v>
      </c>
      <c r="H208" s="1">
        <f t="shared" si="54"/>
        <v>200.56533495564142</v>
      </c>
      <c r="I208" s="1">
        <f t="shared" si="55"/>
        <v>-2.5653349556414184</v>
      </c>
      <c r="J208" s="1">
        <f t="shared" si="56"/>
        <v>28.393750435138536</v>
      </c>
      <c r="K208" s="1">
        <f t="shared" si="59"/>
        <v>-18.393750435138536</v>
      </c>
    </row>
    <row r="209" spans="1:11">
      <c r="A209" s="1">
        <f t="shared" si="57"/>
        <v>5.5277777777777777</v>
      </c>
      <c r="B209" s="1">
        <f t="shared" si="58"/>
        <v>199</v>
      </c>
      <c r="C209" s="1">
        <f t="shared" si="49"/>
        <v>-0.94551857559931674</v>
      </c>
      <c r="D209" s="1">
        <f t="shared" si="50"/>
        <v>-0.32556815445715676</v>
      </c>
      <c r="E209" s="1">
        <f t="shared" si="51"/>
        <v>-0.81884310621908563</v>
      </c>
      <c r="F209" s="1">
        <f t="shared" si="52"/>
        <v>-0.32556815445715676</v>
      </c>
      <c r="G209" s="1">
        <f t="shared" si="53"/>
        <v>0.47275928779965831</v>
      </c>
      <c r="H209" s="1">
        <f t="shared" si="54"/>
        <v>201.68253497972117</v>
      </c>
      <c r="I209" s="1">
        <f t="shared" si="55"/>
        <v>-2.6825349797211686</v>
      </c>
      <c r="J209" s="1">
        <f t="shared" si="56"/>
        <v>28.213557466398768</v>
      </c>
      <c r="K209" s="1">
        <f t="shared" si="59"/>
        <v>-18.213557466398768</v>
      </c>
    </row>
    <row r="210" spans="1:11">
      <c r="A210" s="1">
        <f t="shared" si="57"/>
        <v>5.5555555555555554</v>
      </c>
      <c r="B210" s="1">
        <f t="shared" si="58"/>
        <v>200</v>
      </c>
      <c r="C210" s="1">
        <f t="shared" si="49"/>
        <v>-0.93969262078590843</v>
      </c>
      <c r="D210" s="1">
        <f t="shared" si="50"/>
        <v>-0.34202014332566866</v>
      </c>
      <c r="E210" s="1">
        <f t="shared" si="51"/>
        <v>-0.8137976813493738</v>
      </c>
      <c r="F210" s="1">
        <f t="shared" si="52"/>
        <v>-0.34202014332566866</v>
      </c>
      <c r="G210" s="1">
        <f t="shared" si="53"/>
        <v>0.46984631039295416</v>
      </c>
      <c r="H210" s="1">
        <f t="shared" si="54"/>
        <v>202.79587725885847</v>
      </c>
      <c r="I210" s="1">
        <f t="shared" si="55"/>
        <v>-2.7958772588584679</v>
      </c>
      <c r="J210" s="1">
        <f t="shared" si="56"/>
        <v>28.024320673604812</v>
      </c>
      <c r="K210" s="1">
        <f t="shared" si="59"/>
        <v>-18.024320673604812</v>
      </c>
    </row>
    <row r="211" spans="1:11">
      <c r="A211" s="1">
        <f t="shared" si="57"/>
        <v>5.583333333333333</v>
      </c>
      <c r="B211" s="1">
        <f t="shared" si="58"/>
        <v>201</v>
      </c>
      <c r="C211" s="1">
        <f t="shared" si="49"/>
        <v>-0.93358042649720163</v>
      </c>
      <c r="D211" s="1">
        <f t="shared" si="50"/>
        <v>-0.35836794954530043</v>
      </c>
      <c r="E211" s="1">
        <f t="shared" si="51"/>
        <v>-0.80850436582248753</v>
      </c>
      <c r="F211" s="1">
        <f t="shared" si="52"/>
        <v>-0.35836794954530043</v>
      </c>
      <c r="G211" s="1">
        <f t="shared" si="53"/>
        <v>0.46679021324860076</v>
      </c>
      <c r="H211" s="1">
        <f t="shared" si="54"/>
        <v>203.90522014317366</v>
      </c>
      <c r="I211" s="1">
        <f t="shared" si="55"/>
        <v>-2.9052201431736648</v>
      </c>
      <c r="J211" s="1">
        <f t="shared" si="56"/>
        <v>27.826143233414204</v>
      </c>
      <c r="K211" s="1">
        <f t="shared" si="59"/>
        <v>-17.826143233414204</v>
      </c>
    </row>
    <row r="212" spans="1:11">
      <c r="A212" s="1">
        <f t="shared" si="57"/>
        <v>5.6111111111111107</v>
      </c>
      <c r="B212" s="1">
        <f t="shared" si="58"/>
        <v>202</v>
      </c>
      <c r="C212" s="1">
        <f t="shared" si="49"/>
        <v>-0.92718385456678742</v>
      </c>
      <c r="D212" s="1">
        <f t="shared" si="50"/>
        <v>-0.37460659341591201</v>
      </c>
      <c r="E212" s="1">
        <f t="shared" si="51"/>
        <v>-0.80296477203361438</v>
      </c>
      <c r="F212" s="1">
        <f t="shared" si="52"/>
        <v>-0.37460659341591201</v>
      </c>
      <c r="G212" s="1">
        <f t="shared" si="53"/>
        <v>0.46359192728339366</v>
      </c>
      <c r="H212" s="1">
        <f t="shared" si="54"/>
        <v>205.01043013434361</v>
      </c>
      <c r="I212" s="1">
        <f t="shared" si="55"/>
        <v>-3.0104301343436077</v>
      </c>
      <c r="J212" s="1">
        <f t="shared" si="56"/>
        <v>27.619132006184056</v>
      </c>
      <c r="K212" s="1">
        <f t="shared" si="59"/>
        <v>-17.619132006184056</v>
      </c>
    </row>
    <row r="213" spans="1:11">
      <c r="A213" s="1">
        <f t="shared" si="57"/>
        <v>5.6388888888888884</v>
      </c>
      <c r="B213" s="1">
        <f t="shared" si="58"/>
        <v>202.99999999999997</v>
      </c>
      <c r="C213" s="1">
        <f t="shared" si="49"/>
        <v>-0.9205048534524406</v>
      </c>
      <c r="D213" s="1">
        <f t="shared" si="50"/>
        <v>-0.39073112848927311</v>
      </c>
      <c r="E213" s="1">
        <f t="shared" si="51"/>
        <v>-0.7971805873966854</v>
      </c>
      <c r="F213" s="1">
        <f t="shared" si="52"/>
        <v>-0.39073112848927311</v>
      </c>
      <c r="G213" s="1">
        <f t="shared" si="53"/>
        <v>0.46025242672622024</v>
      </c>
      <c r="H213" s="1">
        <f t="shared" si="54"/>
        <v>206.1113820094254</v>
      </c>
      <c r="I213" s="1">
        <f t="shared" si="55"/>
        <v>-3.1113820094254265</v>
      </c>
      <c r="J213" s="1">
        <f t="shared" si="56"/>
        <v>27.403397336346877</v>
      </c>
      <c r="K213" s="1">
        <f t="shared" si="59"/>
        <v>-17.403397336346877</v>
      </c>
    </row>
    <row r="214" spans="1:11">
      <c r="A214" s="1">
        <f t="shared" si="57"/>
        <v>5.6666666666666661</v>
      </c>
      <c r="B214" s="1">
        <f t="shared" si="58"/>
        <v>203.99999999999997</v>
      </c>
      <c r="C214" s="1">
        <f t="shared" si="49"/>
        <v>-0.91354545764260131</v>
      </c>
      <c r="D214" s="1">
        <f t="shared" si="50"/>
        <v>-0.40673664307579938</v>
      </c>
      <c r="E214" s="1">
        <f t="shared" si="51"/>
        <v>-0.79115357383037366</v>
      </c>
      <c r="F214" s="1">
        <f t="shared" si="52"/>
        <v>-0.40673664307579938</v>
      </c>
      <c r="G214" s="1">
        <f t="shared" si="53"/>
        <v>0.4567727288213006</v>
      </c>
      <c r="H214" s="1">
        <f t="shared" si="54"/>
        <v>207.20795891504241</v>
      </c>
      <c r="I214" s="1">
        <f t="shared" si="55"/>
        <v>-3.2079589150424397</v>
      </c>
      <c r="J214" s="1">
        <f t="shared" si="56"/>
        <v>27.179052851727754</v>
      </c>
      <c r="K214" s="1">
        <f t="shared" si="59"/>
        <v>-17.179052851727754</v>
      </c>
    </row>
    <row r="215" spans="1:11">
      <c r="A215" s="1">
        <f t="shared" si="57"/>
        <v>5.6944444444444438</v>
      </c>
      <c r="B215" s="1">
        <f t="shared" si="58"/>
        <v>204.99999999999997</v>
      </c>
      <c r="C215" s="1">
        <f t="shared" si="49"/>
        <v>-0.90630778703665038</v>
      </c>
      <c r="D215" s="1">
        <f t="shared" si="50"/>
        <v>-0.42261826174069927</v>
      </c>
      <c r="E215" s="1">
        <f t="shared" si="51"/>
        <v>-0.78488556722139624</v>
      </c>
      <c r="F215" s="1">
        <f t="shared" si="52"/>
        <v>-0.42261826174069927</v>
      </c>
      <c r="G215" s="1">
        <f t="shared" si="53"/>
        <v>0.45315389351832513</v>
      </c>
      <c r="H215" s="1">
        <f t="shared" si="54"/>
        <v>208.30005243274792</v>
      </c>
      <c r="I215" s="1">
        <f t="shared" si="55"/>
        <v>-3.3000524327479468</v>
      </c>
      <c r="J215" s="1">
        <f t="shared" si="56"/>
        <v>26.946215262627764</v>
      </c>
      <c r="K215" s="1">
        <f t="shared" si="59"/>
        <v>-16.946215262627764</v>
      </c>
    </row>
    <row r="216" spans="1:11">
      <c r="A216" s="1">
        <f t="shared" si="57"/>
        <v>5.7222222222222223</v>
      </c>
      <c r="B216" s="1">
        <f t="shared" si="58"/>
        <v>206</v>
      </c>
      <c r="C216" s="1">
        <f t="shared" si="49"/>
        <v>-0.89879404629916715</v>
      </c>
      <c r="D216" s="1">
        <f t="shared" si="50"/>
        <v>-0.43837114678907707</v>
      </c>
      <c r="E216" s="1">
        <f t="shared" si="51"/>
        <v>-0.77837847686528572</v>
      </c>
      <c r="F216" s="1">
        <f t="shared" si="52"/>
        <v>-0.43837114678907707</v>
      </c>
      <c r="G216" s="1">
        <f t="shared" si="53"/>
        <v>0.44939702314958352</v>
      </c>
      <c r="H216" s="1">
        <f t="shared" si="54"/>
        <v>209.38756261653515</v>
      </c>
      <c r="I216" s="1">
        <f t="shared" si="55"/>
        <v>-3.3875626165351491</v>
      </c>
      <c r="J216" s="1">
        <f t="shared" si="56"/>
        <v>26.7050041614634</v>
      </c>
      <c r="K216" s="1">
        <f t="shared" si="59"/>
        <v>-16.7050041614634</v>
      </c>
    </row>
    <row r="217" spans="1:11">
      <c r="A217" s="1">
        <f t="shared" si="57"/>
        <v>5.75</v>
      </c>
      <c r="B217" s="1">
        <f t="shared" si="58"/>
        <v>207</v>
      </c>
      <c r="C217" s="1">
        <f t="shared" si="49"/>
        <v>-0.89100652418836812</v>
      </c>
      <c r="D217" s="1">
        <f t="shared" si="50"/>
        <v>-0.45399049973954625</v>
      </c>
      <c r="E217" s="1">
        <f t="shared" si="51"/>
        <v>-0.77163428488480079</v>
      </c>
      <c r="F217" s="1">
        <f t="shared" si="52"/>
        <v>-0.45399049973954625</v>
      </c>
      <c r="G217" s="1">
        <f t="shared" si="53"/>
        <v>0.445503262094184</v>
      </c>
      <c r="H217" s="1">
        <f t="shared" si="54"/>
        <v>210.47039800359599</v>
      </c>
      <c r="I217" s="1">
        <f t="shared" si="55"/>
        <v>-3.4703980035959887</v>
      </c>
      <c r="J217" s="1">
        <f t="shared" si="56"/>
        <v>26.455541823712771</v>
      </c>
      <c r="K217" s="1">
        <f t="shared" si="59"/>
        <v>-16.455541823712771</v>
      </c>
    </row>
    <row r="218" spans="1:11">
      <c r="A218" s="1">
        <f t="shared" si="57"/>
        <v>5.7777777777777777</v>
      </c>
      <c r="B218" s="1">
        <f t="shared" si="58"/>
        <v>208</v>
      </c>
      <c r="C218" s="1">
        <f t="shared" si="49"/>
        <v>-0.88294759285892688</v>
      </c>
      <c r="D218" s="1">
        <f t="shared" si="50"/>
        <v>-0.46947156278589047</v>
      </c>
      <c r="E218" s="1">
        <f t="shared" si="51"/>
        <v>-0.76465504562615039</v>
      </c>
      <c r="F218" s="1">
        <f t="shared" si="52"/>
        <v>-0.46947156278589047</v>
      </c>
      <c r="G218" s="1">
        <f t="shared" si="53"/>
        <v>0.44147379642946338</v>
      </c>
      <c r="H218" s="1">
        <f t="shared" si="54"/>
        <v>211.54847559954737</v>
      </c>
      <c r="I218" s="1">
        <f t="shared" si="55"/>
        <v>-3.5484755995473733</v>
      </c>
      <c r="J218" s="1">
        <f t="shared" si="56"/>
        <v>26.197953010879047</v>
      </c>
      <c r="K218" s="1">
        <f t="shared" si="59"/>
        <v>-16.197953010879047</v>
      </c>
    </row>
    <row r="219" spans="1:11">
      <c r="A219" s="1">
        <f t="shared" si="57"/>
        <v>5.8055555555555554</v>
      </c>
      <c r="B219" s="1">
        <f t="shared" si="58"/>
        <v>209</v>
      </c>
      <c r="C219" s="1">
        <f t="shared" si="49"/>
        <v>-0.87461970713939585</v>
      </c>
      <c r="D219" s="1">
        <f t="shared" si="50"/>
        <v>-0.48480962024633734</v>
      </c>
      <c r="E219" s="1">
        <f t="shared" si="51"/>
        <v>-0.75744288503322277</v>
      </c>
      <c r="F219" s="1">
        <f t="shared" si="52"/>
        <v>-0.48480962024633734</v>
      </c>
      <c r="G219" s="1">
        <f t="shared" si="53"/>
        <v>0.43730985356969787</v>
      </c>
      <c r="H219" s="1">
        <f t="shared" si="54"/>
        <v>212.62172083944415</v>
      </c>
      <c r="I219" s="1">
        <f t="shared" si="55"/>
        <v>-3.6217208394441514</v>
      </c>
      <c r="J219" s="1">
        <f t="shared" si="56"/>
        <v>25.93236477613338</v>
      </c>
      <c r="K219" s="1">
        <f t="shared" si="59"/>
        <v>-15.93236477613338</v>
      </c>
    </row>
    <row r="220" spans="1:11">
      <c r="A220" s="1">
        <f t="shared" si="57"/>
        <v>5.833333333333333</v>
      </c>
      <c r="B220" s="1">
        <f t="shared" si="58"/>
        <v>210</v>
      </c>
      <c r="C220" s="1">
        <f t="shared" si="49"/>
        <v>-0.8660254037844386</v>
      </c>
      <c r="D220" s="1">
        <f t="shared" si="50"/>
        <v>-0.50000000000000011</v>
      </c>
      <c r="E220" s="1">
        <f t="shared" si="51"/>
        <v>-0.75</v>
      </c>
      <c r="F220" s="1">
        <f t="shared" si="52"/>
        <v>-0.50000000000000011</v>
      </c>
      <c r="G220" s="1">
        <f t="shared" si="53"/>
        <v>0.43301270189221924</v>
      </c>
      <c r="H220" s="1">
        <f t="shared" si="54"/>
        <v>213.6900675259798</v>
      </c>
      <c r="I220" s="1">
        <f t="shared" si="55"/>
        <v>-3.6900675259797993</v>
      </c>
      <c r="J220" s="1">
        <f t="shared" si="56"/>
        <v>25.658906273255401</v>
      </c>
      <c r="K220" s="1">
        <f t="shared" si="59"/>
        <v>-15.658906273255401</v>
      </c>
    </row>
    <row r="221" spans="1:11">
      <c r="A221" s="1">
        <f t="shared" si="57"/>
        <v>5.8611111111111107</v>
      </c>
      <c r="B221" s="1">
        <f t="shared" si="58"/>
        <v>211</v>
      </c>
      <c r="C221" s="1">
        <f t="shared" si="49"/>
        <v>-0.85716730070211233</v>
      </c>
      <c r="D221" s="1">
        <f t="shared" si="50"/>
        <v>-0.51503807491005416</v>
      </c>
      <c r="E221" s="1">
        <f t="shared" si="51"/>
        <v>-0.74232865770136425</v>
      </c>
      <c r="F221" s="1">
        <f t="shared" si="52"/>
        <v>-0.51503807491005416</v>
      </c>
      <c r="G221" s="1">
        <f t="shared" si="53"/>
        <v>0.42858365035105611</v>
      </c>
      <c r="H221" s="1">
        <f t="shared" si="54"/>
        <v>214.75345774634008</v>
      </c>
      <c r="I221" s="1">
        <f t="shared" si="55"/>
        <v>-3.7534577463400751</v>
      </c>
      <c r="J221" s="1">
        <f t="shared" si="56"/>
        <v>25.377708569438312</v>
      </c>
      <c r="K221" s="1">
        <f t="shared" si="59"/>
        <v>-15.377708569438312</v>
      </c>
    </row>
    <row r="222" spans="1:11">
      <c r="A222" s="1">
        <f t="shared" si="57"/>
        <v>5.8888888888888884</v>
      </c>
      <c r="B222" s="1">
        <f t="shared" si="58"/>
        <v>211.99999999999997</v>
      </c>
      <c r="C222" s="1">
        <f t="shared" si="49"/>
        <v>-0.84804809615642629</v>
      </c>
      <c r="D222" s="1">
        <f t="shared" si="50"/>
        <v>-0.52991926423320435</v>
      </c>
      <c r="E222" s="1">
        <f t="shared" si="51"/>
        <v>-0.73443119490249353</v>
      </c>
      <c r="F222" s="1">
        <f t="shared" si="52"/>
        <v>-0.52991926423320435</v>
      </c>
      <c r="G222" s="1">
        <f t="shared" si="53"/>
        <v>0.42402404807821309</v>
      </c>
      <c r="H222" s="1">
        <f t="shared" si="54"/>
        <v>215.81184176922369</v>
      </c>
      <c r="I222" s="1">
        <f t="shared" si="55"/>
        <v>-3.8118417692237188</v>
      </c>
      <c r="J222" s="1">
        <f t="shared" si="56"/>
        <v>25.088904462477547</v>
      </c>
      <c r="K222" s="1">
        <f t="shared" si="59"/>
        <v>-15.088904462477547</v>
      </c>
    </row>
    <row r="223" spans="1:11">
      <c r="A223" s="1">
        <f t="shared" si="57"/>
        <v>5.9166666666666661</v>
      </c>
      <c r="B223" s="1">
        <f t="shared" si="58"/>
        <v>212.99999999999997</v>
      </c>
      <c r="C223" s="1">
        <f t="shared" si="49"/>
        <v>-0.83867056794542449</v>
      </c>
      <c r="D223" s="1">
        <f t="shared" si="50"/>
        <v>-0.54463903501502631</v>
      </c>
      <c r="E223" s="1">
        <f t="shared" si="51"/>
        <v>-0.72631001724706079</v>
      </c>
      <c r="F223" s="1">
        <f t="shared" si="52"/>
        <v>-0.54463903501502631</v>
      </c>
      <c r="G223" s="1">
        <f t="shared" si="53"/>
        <v>0.41933528397271219</v>
      </c>
      <c r="H223" s="1">
        <f t="shared" si="54"/>
        <v>216.86517792357699</v>
      </c>
      <c r="I223" s="1">
        <f t="shared" si="55"/>
        <v>-3.8651779235770221</v>
      </c>
      <c r="J223" s="1">
        <f t="shared" si="56"/>
        <v>24.792628302809891</v>
      </c>
      <c r="K223" s="1">
        <f t="shared" si="59"/>
        <v>-14.792628302809891</v>
      </c>
    </row>
    <row r="224" spans="1:11">
      <c r="A224" s="1">
        <f t="shared" si="57"/>
        <v>5.9444444444444438</v>
      </c>
      <c r="B224" s="1">
        <f t="shared" si="58"/>
        <v>213.99999999999997</v>
      </c>
      <c r="C224" s="1">
        <f t="shared" si="49"/>
        <v>-0.82903757255504207</v>
      </c>
      <c r="D224" s="1">
        <f t="shared" si="50"/>
        <v>-0.55919290347074635</v>
      </c>
      <c r="E224" s="1">
        <f t="shared" si="51"/>
        <v>-0.71796759852445124</v>
      </c>
      <c r="F224" s="1">
        <f t="shared" si="52"/>
        <v>-0.55919290347074635</v>
      </c>
      <c r="G224" s="1">
        <f t="shared" si="53"/>
        <v>0.41451878627752098</v>
      </c>
      <c r="H224" s="1">
        <f t="shared" si="54"/>
        <v>217.91343246060569</v>
      </c>
      <c r="I224" s="1">
        <f t="shared" si="55"/>
        <v>-3.9134324606057191</v>
      </c>
      <c r="J224" s="1">
        <f t="shared" si="56"/>
        <v>24.48901582082145</v>
      </c>
      <c r="K224" s="1">
        <f t="shared" si="59"/>
        <v>-14.48901582082145</v>
      </c>
    </row>
    <row r="225" spans="1:11">
      <c r="A225" s="1">
        <f t="shared" si="57"/>
        <v>5.9722222222222223</v>
      </c>
      <c r="B225" s="1">
        <f t="shared" si="58"/>
        <v>215</v>
      </c>
      <c r="C225" s="1">
        <f t="shared" si="49"/>
        <v>-0.81915204428899202</v>
      </c>
      <c r="D225" s="1">
        <f t="shared" si="50"/>
        <v>-0.57357643635104583</v>
      </c>
      <c r="E225" s="1">
        <f t="shared" si="51"/>
        <v>-0.70940647991622274</v>
      </c>
      <c r="F225" s="1">
        <f t="shared" si="52"/>
        <v>-0.57357643635104583</v>
      </c>
      <c r="G225" s="1">
        <f t="shared" si="53"/>
        <v>0.40957602214449595</v>
      </c>
      <c r="H225" s="1">
        <f t="shared" si="54"/>
        <v>218.95657940063202</v>
      </c>
      <c r="I225" s="1">
        <f t="shared" si="55"/>
        <v>-3.9565794006320232</v>
      </c>
      <c r="J225" s="1">
        <f t="shared" si="56"/>
        <v>24.178203959791297</v>
      </c>
      <c r="K225" s="1">
        <f t="shared" si="59"/>
        <v>-14.178203959791297</v>
      </c>
    </row>
    <row r="226" spans="1:11">
      <c r="A226" s="1">
        <f t="shared" si="57"/>
        <v>6</v>
      </c>
      <c r="B226" s="1">
        <f t="shared" si="58"/>
        <v>216</v>
      </c>
      <c r="C226" s="1">
        <f t="shared" si="49"/>
        <v>-0.80901699437494745</v>
      </c>
      <c r="D226" s="1">
        <f t="shared" si="50"/>
        <v>-0.58778525229247303</v>
      </c>
      <c r="E226" s="1">
        <f t="shared" si="51"/>
        <v>-0.70062926922203683</v>
      </c>
      <c r="F226" s="1">
        <f t="shared" si="52"/>
        <v>-0.58778525229247303</v>
      </c>
      <c r="G226" s="1">
        <f t="shared" si="53"/>
        <v>0.40450849718747367</v>
      </c>
      <c r="H226" s="1">
        <f t="shared" si="54"/>
        <v>219.9946003663548</v>
      </c>
      <c r="I226" s="1">
        <f t="shared" si="55"/>
        <v>-3.9946003663548026</v>
      </c>
      <c r="J226" s="1">
        <f t="shared" si="56"/>
        <v>23.86033071478964</v>
      </c>
      <c r="K226" s="1">
        <f t="shared" si="59"/>
        <v>-13.86033071478964</v>
      </c>
    </row>
    <row r="227" spans="1:11">
      <c r="A227" s="1">
        <f t="shared" si="57"/>
        <v>6.0277777777777777</v>
      </c>
      <c r="B227" s="1">
        <f t="shared" si="58"/>
        <v>217</v>
      </c>
      <c r="C227" s="1">
        <f t="shared" si="49"/>
        <v>-0.79863551004729305</v>
      </c>
      <c r="D227" s="1">
        <f t="shared" si="50"/>
        <v>-0.60181502315204805</v>
      </c>
      <c r="E227" s="1">
        <f t="shared" si="51"/>
        <v>-0.69163864006529807</v>
      </c>
      <c r="F227" s="1">
        <f t="shared" si="52"/>
        <v>-0.60181502315204805</v>
      </c>
      <c r="G227" s="1">
        <f t="shared" si="53"/>
        <v>0.39931775502364647</v>
      </c>
      <c r="H227" s="1">
        <f t="shared" si="54"/>
        <v>221.02748440404898</v>
      </c>
      <c r="I227" s="1">
        <f t="shared" si="55"/>
        <v>-4.0274844040489768</v>
      </c>
      <c r="J227" s="1">
        <f t="shared" si="56"/>
        <v>23.535534977801714</v>
      </c>
      <c r="K227" s="1">
        <f t="shared" si="59"/>
        <v>-13.535534977801714</v>
      </c>
    </row>
    <row r="228" spans="1:11">
      <c r="A228" s="1">
        <f t="shared" si="57"/>
        <v>6.0555555555555554</v>
      </c>
      <c r="B228" s="1">
        <f t="shared" si="58"/>
        <v>218</v>
      </c>
      <c r="C228" s="1">
        <f t="shared" si="49"/>
        <v>-0.78801075360672224</v>
      </c>
      <c r="D228" s="1">
        <f t="shared" si="50"/>
        <v>-0.61566147532565785</v>
      </c>
      <c r="E228" s="1">
        <f t="shared" si="51"/>
        <v>-0.68243733107874149</v>
      </c>
      <c r="F228" s="1">
        <f t="shared" si="52"/>
        <v>-0.61566147532565785</v>
      </c>
      <c r="G228" s="1">
        <f t="shared" si="53"/>
        <v>0.39400537680336106</v>
      </c>
      <c r="H228" s="1">
        <f t="shared" si="54"/>
        <v>222.05522779421031</v>
      </c>
      <c r="I228" s="1">
        <f t="shared" si="55"/>
        <v>-4.0552277942103103</v>
      </c>
      <c r="J228" s="1">
        <f t="shared" si="56"/>
        <v>23.203956389302082</v>
      </c>
      <c r="K228" s="1">
        <f t="shared" si="59"/>
        <v>-13.203956389302082</v>
      </c>
    </row>
    <row r="229" spans="1:11">
      <c r="A229" s="1">
        <f t="shared" si="57"/>
        <v>6.083333333333333</v>
      </c>
      <c r="B229" s="1">
        <f t="shared" si="58"/>
        <v>219</v>
      </c>
      <c r="C229" s="1">
        <f t="shared" si="49"/>
        <v>-0.77714596145697079</v>
      </c>
      <c r="D229" s="1">
        <f t="shared" si="50"/>
        <v>-0.62932039104983728</v>
      </c>
      <c r="E229" s="1">
        <f t="shared" si="51"/>
        <v>-0.67302814507021902</v>
      </c>
      <c r="F229" s="1">
        <f t="shared" si="52"/>
        <v>-0.62932039104983728</v>
      </c>
      <c r="G229" s="1">
        <f t="shared" si="53"/>
        <v>0.38857298072848534</v>
      </c>
      <c r="H229" s="1">
        <f t="shared" si="54"/>
        <v>223.07783385310819</v>
      </c>
      <c r="I229" s="1">
        <f t="shared" si="55"/>
        <v>-4.0778338531081886</v>
      </c>
      <c r="J229" s="1">
        <f t="shared" si="56"/>
        <v>22.865735196459461</v>
      </c>
      <c r="K229" s="1">
        <f t="shared" si="59"/>
        <v>-12.865735196459461</v>
      </c>
    </row>
    <row r="230" spans="1:11">
      <c r="A230" s="1">
        <f t="shared" si="57"/>
        <v>6.1111111111111107</v>
      </c>
      <c r="B230" s="1">
        <f t="shared" si="58"/>
        <v>220</v>
      </c>
      <c r="C230" s="1">
        <f t="shared" si="49"/>
        <v>-0.76604444311897801</v>
      </c>
      <c r="D230" s="1">
        <f t="shared" si="50"/>
        <v>-0.64278760968653925</v>
      </c>
      <c r="E230" s="1">
        <f t="shared" si="51"/>
        <v>-0.66341394816893839</v>
      </c>
      <c r="F230" s="1">
        <f t="shared" si="52"/>
        <v>-0.64278760968653925</v>
      </c>
      <c r="G230" s="1">
        <f t="shared" si="53"/>
        <v>0.38302222155948895</v>
      </c>
      <c r="H230" s="1">
        <f t="shared" si="54"/>
        <v>224.09531272666163</v>
      </c>
      <c r="I230" s="1">
        <f t="shared" si="55"/>
        <v>-4.095312726661632</v>
      </c>
      <c r="J230" s="1">
        <f t="shared" si="56"/>
        <v>22.521012118111152</v>
      </c>
      <c r="K230" s="1">
        <f t="shared" si="59"/>
        <v>-12.521012118111152</v>
      </c>
    </row>
    <row r="231" spans="1:11">
      <c r="A231" s="1">
        <f t="shared" si="57"/>
        <v>6.1388888888888884</v>
      </c>
      <c r="B231" s="1">
        <f t="shared" si="58"/>
        <v>220.99999999999997</v>
      </c>
      <c r="C231" s="1">
        <f t="shared" si="49"/>
        <v>-0.75470958022277246</v>
      </c>
      <c r="D231" s="1">
        <f t="shared" si="50"/>
        <v>-0.65605902899050683</v>
      </c>
      <c r="E231" s="1">
        <f t="shared" si="51"/>
        <v>-0.65359766895241078</v>
      </c>
      <c r="F231" s="1">
        <f t="shared" si="52"/>
        <v>-0.65605902899050683</v>
      </c>
      <c r="G231" s="1">
        <f t="shared" si="53"/>
        <v>0.37735479011138617</v>
      </c>
      <c r="H231" s="1">
        <f t="shared" si="54"/>
        <v>225.10768117799668</v>
      </c>
      <c r="I231" s="1">
        <f t="shared" si="55"/>
        <v>-4.1076811779967102</v>
      </c>
      <c r="J231" s="1">
        <f t="shared" si="56"/>
        <v>22.169928216604976</v>
      </c>
      <c r="K231" s="1">
        <f t="shared" si="59"/>
        <v>-12.169928216604976</v>
      </c>
    </row>
    <row r="232" spans="1:11">
      <c r="A232" s="1">
        <f t="shared" si="57"/>
        <v>6.1666666666666661</v>
      </c>
      <c r="B232" s="1">
        <f t="shared" si="58"/>
        <v>221.99999999999997</v>
      </c>
      <c r="C232" s="1">
        <f t="shared" si="49"/>
        <v>-0.74314482547739458</v>
      </c>
      <c r="D232" s="1">
        <f t="shared" si="50"/>
        <v>-0.6691306063588579</v>
      </c>
      <c r="E232" s="1">
        <f t="shared" si="51"/>
        <v>-0.6435822975543769</v>
      </c>
      <c r="F232" s="1">
        <f t="shared" si="52"/>
        <v>-0.6691306063588579</v>
      </c>
      <c r="G232" s="1">
        <f t="shared" si="53"/>
        <v>0.37157241273869723</v>
      </c>
      <c r="H232" s="1">
        <f t="shared" si="54"/>
        <v>226.11496236998138</v>
      </c>
      <c r="I232" s="1">
        <f t="shared" si="55"/>
        <v>-4.1149623699814128</v>
      </c>
      <c r="J232" s="1">
        <f t="shared" si="56"/>
        <v>21.812624776569915</v>
      </c>
      <c r="K232" s="1">
        <f t="shared" si="59"/>
        <v>-11.812624776569915</v>
      </c>
    </row>
    <row r="233" spans="1:11">
      <c r="A233" s="1">
        <f t="shared" si="57"/>
        <v>6.1944444444444438</v>
      </c>
      <c r="B233" s="1">
        <f t="shared" si="58"/>
        <v>222.99999999999997</v>
      </c>
      <c r="C233" s="1">
        <f t="shared" si="49"/>
        <v>-0.7313537016191709</v>
      </c>
      <c r="D233" s="1">
        <f t="shared" si="50"/>
        <v>-0.68199836006249803</v>
      </c>
      <c r="E233" s="1">
        <f t="shared" si="51"/>
        <v>-0.6333708847539864</v>
      </c>
      <c r="F233" s="1">
        <f t="shared" si="52"/>
        <v>-0.68199836006249803</v>
      </c>
      <c r="G233" s="1">
        <f t="shared" si="53"/>
        <v>0.3656768508095854</v>
      </c>
      <c r="H233" s="1">
        <f t="shared" si="54"/>
        <v>227.11718564396739</v>
      </c>
      <c r="I233" s="1">
        <f t="shared" si="55"/>
        <v>-4.1171856439674173</v>
      </c>
      <c r="J233" s="1">
        <f t="shared" si="56"/>
        <v>21.449243190641557</v>
      </c>
      <c r="K233" s="1">
        <f t="shared" si="59"/>
        <v>-11.449243190641557</v>
      </c>
    </row>
    <row r="234" spans="1:11">
      <c r="A234" s="1">
        <f t="shared" si="57"/>
        <v>6.2222222222222214</v>
      </c>
      <c r="B234" s="1">
        <f t="shared" si="58"/>
        <v>223.99999999999997</v>
      </c>
      <c r="C234" s="1">
        <f t="shared" si="49"/>
        <v>-0.71933980033865175</v>
      </c>
      <c r="D234" s="1">
        <f t="shared" si="50"/>
        <v>-0.6946583704589967</v>
      </c>
      <c r="E234" s="1">
        <f t="shared" si="51"/>
        <v>-0.6229665410464984</v>
      </c>
      <c r="F234" s="1">
        <f t="shared" si="52"/>
        <v>-0.6946583704589967</v>
      </c>
      <c r="G234" s="1">
        <f t="shared" si="53"/>
        <v>0.35966990016932582</v>
      </c>
      <c r="H234" s="1">
        <f t="shared" si="54"/>
        <v>228.11438629589816</v>
      </c>
      <c r="I234" s="1">
        <f t="shared" si="55"/>
        <v>-4.1143862958981856</v>
      </c>
      <c r="J234" s="1">
        <f t="shared" si="56"/>
        <v>21.079924852135868</v>
      </c>
      <c r="K234" s="1">
        <f t="shared" si="59"/>
        <v>-11.079924852135868</v>
      </c>
    </row>
    <row r="235" spans="1:11">
      <c r="A235" s="1">
        <f t="shared" si="57"/>
        <v>6.25</v>
      </c>
      <c r="B235" s="1">
        <f t="shared" si="58"/>
        <v>225</v>
      </c>
      <c r="C235" s="1">
        <f t="shared" si="49"/>
        <v>-0.70710678118654768</v>
      </c>
      <c r="D235" s="1">
        <f t="shared" si="50"/>
        <v>-0.70710678118654746</v>
      </c>
      <c r="E235" s="1">
        <f t="shared" si="51"/>
        <v>-0.61237243569579469</v>
      </c>
      <c r="F235" s="1">
        <f t="shared" si="52"/>
        <v>-0.70710678118654746</v>
      </c>
      <c r="G235" s="1">
        <f t="shared" si="53"/>
        <v>0.35355339059327379</v>
      </c>
      <c r="H235" s="1">
        <f t="shared" si="54"/>
        <v>229.1066053508691</v>
      </c>
      <c r="I235" s="1">
        <f t="shared" si="55"/>
        <v>-4.1066053508691027</v>
      </c>
      <c r="J235" s="1">
        <f t="shared" si="56"/>
        <v>20.70481105463557</v>
      </c>
      <c r="K235" s="1">
        <f t="shared" si="59"/>
        <v>-10.70481105463557</v>
      </c>
    </row>
    <row r="236" spans="1:11">
      <c r="A236" s="1">
        <f t="shared" si="57"/>
        <v>6.2777777777777777</v>
      </c>
      <c r="B236" s="1">
        <f t="shared" si="58"/>
        <v>226</v>
      </c>
      <c r="C236" s="1">
        <f t="shared" si="49"/>
        <v>-0.69465837045899748</v>
      </c>
      <c r="D236" s="1">
        <f t="shared" si="50"/>
        <v>-0.71933980033865086</v>
      </c>
      <c r="E236" s="1">
        <f t="shared" si="51"/>
        <v>-0.60159179576899346</v>
      </c>
      <c r="F236" s="1">
        <f t="shared" si="52"/>
        <v>-0.71933980033865086</v>
      </c>
      <c r="G236" s="1">
        <f t="shared" si="53"/>
        <v>0.34732918522949868</v>
      </c>
      <c r="H236" s="1">
        <f t="shared" si="54"/>
        <v>230.09388933715175</v>
      </c>
      <c r="I236" s="1">
        <f t="shared" si="55"/>
        <v>-4.0938893371517509</v>
      </c>
      <c r="J236" s="1">
        <f t="shared" si="56"/>
        <v>20.32404289842577</v>
      </c>
      <c r="K236" s="1">
        <f t="shared" si="59"/>
        <v>-10.32404289842577</v>
      </c>
    </row>
    <row r="237" spans="1:11">
      <c r="A237" s="1">
        <f t="shared" si="57"/>
        <v>6.3055555555555554</v>
      </c>
      <c r="B237" s="1">
        <f t="shared" si="58"/>
        <v>227</v>
      </c>
      <c r="C237" s="1">
        <f t="shared" si="49"/>
        <v>-0.68199836006249892</v>
      </c>
      <c r="D237" s="1">
        <f t="shared" si="50"/>
        <v>-0.73135370161917035</v>
      </c>
      <c r="E237" s="1">
        <f t="shared" si="51"/>
        <v>-0.59062790515345065</v>
      </c>
      <c r="F237" s="1">
        <f t="shared" si="52"/>
        <v>-0.73135370161917035</v>
      </c>
      <c r="G237" s="1">
        <f t="shared" si="53"/>
        <v>0.3409991800312494</v>
      </c>
      <c r="H237" s="1">
        <f t="shared" si="54"/>
        <v>231.07629006061768</v>
      </c>
      <c r="I237" s="1">
        <f t="shared" si="55"/>
        <v>-4.07629006061768</v>
      </c>
      <c r="J237" s="1">
        <f t="shared" si="56"/>
        <v>19.937761203690972</v>
      </c>
      <c r="K237" s="1">
        <f t="shared" si="59"/>
        <v>-9.9377612036909717</v>
      </c>
    </row>
    <row r="238" spans="1:11">
      <c r="A238" s="1">
        <f t="shared" si="57"/>
        <v>6.333333333333333</v>
      </c>
      <c r="B238" s="1">
        <f t="shared" si="58"/>
        <v>228</v>
      </c>
      <c r="C238" s="1">
        <f t="shared" si="49"/>
        <v>-0.66913060635885846</v>
      </c>
      <c r="D238" s="1">
        <f t="shared" si="50"/>
        <v>-0.74314482547739402</v>
      </c>
      <c r="E238" s="1">
        <f t="shared" si="51"/>
        <v>-0.57948410355645674</v>
      </c>
      <c r="F238" s="1">
        <f t="shared" si="52"/>
        <v>-0.74314482547739402</v>
      </c>
      <c r="G238" s="1">
        <f t="shared" si="53"/>
        <v>0.33456530317942917</v>
      </c>
      <c r="H238" s="1">
        <f t="shared" si="54"/>
        <v>232.053864380422</v>
      </c>
      <c r="I238" s="1">
        <f t="shared" si="55"/>
        <v>-4.0538643804219987</v>
      </c>
      <c r="J238" s="1">
        <f t="shared" si="56"/>
        <v>19.546106430365235</v>
      </c>
      <c r="K238" s="1">
        <f t="shared" si="59"/>
        <v>-9.546106430365235</v>
      </c>
    </row>
    <row r="239" spans="1:11">
      <c r="A239" s="1">
        <f t="shared" si="57"/>
        <v>6.3611111111111107</v>
      </c>
      <c r="B239" s="1">
        <f t="shared" si="58"/>
        <v>229</v>
      </c>
      <c r="C239" s="1">
        <f t="shared" ref="C239:C255" si="60">COS(B239*PI()/180)</f>
        <v>-0.65605902899050761</v>
      </c>
      <c r="D239" s="1">
        <f t="shared" ref="D239:D255" si="61">SIN(B239/180*PI())</f>
        <v>-0.75470958022277168</v>
      </c>
      <c r="E239" s="1">
        <f t="shared" ref="E239:E255" si="62">C239*COS($D$3/180*PI())+D239*SIN($D$3/180*PI())*SIN($D$2/180*PI())</f>
        <v>-0.56816378548793112</v>
      </c>
      <c r="F239" s="1">
        <f t="shared" ref="F239:F255" si="63">D239*COS($D$2/180*PI())</f>
        <v>-0.75470958022277168</v>
      </c>
      <c r="G239" s="1">
        <f t="shared" ref="G239:G255" si="64">-C239*SIN($D$3/180*PI())+D239*COS($D$3/180*PI())*SIN($D$2/180*PI())</f>
        <v>0.32802951449525375</v>
      </c>
      <c r="H239" s="1">
        <f t="shared" ref="H239:H255" si="65">IF(ATAN2(E239,F239)&lt;0,ATAN2(E239,F239)*180/PI()+360,ATAN2(E239,F239)*180/PI())</f>
        <v>233.02667398673231</v>
      </c>
      <c r="I239" s="1">
        <f t="shared" ref="I239:I255" si="66">B239-H239</f>
        <v>-4.0266739867323054</v>
      </c>
      <c r="J239" s="1">
        <f t="shared" ref="J239:J255" si="67">SIGN(G239)*ACOS((SQRT(E239^2+F239^2))-10^-15)/PI()*180</f>
        <v>19.149218604504572</v>
      </c>
      <c r="K239" s="1">
        <f t="shared" si="59"/>
        <v>-9.149218604504572</v>
      </c>
    </row>
    <row r="240" spans="1:11">
      <c r="A240" s="1">
        <f t="shared" si="57"/>
        <v>6.3888888888888884</v>
      </c>
      <c r="B240" s="1">
        <f t="shared" si="58"/>
        <v>229.99999999999997</v>
      </c>
      <c r="C240" s="1">
        <f t="shared" si="60"/>
        <v>-0.64278760968653947</v>
      </c>
      <c r="D240" s="1">
        <f t="shared" si="61"/>
        <v>-0.7660444431189779</v>
      </c>
      <c r="E240" s="1">
        <f t="shared" si="62"/>
        <v>-0.55667039922641959</v>
      </c>
      <c r="F240" s="1">
        <f t="shared" si="63"/>
        <v>-0.7660444431189779</v>
      </c>
      <c r="G240" s="1">
        <f t="shared" si="64"/>
        <v>0.32139380484326968</v>
      </c>
      <c r="H240" s="1">
        <f t="shared" si="65"/>
        <v>233.99478518121347</v>
      </c>
      <c r="I240" s="1">
        <f t="shared" si="66"/>
        <v>-3.9947851812135013</v>
      </c>
      <c r="J240" s="1">
        <f t="shared" si="67"/>
        <v>18.747237251037689</v>
      </c>
      <c r="K240" s="1">
        <f t="shared" si="59"/>
        <v>-8.7472372510376886</v>
      </c>
    </row>
    <row r="241" spans="1:11">
      <c r="A241" s="1">
        <f t="shared" si="57"/>
        <v>6.4166666666666661</v>
      </c>
      <c r="B241" s="1">
        <f t="shared" si="58"/>
        <v>230.99999999999997</v>
      </c>
      <c r="C241" s="1">
        <f t="shared" si="60"/>
        <v>-0.62932039104983784</v>
      </c>
      <c r="D241" s="1">
        <f t="shared" si="61"/>
        <v>-0.77714596145697057</v>
      </c>
      <c r="E241" s="1">
        <f t="shared" si="62"/>
        <v>-0.54500744576871663</v>
      </c>
      <c r="F241" s="1">
        <f t="shared" si="63"/>
        <v>-0.77714596145697057</v>
      </c>
      <c r="G241" s="1">
        <f t="shared" si="64"/>
        <v>0.31466019552491886</v>
      </c>
      <c r="H241" s="1">
        <f t="shared" si="65"/>
        <v>234.95826866090755</v>
      </c>
      <c r="I241" s="1">
        <f t="shared" si="66"/>
        <v>-3.9582686609075779</v>
      </c>
      <c r="J241" s="1">
        <f t="shared" si="67"/>
        <v>18.340301332733141</v>
      </c>
      <c r="K241" s="1">
        <f t="shared" si="59"/>
        <v>-8.3403013327331408</v>
      </c>
    </row>
    <row r="242" spans="1:11">
      <c r="A242" s="1">
        <f t="shared" si="57"/>
        <v>6.4444444444444438</v>
      </c>
      <c r="B242" s="1">
        <f t="shared" si="58"/>
        <v>231.99999999999997</v>
      </c>
      <c r="C242" s="1">
        <f t="shared" si="60"/>
        <v>-0.61566147532565885</v>
      </c>
      <c r="D242" s="1">
        <f t="shared" si="61"/>
        <v>-0.78801075360672157</v>
      </c>
      <c r="E242" s="1">
        <f t="shared" si="62"/>
        <v>-0.53317847776342697</v>
      </c>
      <c r="F242" s="1">
        <f t="shared" si="63"/>
        <v>-0.78801075360672157</v>
      </c>
      <c r="G242" s="1">
        <f t="shared" si="64"/>
        <v>0.30783073766282937</v>
      </c>
      <c r="H242" s="1">
        <f t="shared" si="65"/>
        <v>235.91719930607752</v>
      </c>
      <c r="I242" s="1">
        <f t="shared" si="66"/>
        <v>-3.9171993060775492</v>
      </c>
      <c r="J242" s="1">
        <f t="shared" si="67"/>
        <v>17.928549195210262</v>
      </c>
      <c r="K242" s="1">
        <f t="shared" si="59"/>
        <v>-7.9285491952102625</v>
      </c>
    </row>
    <row r="243" spans="1:11">
      <c r="A243" s="1">
        <f t="shared" si="57"/>
        <v>6.4722222222222214</v>
      </c>
      <c r="B243" s="1">
        <f t="shared" si="58"/>
        <v>232.99999999999997</v>
      </c>
      <c r="C243" s="1">
        <f t="shared" si="60"/>
        <v>-0.60181502315204893</v>
      </c>
      <c r="D243" s="1">
        <f t="shared" si="61"/>
        <v>-0.79863551004729227</v>
      </c>
      <c r="E243" s="1">
        <f t="shared" si="62"/>
        <v>-0.52118709842879452</v>
      </c>
      <c r="F243" s="1">
        <f t="shared" si="63"/>
        <v>-0.79863551004729227</v>
      </c>
      <c r="G243" s="1">
        <f t="shared" si="64"/>
        <v>0.30090751157602441</v>
      </c>
      <c r="H243" s="1">
        <f t="shared" si="65"/>
        <v>236.8716559725151</v>
      </c>
      <c r="I243" s="1">
        <f t="shared" si="66"/>
        <v>-3.8716559725151285</v>
      </c>
      <c r="J243" s="1">
        <f t="shared" si="67"/>
        <v>17.512118517810354</v>
      </c>
      <c r="K243" s="1">
        <f t="shared" si="59"/>
        <v>-7.5121185178103538</v>
      </c>
    </row>
    <row r="244" spans="1:11">
      <c r="A244" s="1">
        <f t="shared" si="57"/>
        <v>6.5</v>
      </c>
      <c r="B244" s="1">
        <f t="shared" si="58"/>
        <v>234</v>
      </c>
      <c r="C244" s="1">
        <f t="shared" si="60"/>
        <v>-0.58778525229247325</v>
      </c>
      <c r="D244" s="1">
        <f t="shared" si="61"/>
        <v>-0.80901699437494734</v>
      </c>
      <c r="E244" s="1">
        <f t="shared" si="62"/>
        <v>-0.50903696045512736</v>
      </c>
      <c r="F244" s="1">
        <f t="shared" si="63"/>
        <v>-0.80901699437494734</v>
      </c>
      <c r="G244" s="1">
        <f t="shared" si="64"/>
        <v>0.29389262614623657</v>
      </c>
      <c r="H244" s="1">
        <f t="shared" si="65"/>
        <v>237.82172128874936</v>
      </c>
      <c r="I244" s="1">
        <f t="shared" si="66"/>
        <v>-3.8217212887493588</v>
      </c>
      <c r="J244" s="1">
        <f t="shared" si="67"/>
        <v>17.091146270135663</v>
      </c>
      <c r="K244" s="1">
        <f t="shared" si="59"/>
        <v>-7.0911462701356633</v>
      </c>
    </row>
    <row r="245" spans="1:11">
      <c r="A245" s="1">
        <f t="shared" si="57"/>
        <v>6.5277777777777777</v>
      </c>
      <c r="B245" s="1">
        <f t="shared" si="58"/>
        <v>235</v>
      </c>
      <c r="C245" s="1">
        <f t="shared" si="60"/>
        <v>-0.57357643635104638</v>
      </c>
      <c r="D245" s="1">
        <f t="shared" si="61"/>
        <v>-0.81915204428899158</v>
      </c>
      <c r="E245" s="1">
        <f t="shared" si="62"/>
        <v>-0.49673176489215437</v>
      </c>
      <c r="F245" s="1">
        <f t="shared" si="63"/>
        <v>-0.81915204428899158</v>
      </c>
      <c r="G245" s="1">
        <f t="shared" si="64"/>
        <v>0.28678821817552314</v>
      </c>
      <c r="H245" s="1">
        <f t="shared" si="65"/>
        <v>238.76748145853003</v>
      </c>
      <c r="I245" s="1">
        <f t="shared" si="66"/>
        <v>-3.7674814585300282</v>
      </c>
      <c r="J245" s="1">
        <f t="shared" si="67"/>
        <v>16.665768674058327</v>
      </c>
      <c r="K245" s="1">
        <f t="shared" si="59"/>
        <v>-6.6657686740583273</v>
      </c>
    </row>
    <row r="246" spans="1:11">
      <c r="A246" s="1">
        <f t="shared" si="57"/>
        <v>6.5555555555555554</v>
      </c>
      <c r="B246" s="1">
        <f t="shared" si="58"/>
        <v>236</v>
      </c>
      <c r="C246" s="1">
        <f t="shared" si="60"/>
        <v>-0.55919290347074724</v>
      </c>
      <c r="D246" s="1">
        <f t="shared" si="61"/>
        <v>-0.8290375725550414</v>
      </c>
      <c r="E246" s="1">
        <f t="shared" si="62"/>
        <v>-0.48427526002164656</v>
      </c>
      <c r="F246" s="1">
        <f t="shared" si="63"/>
        <v>-0.8290375725550414</v>
      </c>
      <c r="G246" s="1">
        <f t="shared" si="64"/>
        <v>0.27959645173537356</v>
      </c>
      <c r="H246" s="1">
        <f t="shared" si="65"/>
        <v>239.70902606890027</v>
      </c>
      <c r="I246" s="1">
        <f t="shared" si="66"/>
        <v>-3.7090260689002719</v>
      </c>
      <c r="J246" s="1">
        <f t="shared" si="67"/>
        <v>16.236121170994011</v>
      </c>
      <c r="K246" s="1">
        <f t="shared" si="59"/>
        <v>-6.2361211709940108</v>
      </c>
    </row>
    <row r="247" spans="1:11">
      <c r="A247" s="1">
        <f t="shared" si="57"/>
        <v>6.583333333333333</v>
      </c>
      <c r="B247" s="1">
        <f t="shared" si="58"/>
        <v>237</v>
      </c>
      <c r="C247" s="1">
        <f t="shared" si="60"/>
        <v>-0.54463903501502697</v>
      </c>
      <c r="D247" s="1">
        <f t="shared" si="61"/>
        <v>-0.83867056794542416</v>
      </c>
      <c r="E247" s="1">
        <f t="shared" si="62"/>
        <v>-0.47167124021565576</v>
      </c>
      <c r="F247" s="1">
        <f t="shared" si="63"/>
        <v>-0.83867056794542416</v>
      </c>
      <c r="G247" s="1">
        <f t="shared" si="64"/>
        <v>0.27231951750751343</v>
      </c>
      <c r="H247" s="1">
        <f t="shared" si="65"/>
        <v>240.64644790411961</v>
      </c>
      <c r="I247" s="1">
        <f t="shared" si="66"/>
        <v>-3.6464479041196114</v>
      </c>
      <c r="J247" s="1">
        <f t="shared" si="67"/>
        <v>15.802338394234733</v>
      </c>
      <c r="K247" s="1">
        <f t="shared" si="59"/>
        <v>-5.8023383942347326</v>
      </c>
    </row>
    <row r="248" spans="1:11">
      <c r="A248" s="1">
        <f t="shared" si="57"/>
        <v>6.6111111111111107</v>
      </c>
      <c r="B248" s="1">
        <f t="shared" si="58"/>
        <v>238</v>
      </c>
      <c r="C248" s="1">
        <f t="shared" si="60"/>
        <v>-0.52991926423320501</v>
      </c>
      <c r="D248" s="1">
        <f t="shared" si="61"/>
        <v>-0.84804809615642596</v>
      </c>
      <c r="E248" s="1">
        <f t="shared" si="62"/>
        <v>-0.45892354478071407</v>
      </c>
      <c r="F248" s="1">
        <f t="shared" si="63"/>
        <v>-0.84804809615642596</v>
      </c>
      <c r="G248" s="1">
        <f t="shared" si="64"/>
        <v>0.26495963211660245</v>
      </c>
      <c r="H248" s="1">
        <f t="shared" si="65"/>
        <v>241.57984276564366</v>
      </c>
      <c r="I248" s="1">
        <f t="shared" si="66"/>
        <v>-3.5798427656436616</v>
      </c>
      <c r="J248" s="1">
        <f t="shared" si="67"/>
        <v>15.364554146130576</v>
      </c>
      <c r="K248" s="1">
        <f t="shared" si="59"/>
        <v>-5.3645541461305761</v>
      </c>
    </row>
    <row r="249" spans="1:11">
      <c r="A249" s="1">
        <f t="shared" si="57"/>
        <v>6.6388888888888884</v>
      </c>
      <c r="B249" s="1">
        <f t="shared" si="58"/>
        <v>238.99999999999997</v>
      </c>
      <c r="C249" s="1">
        <f t="shared" si="60"/>
        <v>-0.51503807491005438</v>
      </c>
      <c r="D249" s="1">
        <f t="shared" si="61"/>
        <v>-0.85716730070211211</v>
      </c>
      <c r="E249" s="1">
        <f t="shared" si="62"/>
        <v>-0.44603605678833985</v>
      </c>
      <c r="F249" s="1">
        <f t="shared" si="63"/>
        <v>-0.85716730070211211</v>
      </c>
      <c r="G249" s="1">
        <f t="shared" si="64"/>
        <v>0.25751903745502713</v>
      </c>
      <c r="H249" s="1">
        <f t="shared" si="65"/>
        <v>242.5093092983214</v>
      </c>
      <c r="I249" s="1">
        <f t="shared" si="66"/>
        <v>-3.5093092983214262</v>
      </c>
      <c r="J249" s="1">
        <f t="shared" si="67"/>
        <v>14.922901379910027</v>
      </c>
      <c r="K249" s="1">
        <f t="shared" si="59"/>
        <v>-4.9229013799100265</v>
      </c>
    </row>
    <row r="250" spans="1:11">
      <c r="A250" s="1">
        <f t="shared" si="57"/>
        <v>6.6666666666666661</v>
      </c>
      <c r="B250" s="1">
        <f t="shared" si="58"/>
        <v>239.99999999999997</v>
      </c>
      <c r="C250" s="1">
        <f t="shared" si="60"/>
        <v>-0.50000000000000044</v>
      </c>
      <c r="D250" s="1">
        <f t="shared" si="61"/>
        <v>-0.86602540378443837</v>
      </c>
      <c r="E250" s="1">
        <f t="shared" si="62"/>
        <v>-0.43301270189221974</v>
      </c>
      <c r="F250" s="1">
        <f t="shared" si="63"/>
        <v>-0.86602540378443837</v>
      </c>
      <c r="G250" s="1">
        <f t="shared" si="64"/>
        <v>0.25000000000000017</v>
      </c>
      <c r="H250" s="1">
        <f t="shared" si="65"/>
        <v>243.43494882292197</v>
      </c>
      <c r="I250" s="1">
        <f t="shared" si="66"/>
        <v>-3.4349488229219958</v>
      </c>
      <c r="J250" s="1">
        <f t="shared" si="67"/>
        <v>14.477512185930163</v>
      </c>
      <c r="K250" s="1">
        <f t="shared" si="59"/>
        <v>-4.4775121859301628</v>
      </c>
    </row>
    <row r="251" spans="1:11">
      <c r="A251" s="1">
        <f t="shared" si="57"/>
        <v>6.6944444444444438</v>
      </c>
      <c r="B251" s="1">
        <f t="shared" si="58"/>
        <v>240.99999999999997</v>
      </c>
      <c r="C251" s="1">
        <f t="shared" si="60"/>
        <v>-0.48480962024633761</v>
      </c>
      <c r="D251" s="1">
        <f t="shared" si="61"/>
        <v>-0.87461970713939552</v>
      </c>
      <c r="E251" s="1">
        <f t="shared" si="62"/>
        <v>-0.41985744713241491</v>
      </c>
      <c r="F251" s="1">
        <f t="shared" si="63"/>
        <v>-0.87461970713939552</v>
      </c>
      <c r="G251" s="1">
        <f t="shared" si="64"/>
        <v>0.24240481012316878</v>
      </c>
      <c r="H251" s="1">
        <f t="shared" si="65"/>
        <v>244.35686517506477</v>
      </c>
      <c r="I251" s="1">
        <f t="shared" si="66"/>
        <v>-3.3568651750647973</v>
      </c>
      <c r="J251" s="1">
        <f t="shared" si="67"/>
        <v>14.028517782147508</v>
      </c>
      <c r="K251" s="1">
        <f t="shared" si="59"/>
        <v>-4.0285177821475084</v>
      </c>
    </row>
    <row r="252" spans="1:11">
      <c r="A252" s="1">
        <f t="shared" si="57"/>
        <v>6.7222222222222214</v>
      </c>
      <c r="B252" s="1">
        <f t="shared" si="58"/>
        <v>241.99999999999997</v>
      </c>
      <c r="C252" s="1">
        <f t="shared" si="60"/>
        <v>-0.46947156278589153</v>
      </c>
      <c r="D252" s="1">
        <f t="shared" si="61"/>
        <v>-0.88294759285892654</v>
      </c>
      <c r="E252" s="1">
        <f t="shared" si="62"/>
        <v>-0.40657429972696318</v>
      </c>
      <c r="F252" s="1">
        <f t="shared" si="63"/>
        <v>-0.88294759285892654</v>
      </c>
      <c r="G252" s="1">
        <f t="shared" si="64"/>
        <v>0.23473578139294574</v>
      </c>
      <c r="H252" s="1">
        <f t="shared" si="65"/>
        <v>245.27516455058469</v>
      </c>
      <c r="I252" s="1">
        <f t="shared" si="66"/>
        <v>-3.2751645505847193</v>
      </c>
      <c r="J252" s="1">
        <f t="shared" si="67"/>
        <v>13.576048508603929</v>
      </c>
      <c r="K252" s="1">
        <f t="shared" si="59"/>
        <v>-3.5760485086039289</v>
      </c>
    </row>
    <row r="253" spans="1:11">
      <c r="A253" s="1">
        <f t="shared" si="57"/>
        <v>6.75</v>
      </c>
      <c r="B253" s="1">
        <f t="shared" si="58"/>
        <v>243</v>
      </c>
      <c r="C253" s="1">
        <f t="shared" si="60"/>
        <v>-0.45399049973954697</v>
      </c>
      <c r="D253" s="1">
        <f t="shared" si="61"/>
        <v>-0.89100652418836779</v>
      </c>
      <c r="E253" s="1">
        <f t="shared" si="62"/>
        <v>-0.39316730585124027</v>
      </c>
      <c r="F253" s="1">
        <f t="shared" si="63"/>
        <v>-0.89100652418836779</v>
      </c>
      <c r="G253" s="1">
        <f t="shared" si="64"/>
        <v>0.22699524986977346</v>
      </c>
      <c r="H253" s="1">
        <f t="shared" si="65"/>
        <v>246.18995535733177</v>
      </c>
      <c r="I253" s="1">
        <f t="shared" si="66"/>
        <v>-3.1899553573317689</v>
      </c>
      <c r="J253" s="1">
        <f t="shared" si="67"/>
        <v>13.120233825724108</v>
      </c>
      <c r="K253" s="1">
        <f t="shared" si="59"/>
        <v>-3.1202338257241085</v>
      </c>
    </row>
    <row r="254" spans="1:11">
      <c r="A254" s="1">
        <f t="shared" si="57"/>
        <v>6.7777777777777777</v>
      </c>
      <c r="B254" s="1">
        <f t="shared" si="58"/>
        <v>244</v>
      </c>
      <c r="C254" s="1">
        <f t="shared" si="60"/>
        <v>-0.43837114678907774</v>
      </c>
      <c r="D254" s="1">
        <f t="shared" si="61"/>
        <v>-0.89879404629916682</v>
      </c>
      <c r="E254" s="1">
        <f t="shared" si="62"/>
        <v>-0.37964054940545849</v>
      </c>
      <c r="F254" s="1">
        <f t="shared" si="63"/>
        <v>-0.89879404629916682</v>
      </c>
      <c r="G254" s="1">
        <f t="shared" si="64"/>
        <v>0.21918557339453884</v>
      </c>
      <c r="H254" s="1">
        <f t="shared" si="65"/>
        <v>247.1013480733701</v>
      </c>
      <c r="I254" s="1">
        <f t="shared" si="66"/>
        <v>-3.1013480733701044</v>
      </c>
      <c r="J254" s="1">
        <f t="shared" si="67"/>
        <v>12.661202316226149</v>
      </c>
      <c r="K254" s="1">
        <f t="shared" si="59"/>
        <v>-2.6612023162261487</v>
      </c>
    </row>
    <row r="255" spans="1:11">
      <c r="A255" s="1">
        <f t="shared" si="57"/>
        <v>6.8055555555555554</v>
      </c>
      <c r="B255" s="1">
        <f t="shared" si="58"/>
        <v>245</v>
      </c>
      <c r="C255" s="1">
        <f t="shared" si="60"/>
        <v>-0.42261826174069994</v>
      </c>
      <c r="D255" s="1">
        <f t="shared" si="61"/>
        <v>-0.90630778703665005</v>
      </c>
      <c r="E255" s="1">
        <f t="shared" si="62"/>
        <v>-0.36599815077066727</v>
      </c>
      <c r="F255" s="1">
        <f t="shared" si="63"/>
        <v>-0.90630778703665005</v>
      </c>
      <c r="G255" s="1">
        <f t="shared" si="64"/>
        <v>0.21130913087034994</v>
      </c>
      <c r="H255" s="1">
        <f t="shared" si="65"/>
        <v>248.00945511151266</v>
      </c>
      <c r="I255" s="1">
        <f t="shared" si="66"/>
        <v>-3.0094551115126649</v>
      </c>
      <c r="J255" s="1">
        <f t="shared" si="67"/>
        <v>12.199081690449017</v>
      </c>
      <c r="K255" s="1">
        <f t="shared" si="59"/>
        <v>-2.1990816904490167</v>
      </c>
    </row>
    <row r="256" spans="1:11">
      <c r="A256" s="1">
        <f t="shared" si="57"/>
        <v>6.833333333333333</v>
      </c>
      <c r="B256" s="1">
        <f t="shared" si="58"/>
        <v>246</v>
      </c>
      <c r="C256" s="1">
        <f t="shared" ref="C256:C319" si="68">COS(B256*PI()/180)</f>
        <v>-0.4067366430758001</v>
      </c>
      <c r="D256" s="1">
        <f t="shared" ref="D256:D319" si="69">SIN(B256/180*PI())</f>
        <v>-0.91354545764260098</v>
      </c>
      <c r="E256" s="1">
        <f t="shared" ref="E256:E319" si="70">C256*COS($D$3/180*PI())+D256*SIN($D$3/180*PI())*SIN($D$2/180*PI())</f>
        <v>-0.35224426555364691</v>
      </c>
      <c r="F256" s="1">
        <f t="shared" ref="F256:F319" si="71">D256*COS($D$2/180*PI())</f>
        <v>-0.91354545764260098</v>
      </c>
      <c r="G256" s="1">
        <f t="shared" ref="G256:G319" si="72">-C256*SIN($D$3/180*PI())+D256*COS($D$3/180*PI())*SIN($D$2/180*PI())</f>
        <v>0.20336832153790002</v>
      </c>
      <c r="H256" s="1">
        <f t="shared" ref="H256:H319" si="73">IF(ATAN2(E256,F256)&lt;0,ATAN2(E256,F256)*180/PI()+360,ATAN2(E256,F256)*180/PI())</f>
        <v>248.91439069010181</v>
      </c>
      <c r="I256" s="1">
        <f t="shared" ref="I256:I319" si="74">B256-H256</f>
        <v>-2.9143906901018113</v>
      </c>
      <c r="J256" s="1">
        <f t="shared" ref="J256:J319" si="75">SIGN(G256)*ACOS((SQRT(E256^2+F256^2))-10^-15)/PI()*180</f>
        <v>11.733998794908361</v>
      </c>
      <c r="K256" s="1">
        <f t="shared" si="59"/>
        <v>-1.7339987949083611</v>
      </c>
    </row>
    <row r="257" spans="1:11">
      <c r="A257" s="1">
        <f t="shared" si="57"/>
        <v>6.8611111111111107</v>
      </c>
      <c r="B257" s="1">
        <f t="shared" si="58"/>
        <v>247</v>
      </c>
      <c r="C257" s="1">
        <f t="shared" si="68"/>
        <v>-0.39073112848927383</v>
      </c>
      <c r="D257" s="1">
        <f t="shared" si="69"/>
        <v>-0.92050485345244026</v>
      </c>
      <c r="E257" s="1">
        <f t="shared" si="70"/>
        <v>-0.33838308332107275</v>
      </c>
      <c r="F257" s="1">
        <f t="shared" si="71"/>
        <v>-0.92050485345244026</v>
      </c>
      <c r="G257" s="1">
        <f t="shared" si="72"/>
        <v>0.19536556424463689</v>
      </c>
      <c r="H257" s="1">
        <f t="shared" si="73"/>
        <v>249.81627070992096</v>
      </c>
      <c r="I257" s="1">
        <f t="shared" si="74"/>
        <v>-2.816270709920957</v>
      </c>
      <c r="J257" s="1">
        <f t="shared" si="75"/>
        <v>11.266079623893589</v>
      </c>
      <c r="K257" s="1">
        <f t="shared" si="59"/>
        <v>-1.2660796238935887</v>
      </c>
    </row>
    <row r="258" spans="1:11">
      <c r="A258" s="1">
        <f t="shared" si="57"/>
        <v>6.8888888888888884</v>
      </c>
      <c r="B258" s="1">
        <f t="shared" si="58"/>
        <v>247.99999999999997</v>
      </c>
      <c r="C258" s="1">
        <f t="shared" si="68"/>
        <v>-0.37460659341591312</v>
      </c>
      <c r="D258" s="1">
        <f t="shared" si="69"/>
        <v>-0.92718385456678698</v>
      </c>
      <c r="E258" s="1">
        <f t="shared" si="70"/>
        <v>-0.32441882632332925</v>
      </c>
      <c r="F258" s="1">
        <f t="shared" si="71"/>
        <v>-0.92718385456678698</v>
      </c>
      <c r="G258" s="1">
        <f t="shared" si="72"/>
        <v>0.18730329670795653</v>
      </c>
      <c r="H258" s="1">
        <f t="shared" si="73"/>
        <v>250.71521263710287</v>
      </c>
      <c r="I258" s="1">
        <f t="shared" si="74"/>
        <v>-2.7152126371028942</v>
      </c>
      <c r="J258" s="1">
        <f t="shared" si="75"/>
        <v>10.795449333928621</v>
      </c>
      <c r="K258" s="1">
        <f t="shared" si="59"/>
        <v>-0.79544933392862127</v>
      </c>
    </row>
    <row r="259" spans="1:11">
      <c r="A259" s="1">
        <f t="shared" si="57"/>
        <v>6.9166666666666661</v>
      </c>
      <c r="B259" s="1">
        <f t="shared" si="58"/>
        <v>248.99999999999997</v>
      </c>
      <c r="C259" s="1">
        <f t="shared" si="68"/>
        <v>-0.35836794954530071</v>
      </c>
      <c r="D259" s="1">
        <f t="shared" si="69"/>
        <v>-0.9335804264972013</v>
      </c>
      <c r="E259" s="1">
        <f t="shared" si="70"/>
        <v>-0.31035574820837042</v>
      </c>
      <c r="F259" s="1">
        <f t="shared" si="71"/>
        <v>-0.9335804264972013</v>
      </c>
      <c r="G259" s="1">
        <f t="shared" si="72"/>
        <v>0.17918397477265033</v>
      </c>
      <c r="H259" s="1">
        <f t="shared" si="73"/>
        <v>251.61133539187932</v>
      </c>
      <c r="I259" s="1">
        <f t="shared" si="74"/>
        <v>-2.6113353918793507</v>
      </c>
      <c r="J259" s="1">
        <f t="shared" si="75"/>
        <v>10.322232260921501</v>
      </c>
      <c r="K259" s="1">
        <f t="shared" si="59"/>
        <v>-0.32223226092150092</v>
      </c>
    </row>
    <row r="260" spans="1:11">
      <c r="A260" s="1">
        <f t="shared" si="57"/>
        <v>6.9444444444444438</v>
      </c>
      <c r="B260" s="1">
        <f t="shared" si="58"/>
        <v>249.99999999999997</v>
      </c>
      <c r="C260" s="1">
        <f t="shared" si="68"/>
        <v>-0.34202014332566938</v>
      </c>
      <c r="D260" s="1">
        <f t="shared" si="69"/>
        <v>-0.93969262078590821</v>
      </c>
      <c r="E260" s="1">
        <f t="shared" si="70"/>
        <v>-0.29619813272602441</v>
      </c>
      <c r="F260" s="1">
        <f t="shared" si="71"/>
        <v>-0.93969262078590821</v>
      </c>
      <c r="G260" s="1">
        <f t="shared" si="72"/>
        <v>0.17101007166283466</v>
      </c>
      <c r="H260" s="1">
        <f t="shared" si="73"/>
        <v>252.50475924300019</v>
      </c>
      <c r="I260" s="1">
        <f t="shared" si="74"/>
        <v>-2.5047592430002226</v>
      </c>
      <c r="J260" s="1">
        <f t="shared" si="75"/>
        <v>9.846551939834379</v>
      </c>
      <c r="K260" s="1">
        <f t="shared" si="59"/>
        <v>0.15344806016562096</v>
      </c>
    </row>
    <row r="261" spans="1:11">
      <c r="A261" s="1">
        <f t="shared" si="57"/>
        <v>6.9722222222222214</v>
      </c>
      <c r="B261" s="1">
        <f t="shared" si="58"/>
        <v>250.99999999999997</v>
      </c>
      <c r="C261" s="1">
        <f t="shared" si="68"/>
        <v>-0.32556815445715748</v>
      </c>
      <c r="D261" s="1">
        <f t="shared" si="69"/>
        <v>-0.94551857559931685</v>
      </c>
      <c r="E261" s="1">
        <f t="shared" si="70"/>
        <v>-0.28195029242311431</v>
      </c>
      <c r="F261" s="1">
        <f t="shared" si="71"/>
        <v>-0.94551857559931685</v>
      </c>
      <c r="G261" s="1">
        <f t="shared" si="72"/>
        <v>0.16278407722857871</v>
      </c>
      <c r="H261" s="1">
        <f t="shared" si="73"/>
        <v>253.39560570763808</v>
      </c>
      <c r="I261" s="1">
        <f t="shared" si="74"/>
        <v>-2.3956057076381114</v>
      </c>
      <c r="J261" s="1">
        <f t="shared" si="75"/>
        <v>9.3685311267139433</v>
      </c>
      <c r="K261" s="1">
        <f t="shared" si="59"/>
        <v>0.63146887328605672</v>
      </c>
    </row>
    <row r="262" spans="1:11">
      <c r="A262" s="1">
        <f t="shared" si="57"/>
        <v>7</v>
      </c>
      <c r="B262" s="1">
        <f t="shared" si="58"/>
        <v>252</v>
      </c>
      <c r="C262" s="1">
        <f t="shared" si="68"/>
        <v>-0.30901699437494756</v>
      </c>
      <c r="D262" s="1">
        <f t="shared" si="69"/>
        <v>-0.95105651629515353</v>
      </c>
      <c r="E262" s="1">
        <f t="shared" si="70"/>
        <v>-0.26761656732981759</v>
      </c>
      <c r="F262" s="1">
        <f t="shared" si="71"/>
        <v>-0.95105651629515353</v>
      </c>
      <c r="G262" s="1">
        <f t="shared" si="72"/>
        <v>0.15450849718747375</v>
      </c>
      <c r="H262" s="1">
        <f t="shared" si="73"/>
        <v>254.28399745657686</v>
      </c>
      <c r="I262" s="1">
        <f t="shared" si="74"/>
        <v>-2.2839974565768557</v>
      </c>
      <c r="J262" s="1">
        <f t="shared" si="75"/>
        <v>8.8882918229233532</v>
      </c>
      <c r="K262" s="1">
        <f t="shared" si="59"/>
        <v>1.1117081770766468</v>
      </c>
    </row>
    <row r="263" spans="1:11">
      <c r="A263" s="1">
        <f t="shared" si="57"/>
        <v>7.0277777777777777</v>
      </c>
      <c r="B263" s="1">
        <f t="shared" si="58"/>
        <v>253</v>
      </c>
      <c r="C263" s="1">
        <f t="shared" si="68"/>
        <v>-0.2923717047227371</v>
      </c>
      <c r="D263" s="1">
        <f t="shared" si="69"/>
        <v>-0.95630475596303532</v>
      </c>
      <c r="E263" s="1">
        <f t="shared" si="70"/>
        <v>-0.25320132363765308</v>
      </c>
      <c r="F263" s="1">
        <f t="shared" si="71"/>
        <v>-0.95630475596303532</v>
      </c>
      <c r="G263" s="1">
        <f t="shared" si="72"/>
        <v>0.14618585236136852</v>
      </c>
      <c r="H263" s="1">
        <f t="shared" si="73"/>
        <v>255.17005822447487</v>
      </c>
      <c r="I263" s="1">
        <f t="shared" si="74"/>
        <v>-2.1700582244748716</v>
      </c>
      <c r="J263" s="1">
        <f t="shared" si="75"/>
        <v>8.4059553014276531</v>
      </c>
      <c r="K263" s="1">
        <f t="shared" si="59"/>
        <v>1.5940446985723469</v>
      </c>
    </row>
    <row r="264" spans="1:11">
      <c r="A264" s="1">
        <f t="shared" si="57"/>
        <v>7.0555555555555554</v>
      </c>
      <c r="B264" s="1">
        <f t="shared" si="58"/>
        <v>254</v>
      </c>
      <c r="C264" s="1">
        <f t="shared" si="68"/>
        <v>-0.27563735581699889</v>
      </c>
      <c r="D264" s="1">
        <f t="shared" si="69"/>
        <v>-0.96126169593831901</v>
      </c>
      <c r="E264" s="1">
        <f t="shared" si="70"/>
        <v>-0.23870895236949147</v>
      </c>
      <c r="F264" s="1">
        <f t="shared" si="71"/>
        <v>-0.96126169593831901</v>
      </c>
      <c r="G264" s="1">
        <f t="shared" si="72"/>
        <v>0.13781867790849942</v>
      </c>
      <c r="H264" s="1">
        <f t="shared" si="73"/>
        <v>256.05391272498366</v>
      </c>
      <c r="I264" s="1">
        <f t="shared" si="74"/>
        <v>-2.0539127249836611</v>
      </c>
      <c r="J264" s="1">
        <f t="shared" si="75"/>
        <v>7.9216421349891091</v>
      </c>
      <c r="K264" s="1">
        <f t="shared" si="59"/>
        <v>2.0783578650108909</v>
      </c>
    </row>
    <row r="265" spans="1:11">
      <c r="A265" s="1">
        <f t="shared" si="57"/>
        <v>7.083333333333333</v>
      </c>
      <c r="B265" s="1">
        <f t="shared" si="58"/>
        <v>255</v>
      </c>
      <c r="C265" s="1">
        <f t="shared" si="68"/>
        <v>-0.25881904510252063</v>
      </c>
      <c r="D265" s="1">
        <f t="shared" si="69"/>
        <v>-0.96592582628906831</v>
      </c>
      <c r="E265" s="1">
        <f t="shared" si="70"/>
        <v>-0.22414386804201328</v>
      </c>
      <c r="F265" s="1">
        <f t="shared" si="71"/>
        <v>-0.96592582628906831</v>
      </c>
      <c r="G265" s="1">
        <f t="shared" si="72"/>
        <v>0.12940952255126029</v>
      </c>
      <c r="H265" s="1">
        <f t="shared" si="73"/>
        <v>256.93568657049173</v>
      </c>
      <c r="I265" s="1">
        <f t="shared" si="74"/>
        <v>-1.9356865704917254</v>
      </c>
      <c r="J265" s="1">
        <f t="shared" si="75"/>
        <v>7.4354722261322648</v>
      </c>
      <c r="K265" s="1">
        <f t="shared" si="59"/>
        <v>2.5645277738677352</v>
      </c>
    </row>
    <row r="266" spans="1:11">
      <c r="A266" s="1">
        <f t="shared" si="57"/>
        <v>7.1111111111111107</v>
      </c>
      <c r="B266" s="1">
        <f t="shared" si="58"/>
        <v>256</v>
      </c>
      <c r="C266" s="1">
        <f t="shared" si="68"/>
        <v>-0.24192189559966779</v>
      </c>
      <c r="D266" s="1">
        <f t="shared" si="69"/>
        <v>-0.97029572627599647</v>
      </c>
      <c r="E266" s="1">
        <f t="shared" si="70"/>
        <v>-0.20951050732099913</v>
      </c>
      <c r="F266" s="1">
        <f t="shared" si="71"/>
        <v>-0.97029572627599647</v>
      </c>
      <c r="G266" s="1">
        <f t="shared" si="72"/>
        <v>0.12096094779983388</v>
      </c>
      <c r="H266" s="1">
        <f t="shared" si="73"/>
        <v>257.81550619626034</v>
      </c>
      <c r="I266" s="1">
        <f t="shared" si="74"/>
        <v>-1.815506196260344</v>
      </c>
      <c r="J266" s="1">
        <f t="shared" si="75"/>
        <v>6.9475648387474198</v>
      </c>
      <c r="K266" s="1">
        <f t="shared" si="59"/>
        <v>3.0524351612525802</v>
      </c>
    </row>
    <row r="267" spans="1:11">
      <c r="A267" s="1">
        <f t="shared" ref="A267:A330" si="76">(ROW()-10)*$D$5</f>
        <v>7.1388888888888884</v>
      </c>
      <c r="B267" s="1">
        <f t="shared" ref="B267:B330" si="77">A267*$D$6</f>
        <v>257</v>
      </c>
      <c r="C267" s="1">
        <f t="shared" si="68"/>
        <v>-0.22495105434386525</v>
      </c>
      <c r="D267" s="1">
        <f t="shared" si="69"/>
        <v>-0.97437006478523513</v>
      </c>
      <c r="E267" s="1">
        <f t="shared" si="70"/>
        <v>-0.19481332766988113</v>
      </c>
      <c r="F267" s="1">
        <f t="shared" si="71"/>
        <v>-0.97437006478523513</v>
      </c>
      <c r="G267" s="1">
        <f t="shared" si="72"/>
        <v>0.11247552717193261</v>
      </c>
      <c r="H267" s="1">
        <f t="shared" si="73"/>
        <v>258.69349878870815</v>
      </c>
      <c r="I267" s="1">
        <f t="shared" si="74"/>
        <v>-1.6934987887081547</v>
      </c>
      <c r="J267" s="1">
        <f t="shared" si="75"/>
        <v>6.4580386312052065</v>
      </c>
      <c r="K267" s="1">
        <f t="shared" ref="K267:K330" si="78">$D$4-J267</f>
        <v>3.5419613687947935</v>
      </c>
    </row>
    <row r="268" spans="1:11">
      <c r="A268" s="1">
        <f t="shared" si="76"/>
        <v>7.1666666666666661</v>
      </c>
      <c r="B268" s="1">
        <f t="shared" si="77"/>
        <v>258</v>
      </c>
      <c r="C268" s="1">
        <f t="shared" si="68"/>
        <v>-0.20791169081775979</v>
      </c>
      <c r="D268" s="1">
        <f t="shared" si="69"/>
        <v>-0.97814760073380558</v>
      </c>
      <c r="E268" s="1">
        <f t="shared" si="70"/>
        <v>-0.18005680599195581</v>
      </c>
      <c r="F268" s="1">
        <f t="shared" si="71"/>
        <v>-0.97814760073380558</v>
      </c>
      <c r="G268" s="1">
        <f t="shared" si="72"/>
        <v>0.10395584540887988</v>
      </c>
      <c r="H268" s="1">
        <f t="shared" si="73"/>
        <v>259.56979221759991</v>
      </c>
      <c r="I268" s="1">
        <f t="shared" si="74"/>
        <v>-1.5697922175999111</v>
      </c>
      <c r="J268" s="1">
        <f t="shared" si="75"/>
        <v>5.9670116908607351</v>
      </c>
      <c r="K268" s="1">
        <f t="shared" si="78"/>
        <v>4.0329883091392649</v>
      </c>
    </row>
    <row r="269" spans="1:11">
      <c r="A269" s="1">
        <f t="shared" si="76"/>
        <v>7.1944444444444438</v>
      </c>
      <c r="B269" s="1">
        <f t="shared" si="77"/>
        <v>259</v>
      </c>
      <c r="C269" s="1">
        <f t="shared" si="68"/>
        <v>-0.19080899537654547</v>
      </c>
      <c r="D269" s="1">
        <f t="shared" si="69"/>
        <v>-0.98162718344766398</v>
      </c>
      <c r="E269" s="1">
        <f t="shared" si="70"/>
        <v>-0.1652454372666759</v>
      </c>
      <c r="F269" s="1">
        <f t="shared" si="71"/>
        <v>-0.98162718344766398</v>
      </c>
      <c r="G269" s="1">
        <f t="shared" si="72"/>
        <v>9.5404497688272721E-2</v>
      </c>
      <c r="H269" s="1">
        <f t="shared" si="73"/>
        <v>260.44451497188794</v>
      </c>
      <c r="I269" s="1">
        <f t="shared" si="74"/>
        <v>-1.4445149718879406</v>
      </c>
      <c r="J269" s="1">
        <f t="shared" si="75"/>
        <v>5.4746015698304955</v>
      </c>
      <c r="K269" s="1">
        <f t="shared" si="78"/>
        <v>4.5253984301695045</v>
      </c>
    </row>
    <row r="270" spans="1:11">
      <c r="A270" s="1">
        <f t="shared" si="76"/>
        <v>7.2222222222222214</v>
      </c>
      <c r="B270" s="1">
        <f t="shared" si="77"/>
        <v>260</v>
      </c>
      <c r="C270" s="1">
        <f t="shared" si="68"/>
        <v>-0.17364817766693033</v>
      </c>
      <c r="D270" s="1">
        <f t="shared" si="69"/>
        <v>-0.98480775301220802</v>
      </c>
      <c r="E270" s="1">
        <f t="shared" si="70"/>
        <v>-0.1503837331804353</v>
      </c>
      <c r="F270" s="1">
        <f t="shared" si="71"/>
        <v>-0.98480775301220802</v>
      </c>
      <c r="G270" s="1">
        <f t="shared" si="72"/>
        <v>8.6824088833465152E-2</v>
      </c>
      <c r="H270" s="1">
        <f t="shared" si="73"/>
        <v>261.31779609895386</v>
      </c>
      <c r="I270" s="1">
        <f t="shared" si="74"/>
        <v>-1.3177960989538633</v>
      </c>
      <c r="J270" s="1">
        <f t="shared" si="75"/>
        <v>4.9809253219295382</v>
      </c>
      <c r="K270" s="1">
        <f t="shared" si="78"/>
        <v>5.0190746780704618</v>
      </c>
    </row>
    <row r="271" spans="1:11">
      <c r="A271" s="1">
        <f t="shared" si="76"/>
        <v>7.25</v>
      </c>
      <c r="B271" s="1">
        <f t="shared" si="77"/>
        <v>261</v>
      </c>
      <c r="C271" s="1">
        <f t="shared" si="68"/>
        <v>-0.15643446504023104</v>
      </c>
      <c r="D271" s="1">
        <f t="shared" si="69"/>
        <v>-0.98768834059513766</v>
      </c>
      <c r="E271" s="1">
        <f t="shared" si="70"/>
        <v>-0.13547622075226876</v>
      </c>
      <c r="F271" s="1">
        <f t="shared" si="71"/>
        <v>-0.98768834059513766</v>
      </c>
      <c r="G271" s="1">
        <f t="shared" si="72"/>
        <v>7.8217232520115504E-2</v>
      </c>
      <c r="H271" s="1">
        <f t="shared" si="73"/>
        <v>262.18976514699352</v>
      </c>
      <c r="I271" s="1">
        <f t="shared" si="74"/>
        <v>-1.1897651469935226</v>
      </c>
      <c r="J271" s="1">
        <f t="shared" si="75"/>
        <v>4.486099540662015</v>
      </c>
      <c r="K271" s="1">
        <f t="shared" si="78"/>
        <v>5.513900459337985</v>
      </c>
    </row>
    <row r="272" spans="1:11">
      <c r="A272" s="1">
        <f t="shared" si="76"/>
        <v>7.2777777777777777</v>
      </c>
      <c r="B272" s="1">
        <f t="shared" si="77"/>
        <v>262</v>
      </c>
      <c r="C272" s="1">
        <f t="shared" si="68"/>
        <v>-0.13917310096006494</v>
      </c>
      <c r="D272" s="1">
        <f t="shared" si="69"/>
        <v>-0.99026806874157025</v>
      </c>
      <c r="E272" s="1">
        <f t="shared" si="70"/>
        <v>-0.12052744095487269</v>
      </c>
      <c r="F272" s="1">
        <f t="shared" si="71"/>
        <v>-0.99026806874157025</v>
      </c>
      <c r="G272" s="1">
        <f t="shared" si="72"/>
        <v>6.9586550480032455E-2</v>
      </c>
      <c r="H272" s="1">
        <f t="shared" si="73"/>
        <v>263.06055211028848</v>
      </c>
      <c r="I272" s="1">
        <f t="shared" si="74"/>
        <v>-1.0605521102884836</v>
      </c>
      <c r="J272" s="1">
        <f t="shared" si="75"/>
        <v>3.9902403981630696</v>
      </c>
      <c r="K272" s="1">
        <f t="shared" si="78"/>
        <v>6.0097596018369304</v>
      </c>
    </row>
    <row r="273" spans="1:11">
      <c r="A273" s="1">
        <f t="shared" si="76"/>
        <v>7.3055555555555554</v>
      </c>
      <c r="B273" s="1">
        <f t="shared" si="77"/>
        <v>263</v>
      </c>
      <c r="C273" s="1">
        <f t="shared" si="68"/>
        <v>-0.12186934340514717</v>
      </c>
      <c r="D273" s="1">
        <f t="shared" si="69"/>
        <v>-0.99254615164132198</v>
      </c>
      <c r="E273" s="1">
        <f t="shared" si="70"/>
        <v>-0.105541947331387</v>
      </c>
      <c r="F273" s="1">
        <f t="shared" si="71"/>
        <v>-0.99254615164132198</v>
      </c>
      <c r="G273" s="1">
        <f t="shared" si="72"/>
        <v>6.0934671702573578E-2</v>
      </c>
      <c r="H273" s="1">
        <f t="shared" si="73"/>
        <v>263.93028737710233</v>
      </c>
      <c r="I273" s="1">
        <f t="shared" si="74"/>
        <v>-0.93028737710233145</v>
      </c>
      <c r="J273" s="1">
        <f t="shared" si="75"/>
        <v>3.493463684990505</v>
      </c>
      <c r="K273" s="1">
        <f t="shared" si="78"/>
        <v>6.5065363150094946</v>
      </c>
    </row>
    <row r="274" spans="1:11">
      <c r="A274" s="1">
        <f t="shared" si="76"/>
        <v>7.333333333333333</v>
      </c>
      <c r="B274" s="1">
        <f t="shared" si="77"/>
        <v>264</v>
      </c>
      <c r="C274" s="1">
        <f t="shared" si="68"/>
        <v>-0.10452846326765336</v>
      </c>
      <c r="D274" s="1">
        <f t="shared" si="69"/>
        <v>-0.99452189536827329</v>
      </c>
      <c r="E274" s="1">
        <f t="shared" si="70"/>
        <v>-9.0524304608336367E-2</v>
      </c>
      <c r="F274" s="1">
        <f t="shared" si="71"/>
        <v>-0.99452189536827329</v>
      </c>
      <c r="G274" s="1">
        <f t="shared" si="72"/>
        <v>5.2264231633826673E-2</v>
      </c>
      <c r="H274" s="1">
        <f t="shared" si="73"/>
        <v>264.79910167994308</v>
      </c>
      <c r="I274" s="1">
        <f t="shared" si="74"/>
        <v>-0.79910167994307812</v>
      </c>
      <c r="J274" s="1">
        <f t="shared" si="75"/>
        <v>2.9958848506730775</v>
      </c>
      <c r="K274" s="1">
        <f t="shared" si="78"/>
        <v>7.0041151493269229</v>
      </c>
    </row>
    <row r="275" spans="1:11">
      <c r="A275" s="1">
        <f t="shared" si="76"/>
        <v>7.3611111111111107</v>
      </c>
      <c r="B275" s="1">
        <f t="shared" si="77"/>
        <v>265</v>
      </c>
      <c r="C275" s="1">
        <f t="shared" si="68"/>
        <v>-8.7155742747658249E-2</v>
      </c>
      <c r="D275" s="1">
        <f t="shared" si="69"/>
        <v>-0.99619469809174555</v>
      </c>
      <c r="E275" s="1">
        <f t="shared" si="70"/>
        <v>-7.5479087305173401E-2</v>
      </c>
      <c r="F275" s="1">
        <f t="shared" si="71"/>
        <v>-0.99619469809174555</v>
      </c>
      <c r="G275" s="1">
        <f t="shared" si="72"/>
        <v>4.3577871373829118E-2</v>
      </c>
      <c r="H275" s="1">
        <f t="shared" si="73"/>
        <v>265.66712604792849</v>
      </c>
      <c r="I275" s="1">
        <f t="shared" si="74"/>
        <v>-0.66712604792849106</v>
      </c>
      <c r="J275" s="1">
        <f t="shared" si="75"/>
        <v>2.4976190449212101</v>
      </c>
      <c r="K275" s="1">
        <f t="shared" si="78"/>
        <v>7.5023809550787899</v>
      </c>
    </row>
    <row r="276" spans="1:11">
      <c r="A276" s="1">
        <f t="shared" si="76"/>
        <v>7.3888888888888884</v>
      </c>
      <c r="B276" s="1">
        <f t="shared" si="77"/>
        <v>266</v>
      </c>
      <c r="C276" s="1">
        <f t="shared" si="68"/>
        <v>-6.975647374412558E-2</v>
      </c>
      <c r="D276" s="1">
        <f t="shared" si="69"/>
        <v>-0.9975640502598242</v>
      </c>
      <c r="E276" s="1">
        <f t="shared" si="70"/>
        <v>-6.0410878340834952E-2</v>
      </c>
      <c r="F276" s="1">
        <f t="shared" si="71"/>
        <v>-0.9975640502598242</v>
      </c>
      <c r="G276" s="1">
        <f t="shared" si="72"/>
        <v>3.4878236872062783E-2</v>
      </c>
      <c r="H276" s="1">
        <f t="shared" si="73"/>
        <v>266.53449176099264</v>
      </c>
      <c r="I276" s="1">
        <f t="shared" si="74"/>
        <v>-0.53449176099263696</v>
      </c>
      <c r="J276" s="1">
        <f t="shared" si="75"/>
        <v>1.9987811594118861</v>
      </c>
      <c r="K276" s="1">
        <f t="shared" si="78"/>
        <v>8.0012188405881144</v>
      </c>
    </row>
    <row r="277" spans="1:11">
      <c r="A277" s="1">
        <f t="shared" si="76"/>
        <v>7.4166666666666661</v>
      </c>
      <c r="B277" s="1">
        <f t="shared" si="77"/>
        <v>267</v>
      </c>
      <c r="C277" s="1">
        <f t="shared" si="68"/>
        <v>-5.2335956242944306E-2</v>
      </c>
      <c r="D277" s="1">
        <f t="shared" si="69"/>
        <v>-0.99862953475457394</v>
      </c>
      <c r="E277" s="1">
        <f t="shared" si="70"/>
        <v>-4.5324267637740556E-2</v>
      </c>
      <c r="F277" s="1">
        <f t="shared" si="71"/>
        <v>-0.99862953475457394</v>
      </c>
      <c r="G277" s="1">
        <f t="shared" si="72"/>
        <v>2.616797812147215E-2</v>
      </c>
      <c r="H277" s="1">
        <f t="shared" si="73"/>
        <v>267.40133030567142</v>
      </c>
      <c r="I277" s="1">
        <f t="shared" si="74"/>
        <v>-0.40133030567142214</v>
      </c>
      <c r="J277" s="1">
        <f t="shared" si="75"/>
        <v>1.4994858700607021</v>
      </c>
      <c r="K277" s="1">
        <f t="shared" si="78"/>
        <v>8.5005141299392974</v>
      </c>
    </row>
    <row r="278" spans="1:11">
      <c r="A278" s="1">
        <f t="shared" si="76"/>
        <v>7.4444444444444438</v>
      </c>
      <c r="B278" s="1">
        <f t="shared" si="77"/>
        <v>268</v>
      </c>
      <c r="C278" s="1">
        <f t="shared" si="68"/>
        <v>-3.4899496702501649E-2</v>
      </c>
      <c r="D278" s="1">
        <f t="shared" si="69"/>
        <v>-0.99939082701909576</v>
      </c>
      <c r="E278" s="1">
        <f t="shared" si="70"/>
        <v>-3.0223850723657679E-2</v>
      </c>
      <c r="F278" s="1">
        <f t="shared" si="71"/>
        <v>-0.99939082701909576</v>
      </c>
      <c r="G278" s="1">
        <f t="shared" si="72"/>
        <v>1.7449748351250821E-2</v>
      </c>
      <c r="H278" s="1">
        <f t="shared" si="73"/>
        <v>268.26777333220309</v>
      </c>
      <c r="I278" s="1">
        <f t="shared" si="74"/>
        <v>-0.26777333220309174</v>
      </c>
      <c r="J278" s="1">
        <f t="shared" si="75"/>
        <v>0.99984767969614519</v>
      </c>
      <c r="K278" s="1">
        <f t="shared" si="78"/>
        <v>9.0001523203038545</v>
      </c>
    </row>
    <row r="279" spans="1:11">
      <c r="A279" s="1">
        <f t="shared" si="76"/>
        <v>7.4722222222222214</v>
      </c>
      <c r="B279" s="1">
        <f t="shared" si="77"/>
        <v>269</v>
      </c>
      <c r="C279" s="1">
        <f t="shared" si="68"/>
        <v>-1.7452406437283498E-2</v>
      </c>
      <c r="D279" s="1">
        <f t="shared" si="69"/>
        <v>-0.99984769515639127</v>
      </c>
      <c r="E279" s="1">
        <f t="shared" si="70"/>
        <v>-1.5114227331858578E-2</v>
      </c>
      <c r="F279" s="1">
        <f t="shared" si="71"/>
        <v>-0.99984769515639127</v>
      </c>
      <c r="G279" s="1">
        <f t="shared" si="72"/>
        <v>8.7262032186417472E-3</v>
      </c>
      <c r="H279" s="1">
        <f t="shared" si="73"/>
        <v>269.13395261268181</v>
      </c>
      <c r="I279" s="1">
        <f t="shared" si="74"/>
        <v>-0.13395261268181002</v>
      </c>
      <c r="J279" s="1">
        <f t="shared" si="75"/>
        <v>0.4999809610555665</v>
      </c>
      <c r="K279" s="1">
        <f t="shared" si="78"/>
        <v>9.5000190389444334</v>
      </c>
    </row>
    <row r="280" spans="1:11">
      <c r="A280" s="1">
        <f t="shared" si="76"/>
        <v>7.5</v>
      </c>
      <c r="B280" s="1">
        <f t="shared" si="77"/>
        <v>270</v>
      </c>
      <c r="C280" s="1">
        <f t="shared" si="68"/>
        <v>-1.8369701987210297E-16</v>
      </c>
      <c r="D280" s="1">
        <f t="shared" si="69"/>
        <v>-1</v>
      </c>
      <c r="E280" s="1">
        <f t="shared" si="70"/>
        <v>-1.5908628580873602E-16</v>
      </c>
      <c r="F280" s="1">
        <f t="shared" si="71"/>
        <v>-1</v>
      </c>
      <c r="G280" s="1">
        <f t="shared" si="72"/>
        <v>9.1848509936051472E-17</v>
      </c>
      <c r="H280" s="1">
        <f t="shared" si="73"/>
        <v>270</v>
      </c>
      <c r="I280" s="1">
        <f t="shared" si="74"/>
        <v>0</v>
      </c>
      <c r="J280" s="1">
        <f t="shared" si="75"/>
        <v>2.5613209387547816E-6</v>
      </c>
      <c r="K280" s="1">
        <f t="shared" si="78"/>
        <v>9.9999974386790615</v>
      </c>
    </row>
    <row r="281" spans="1:11">
      <c r="A281" s="1">
        <f t="shared" si="76"/>
        <v>7.5277777777777777</v>
      </c>
      <c r="B281" s="1">
        <f t="shared" si="77"/>
        <v>271</v>
      </c>
      <c r="C281" s="1">
        <f t="shared" si="68"/>
        <v>1.745240643728313E-2</v>
      </c>
      <c r="D281" s="1">
        <f t="shared" si="69"/>
        <v>-0.99984769515639127</v>
      </c>
      <c r="E281" s="1">
        <f t="shared" si="70"/>
        <v>1.5114227331858261E-2</v>
      </c>
      <c r="F281" s="1">
        <f t="shared" si="71"/>
        <v>-0.99984769515639127</v>
      </c>
      <c r="G281" s="1">
        <f t="shared" si="72"/>
        <v>-8.7262032186415633E-3</v>
      </c>
      <c r="H281" s="1">
        <f t="shared" si="73"/>
        <v>270.86604738731819</v>
      </c>
      <c r="I281" s="1">
        <f t="shared" si="74"/>
        <v>0.13395261268181002</v>
      </c>
      <c r="J281" s="1">
        <f t="shared" si="75"/>
        <v>-0.4999809610555665</v>
      </c>
      <c r="K281" s="1">
        <f t="shared" si="78"/>
        <v>10.499980961055567</v>
      </c>
    </row>
    <row r="282" spans="1:11">
      <c r="A282" s="1">
        <f t="shared" si="76"/>
        <v>7.5555555555555554</v>
      </c>
      <c r="B282" s="1">
        <f t="shared" si="77"/>
        <v>272</v>
      </c>
      <c r="C282" s="1">
        <f t="shared" si="68"/>
        <v>3.4899496702501281E-2</v>
      </c>
      <c r="D282" s="1">
        <f t="shared" si="69"/>
        <v>-0.99939082701909576</v>
      </c>
      <c r="E282" s="1">
        <f t="shared" si="70"/>
        <v>3.022385072365736E-2</v>
      </c>
      <c r="F282" s="1">
        <f t="shared" si="71"/>
        <v>-0.99939082701909576</v>
      </c>
      <c r="G282" s="1">
        <f t="shared" si="72"/>
        <v>-1.7449748351250637E-2</v>
      </c>
      <c r="H282" s="1">
        <f t="shared" si="73"/>
        <v>271.73222666779685</v>
      </c>
      <c r="I282" s="1">
        <f t="shared" si="74"/>
        <v>0.26777333220314858</v>
      </c>
      <c r="J282" s="1">
        <f t="shared" si="75"/>
        <v>-0.99984767969614519</v>
      </c>
      <c r="K282" s="1">
        <f t="shared" si="78"/>
        <v>10.999847679696146</v>
      </c>
    </row>
    <row r="283" spans="1:11">
      <c r="A283" s="1">
        <f t="shared" si="76"/>
        <v>7.583333333333333</v>
      </c>
      <c r="B283" s="1">
        <f t="shared" si="77"/>
        <v>273</v>
      </c>
      <c r="C283" s="1">
        <f t="shared" si="68"/>
        <v>5.2335956242943946E-2</v>
      </c>
      <c r="D283" s="1">
        <f t="shared" si="69"/>
        <v>-0.99862953475457394</v>
      </c>
      <c r="E283" s="1">
        <f t="shared" si="70"/>
        <v>4.5324267637740244E-2</v>
      </c>
      <c r="F283" s="1">
        <f t="shared" si="71"/>
        <v>-0.99862953475457394</v>
      </c>
      <c r="G283" s="1">
        <f t="shared" si="72"/>
        <v>-2.6167978121471969E-2</v>
      </c>
      <c r="H283" s="1">
        <f t="shared" si="73"/>
        <v>272.59866969432852</v>
      </c>
      <c r="I283" s="1">
        <f t="shared" si="74"/>
        <v>0.40133030567147898</v>
      </c>
      <c r="J283" s="1">
        <f t="shared" si="75"/>
        <v>-1.4994858700607021</v>
      </c>
      <c r="K283" s="1">
        <f t="shared" si="78"/>
        <v>11.499485870060703</v>
      </c>
    </row>
    <row r="284" spans="1:11">
      <c r="A284" s="1">
        <f t="shared" si="76"/>
        <v>7.6111111111111107</v>
      </c>
      <c r="B284" s="1">
        <f t="shared" si="77"/>
        <v>274</v>
      </c>
      <c r="C284" s="1">
        <f t="shared" si="68"/>
        <v>6.9756473744125219E-2</v>
      </c>
      <c r="D284" s="1">
        <f t="shared" si="69"/>
        <v>-0.99756405025982431</v>
      </c>
      <c r="E284" s="1">
        <f t="shared" si="70"/>
        <v>6.0410878340834639E-2</v>
      </c>
      <c r="F284" s="1">
        <f t="shared" si="71"/>
        <v>-0.99756405025982431</v>
      </c>
      <c r="G284" s="1">
        <f t="shared" si="72"/>
        <v>-3.4878236872062603E-2</v>
      </c>
      <c r="H284" s="1">
        <f t="shared" si="73"/>
        <v>273.46550823900736</v>
      </c>
      <c r="I284" s="1">
        <f t="shared" si="74"/>
        <v>0.53449176099263696</v>
      </c>
      <c r="J284" s="1">
        <f t="shared" si="75"/>
        <v>-1.9987811594118861</v>
      </c>
      <c r="K284" s="1">
        <f t="shared" si="78"/>
        <v>11.998781159411886</v>
      </c>
    </row>
    <row r="285" spans="1:11">
      <c r="A285" s="1">
        <f t="shared" si="76"/>
        <v>7.6388888888888884</v>
      </c>
      <c r="B285" s="1">
        <f t="shared" si="77"/>
        <v>275</v>
      </c>
      <c r="C285" s="1">
        <f t="shared" si="68"/>
        <v>8.7155742747657888E-2</v>
      </c>
      <c r="D285" s="1">
        <f t="shared" si="69"/>
        <v>-0.99619469809174555</v>
      </c>
      <c r="E285" s="1">
        <f t="shared" si="70"/>
        <v>7.5479087305173082E-2</v>
      </c>
      <c r="F285" s="1">
        <f t="shared" si="71"/>
        <v>-0.99619469809174555</v>
      </c>
      <c r="G285" s="1">
        <f t="shared" si="72"/>
        <v>-4.3577871373828937E-2</v>
      </c>
      <c r="H285" s="1">
        <f t="shared" si="73"/>
        <v>274.33287395207151</v>
      </c>
      <c r="I285" s="1">
        <f t="shared" si="74"/>
        <v>0.66712604792849106</v>
      </c>
      <c r="J285" s="1">
        <f t="shared" si="75"/>
        <v>-2.4976190449212101</v>
      </c>
      <c r="K285" s="1">
        <f t="shared" si="78"/>
        <v>12.49761904492121</v>
      </c>
    </row>
    <row r="286" spans="1:11">
      <c r="A286" s="1">
        <f t="shared" si="76"/>
        <v>7.6666666666666661</v>
      </c>
      <c r="B286" s="1">
        <f t="shared" si="77"/>
        <v>276</v>
      </c>
      <c r="C286" s="1">
        <f t="shared" si="68"/>
        <v>0.10452846326765299</v>
      </c>
      <c r="D286" s="1">
        <f t="shared" si="69"/>
        <v>-0.99452189536827329</v>
      </c>
      <c r="E286" s="1">
        <f t="shared" si="70"/>
        <v>9.0524304608336048E-2</v>
      </c>
      <c r="F286" s="1">
        <f t="shared" si="71"/>
        <v>-0.99452189536827329</v>
      </c>
      <c r="G286" s="1">
        <f t="shared" si="72"/>
        <v>-5.2264231633826486E-2</v>
      </c>
      <c r="H286" s="1">
        <f t="shared" si="73"/>
        <v>275.20089832005692</v>
      </c>
      <c r="I286" s="1">
        <f t="shared" si="74"/>
        <v>0.79910167994307812</v>
      </c>
      <c r="J286" s="1">
        <f t="shared" si="75"/>
        <v>-2.9958848506731921</v>
      </c>
      <c r="K286" s="1">
        <f t="shared" si="78"/>
        <v>12.995884850673193</v>
      </c>
    </row>
    <row r="287" spans="1:11">
      <c r="A287" s="1">
        <f t="shared" si="76"/>
        <v>7.6944444444444438</v>
      </c>
      <c r="B287" s="1">
        <f t="shared" si="77"/>
        <v>277</v>
      </c>
      <c r="C287" s="1">
        <f t="shared" si="68"/>
        <v>0.12186934340514768</v>
      </c>
      <c r="D287" s="1">
        <f t="shared" si="69"/>
        <v>-0.99254615164132198</v>
      </c>
      <c r="E287" s="1">
        <f t="shared" si="70"/>
        <v>0.10554194733138744</v>
      </c>
      <c r="F287" s="1">
        <f t="shared" si="71"/>
        <v>-0.99254615164132198</v>
      </c>
      <c r="G287" s="1">
        <f t="shared" si="72"/>
        <v>-6.0934671702573835E-2</v>
      </c>
      <c r="H287" s="1">
        <f t="shared" si="73"/>
        <v>276.06971262289767</v>
      </c>
      <c r="I287" s="1">
        <f t="shared" si="74"/>
        <v>0.93028737710233145</v>
      </c>
      <c r="J287" s="1">
        <f t="shared" si="75"/>
        <v>-3.493463684990505</v>
      </c>
      <c r="K287" s="1">
        <f t="shared" si="78"/>
        <v>13.493463684990505</v>
      </c>
    </row>
    <row r="288" spans="1:11">
      <c r="A288" s="1">
        <f t="shared" si="76"/>
        <v>7.7222222222222214</v>
      </c>
      <c r="B288" s="1">
        <f t="shared" si="77"/>
        <v>278</v>
      </c>
      <c r="C288" s="1">
        <f t="shared" si="68"/>
        <v>0.13917310096006547</v>
      </c>
      <c r="D288" s="1">
        <f t="shared" si="69"/>
        <v>-0.99026806874157036</v>
      </c>
      <c r="E288" s="1">
        <f t="shared" si="70"/>
        <v>0.12052744095487315</v>
      </c>
      <c r="F288" s="1">
        <f t="shared" si="71"/>
        <v>-0.99026806874157036</v>
      </c>
      <c r="G288" s="1">
        <f t="shared" si="72"/>
        <v>-6.9586550480032719E-2</v>
      </c>
      <c r="H288" s="1">
        <f t="shared" si="73"/>
        <v>276.93944788971157</v>
      </c>
      <c r="I288" s="1">
        <f t="shared" si="74"/>
        <v>1.0605521102884268</v>
      </c>
      <c r="J288" s="1">
        <f t="shared" si="75"/>
        <v>-3.9902403981628916</v>
      </c>
      <c r="K288" s="1">
        <f t="shared" si="78"/>
        <v>13.990240398162891</v>
      </c>
    </row>
    <row r="289" spans="1:11">
      <c r="A289" s="1">
        <f t="shared" si="76"/>
        <v>7.75</v>
      </c>
      <c r="B289" s="1">
        <f t="shared" si="77"/>
        <v>279</v>
      </c>
      <c r="C289" s="1">
        <f t="shared" si="68"/>
        <v>0.15643446504023067</v>
      </c>
      <c r="D289" s="1">
        <f t="shared" si="69"/>
        <v>-0.98768834059513777</v>
      </c>
      <c r="E289" s="1">
        <f t="shared" si="70"/>
        <v>0.13547622075226842</v>
      </c>
      <c r="F289" s="1">
        <f t="shared" si="71"/>
        <v>-0.98768834059513777</v>
      </c>
      <c r="G289" s="1">
        <f t="shared" si="72"/>
        <v>-7.8217232520115323E-2</v>
      </c>
      <c r="H289" s="1">
        <f t="shared" si="73"/>
        <v>277.81023485300648</v>
      </c>
      <c r="I289" s="1">
        <f t="shared" si="74"/>
        <v>1.1897651469935226</v>
      </c>
      <c r="J289" s="1">
        <f t="shared" si="75"/>
        <v>-4.486099540662015</v>
      </c>
      <c r="K289" s="1">
        <f t="shared" si="78"/>
        <v>14.486099540662014</v>
      </c>
    </row>
    <row r="290" spans="1:11">
      <c r="A290" s="1">
        <f t="shared" si="76"/>
        <v>7.7777777777777777</v>
      </c>
      <c r="B290" s="1">
        <f t="shared" si="77"/>
        <v>280</v>
      </c>
      <c r="C290" s="1">
        <f t="shared" si="68"/>
        <v>0.17364817766692997</v>
      </c>
      <c r="D290" s="1">
        <f t="shared" si="69"/>
        <v>-0.98480775301220813</v>
      </c>
      <c r="E290" s="1">
        <f t="shared" si="70"/>
        <v>0.15038373318043499</v>
      </c>
      <c r="F290" s="1">
        <f t="shared" si="71"/>
        <v>-0.98480775301220813</v>
      </c>
      <c r="G290" s="1">
        <f t="shared" si="72"/>
        <v>-8.6824088833464971E-2</v>
      </c>
      <c r="H290" s="1">
        <f t="shared" si="73"/>
        <v>278.68220390104614</v>
      </c>
      <c r="I290" s="1">
        <f t="shared" si="74"/>
        <v>1.3177960989538633</v>
      </c>
      <c r="J290" s="1">
        <f t="shared" si="75"/>
        <v>-4.9809253219295382</v>
      </c>
      <c r="K290" s="1">
        <f t="shared" si="78"/>
        <v>14.980925321929538</v>
      </c>
    </row>
    <row r="291" spans="1:11">
      <c r="A291" s="1">
        <f t="shared" si="76"/>
        <v>7.8055555555555554</v>
      </c>
      <c r="B291" s="1">
        <f t="shared" si="77"/>
        <v>281</v>
      </c>
      <c r="C291" s="1">
        <f t="shared" si="68"/>
        <v>0.19080899537654425</v>
      </c>
      <c r="D291" s="1">
        <f t="shared" si="69"/>
        <v>-0.98162718344766409</v>
      </c>
      <c r="E291" s="1">
        <f t="shared" si="70"/>
        <v>0.16524543726667484</v>
      </c>
      <c r="F291" s="1">
        <f t="shared" si="71"/>
        <v>-0.98162718344766409</v>
      </c>
      <c r="G291" s="1">
        <f t="shared" si="72"/>
        <v>-9.5404497688272111E-2</v>
      </c>
      <c r="H291" s="1">
        <f t="shared" si="73"/>
        <v>279.555485028112</v>
      </c>
      <c r="I291" s="1">
        <f t="shared" si="74"/>
        <v>1.4445149718879975</v>
      </c>
      <c r="J291" s="1">
        <f t="shared" si="75"/>
        <v>-5.474601569830571</v>
      </c>
      <c r="K291" s="1">
        <f t="shared" si="78"/>
        <v>15.474601569830572</v>
      </c>
    </row>
    <row r="292" spans="1:11">
      <c r="A292" s="1">
        <f t="shared" si="76"/>
        <v>7.833333333333333</v>
      </c>
      <c r="B292" s="1">
        <f t="shared" si="77"/>
        <v>282</v>
      </c>
      <c r="C292" s="1">
        <f t="shared" si="68"/>
        <v>0.20791169081775857</v>
      </c>
      <c r="D292" s="1">
        <f t="shared" si="69"/>
        <v>-0.97814760073380558</v>
      </c>
      <c r="E292" s="1">
        <f t="shared" si="70"/>
        <v>0.18005680599195473</v>
      </c>
      <c r="F292" s="1">
        <f t="shared" si="71"/>
        <v>-0.97814760073380558</v>
      </c>
      <c r="G292" s="1">
        <f t="shared" si="72"/>
        <v>-0.10395584540887927</v>
      </c>
      <c r="H292" s="1">
        <f t="shared" si="73"/>
        <v>280.43020778239998</v>
      </c>
      <c r="I292" s="1">
        <f t="shared" si="74"/>
        <v>1.5697922176000247</v>
      </c>
      <c r="J292" s="1">
        <f t="shared" si="75"/>
        <v>-5.967011690860863</v>
      </c>
      <c r="K292" s="1">
        <f t="shared" si="78"/>
        <v>15.967011690860863</v>
      </c>
    </row>
    <row r="293" spans="1:11">
      <c r="A293" s="1">
        <f t="shared" si="76"/>
        <v>7.8611111111111107</v>
      </c>
      <c r="B293" s="1">
        <f t="shared" si="77"/>
        <v>283</v>
      </c>
      <c r="C293" s="1">
        <f t="shared" si="68"/>
        <v>0.22495105434386492</v>
      </c>
      <c r="D293" s="1">
        <f t="shared" si="69"/>
        <v>-0.97437006478523525</v>
      </c>
      <c r="E293" s="1">
        <f t="shared" si="70"/>
        <v>0.19481332766988083</v>
      </c>
      <c r="F293" s="1">
        <f t="shared" si="71"/>
        <v>-0.97437006478523525</v>
      </c>
      <c r="G293" s="1">
        <f t="shared" si="72"/>
        <v>-0.11247552717193245</v>
      </c>
      <c r="H293" s="1">
        <f t="shared" si="73"/>
        <v>281.30650121129179</v>
      </c>
      <c r="I293" s="1">
        <f t="shared" si="74"/>
        <v>1.6934987887082116</v>
      </c>
      <c r="J293" s="1">
        <f t="shared" si="75"/>
        <v>-6.458038631205155</v>
      </c>
      <c r="K293" s="1">
        <f t="shared" si="78"/>
        <v>16.458038631205156</v>
      </c>
    </row>
    <row r="294" spans="1:11">
      <c r="A294" s="1">
        <f t="shared" si="76"/>
        <v>7.8888888888888884</v>
      </c>
      <c r="B294" s="1">
        <f t="shared" si="77"/>
        <v>284</v>
      </c>
      <c r="C294" s="1">
        <f t="shared" si="68"/>
        <v>0.24192189559966745</v>
      </c>
      <c r="D294" s="1">
        <f t="shared" si="69"/>
        <v>-0.97029572627599658</v>
      </c>
      <c r="E294" s="1">
        <f t="shared" si="70"/>
        <v>0.20951050732099882</v>
      </c>
      <c r="F294" s="1">
        <f t="shared" si="71"/>
        <v>-0.97029572627599658</v>
      </c>
      <c r="G294" s="1">
        <f t="shared" si="72"/>
        <v>-0.12096094779983371</v>
      </c>
      <c r="H294" s="1">
        <f t="shared" si="73"/>
        <v>282.18449380373966</v>
      </c>
      <c r="I294" s="1">
        <f t="shared" si="74"/>
        <v>1.815506196260344</v>
      </c>
      <c r="J294" s="1">
        <f t="shared" si="75"/>
        <v>-6.9475648387473692</v>
      </c>
      <c r="K294" s="1">
        <f t="shared" si="78"/>
        <v>16.947564838747368</v>
      </c>
    </row>
    <row r="295" spans="1:11">
      <c r="A295" s="1">
        <f t="shared" si="76"/>
        <v>7.9166666666666661</v>
      </c>
      <c r="B295" s="1">
        <f t="shared" si="77"/>
        <v>285</v>
      </c>
      <c r="C295" s="1">
        <f t="shared" si="68"/>
        <v>0.25881904510252113</v>
      </c>
      <c r="D295" s="1">
        <f t="shared" si="69"/>
        <v>-0.96592582628906842</v>
      </c>
      <c r="E295" s="1">
        <f t="shared" si="70"/>
        <v>0.22414386804201372</v>
      </c>
      <c r="F295" s="1">
        <f t="shared" si="71"/>
        <v>-0.96592582628906842</v>
      </c>
      <c r="G295" s="1">
        <f t="shared" si="72"/>
        <v>-0.12940952255126054</v>
      </c>
      <c r="H295" s="1">
        <f t="shared" si="73"/>
        <v>283.06431342950827</v>
      </c>
      <c r="I295" s="1">
        <f t="shared" si="74"/>
        <v>1.9356865704917254</v>
      </c>
      <c r="J295" s="1">
        <f t="shared" si="75"/>
        <v>-7.4354722261322257</v>
      </c>
      <c r="K295" s="1">
        <f t="shared" si="78"/>
        <v>17.435472226132227</v>
      </c>
    </row>
    <row r="296" spans="1:11">
      <c r="A296" s="1">
        <f t="shared" si="76"/>
        <v>7.9444444444444438</v>
      </c>
      <c r="B296" s="1">
        <f t="shared" si="77"/>
        <v>286</v>
      </c>
      <c r="C296" s="1">
        <f t="shared" si="68"/>
        <v>0.27563735581699939</v>
      </c>
      <c r="D296" s="1">
        <f t="shared" si="69"/>
        <v>-0.96126169593831901</v>
      </c>
      <c r="E296" s="1">
        <f t="shared" si="70"/>
        <v>0.23870895236949191</v>
      </c>
      <c r="F296" s="1">
        <f t="shared" si="71"/>
        <v>-0.96126169593831901</v>
      </c>
      <c r="G296" s="1">
        <f t="shared" si="72"/>
        <v>-0.13781867790849966</v>
      </c>
      <c r="H296" s="1">
        <f t="shared" si="73"/>
        <v>283.9460872750164</v>
      </c>
      <c r="I296" s="1">
        <f t="shared" si="74"/>
        <v>2.0539127249836042</v>
      </c>
      <c r="J296" s="1">
        <f t="shared" si="75"/>
        <v>-7.9216421349890593</v>
      </c>
      <c r="K296" s="1">
        <f t="shared" si="78"/>
        <v>17.92164213498906</v>
      </c>
    </row>
    <row r="297" spans="1:11">
      <c r="A297" s="1">
        <f t="shared" si="76"/>
        <v>7.9722222222222214</v>
      </c>
      <c r="B297" s="1">
        <f t="shared" si="77"/>
        <v>287</v>
      </c>
      <c r="C297" s="1">
        <f t="shared" si="68"/>
        <v>0.29237170472273671</v>
      </c>
      <c r="D297" s="1">
        <f t="shared" si="69"/>
        <v>-0.95630475596303544</v>
      </c>
      <c r="E297" s="1">
        <f t="shared" si="70"/>
        <v>0.25320132363765274</v>
      </c>
      <c r="F297" s="1">
        <f t="shared" si="71"/>
        <v>-0.95630475596303544</v>
      </c>
      <c r="G297" s="1">
        <f t="shared" si="72"/>
        <v>-0.14618585236136833</v>
      </c>
      <c r="H297" s="1">
        <f t="shared" si="73"/>
        <v>284.82994177552507</v>
      </c>
      <c r="I297" s="1">
        <f t="shared" si="74"/>
        <v>2.1700582244749285</v>
      </c>
      <c r="J297" s="1">
        <f t="shared" si="75"/>
        <v>-8.4059553014276531</v>
      </c>
      <c r="K297" s="1">
        <f t="shared" si="78"/>
        <v>18.405955301427653</v>
      </c>
    </row>
    <row r="298" spans="1:11">
      <c r="A298" s="1">
        <f t="shared" si="76"/>
        <v>8</v>
      </c>
      <c r="B298" s="1">
        <f t="shared" si="77"/>
        <v>288</v>
      </c>
      <c r="C298" s="1">
        <f t="shared" si="68"/>
        <v>0.30901699437494723</v>
      </c>
      <c r="D298" s="1">
        <f t="shared" si="69"/>
        <v>-0.95105651629515364</v>
      </c>
      <c r="E298" s="1">
        <f t="shared" si="70"/>
        <v>0.26761656732981731</v>
      </c>
      <c r="F298" s="1">
        <f t="shared" si="71"/>
        <v>-0.95105651629515364</v>
      </c>
      <c r="G298" s="1">
        <f t="shared" si="72"/>
        <v>-0.15450849718747359</v>
      </c>
      <c r="H298" s="1">
        <f t="shared" si="73"/>
        <v>285.71600254342314</v>
      </c>
      <c r="I298" s="1">
        <f t="shared" si="74"/>
        <v>2.2839974565768557</v>
      </c>
      <c r="J298" s="1">
        <f t="shared" si="75"/>
        <v>-8.8882918229233532</v>
      </c>
      <c r="K298" s="1">
        <f t="shared" si="78"/>
        <v>18.888291822923353</v>
      </c>
    </row>
    <row r="299" spans="1:11">
      <c r="A299" s="1">
        <f t="shared" si="76"/>
        <v>8.0277777777777768</v>
      </c>
      <c r="B299" s="1">
        <f t="shared" si="77"/>
        <v>288.99999999999994</v>
      </c>
      <c r="C299" s="1">
        <f t="shared" si="68"/>
        <v>0.32556815445715548</v>
      </c>
      <c r="D299" s="1">
        <f t="shared" si="69"/>
        <v>-0.94551857559931718</v>
      </c>
      <c r="E299" s="1">
        <f t="shared" si="70"/>
        <v>0.28195029242311259</v>
      </c>
      <c r="F299" s="1">
        <f t="shared" si="71"/>
        <v>-0.94551857559931718</v>
      </c>
      <c r="G299" s="1">
        <f t="shared" si="72"/>
        <v>-0.16278407722857771</v>
      </c>
      <c r="H299" s="1">
        <f t="shared" si="73"/>
        <v>286.6043942923618</v>
      </c>
      <c r="I299" s="1">
        <f t="shared" si="74"/>
        <v>2.3956057076381398</v>
      </c>
      <c r="J299" s="1">
        <f t="shared" si="75"/>
        <v>-9.3685311267140197</v>
      </c>
      <c r="K299" s="1">
        <f t="shared" si="78"/>
        <v>19.368531126714018</v>
      </c>
    </row>
    <row r="300" spans="1:11">
      <c r="A300" s="1">
        <f t="shared" si="76"/>
        <v>8.0555555555555554</v>
      </c>
      <c r="B300" s="1">
        <f t="shared" si="77"/>
        <v>290</v>
      </c>
      <c r="C300" s="1">
        <f t="shared" si="68"/>
        <v>0.34202014332566816</v>
      </c>
      <c r="D300" s="1">
        <f t="shared" si="69"/>
        <v>-0.93969262078590832</v>
      </c>
      <c r="E300" s="1">
        <f t="shared" si="70"/>
        <v>0.29619813272602336</v>
      </c>
      <c r="F300" s="1">
        <f t="shared" si="71"/>
        <v>-0.93969262078590832</v>
      </c>
      <c r="G300" s="1">
        <f t="shared" si="72"/>
        <v>-0.17101007166283405</v>
      </c>
      <c r="H300" s="1">
        <f t="shared" si="73"/>
        <v>287.49524075699975</v>
      </c>
      <c r="I300" s="1">
        <f t="shared" si="74"/>
        <v>2.504759243000251</v>
      </c>
      <c r="J300" s="1">
        <f t="shared" si="75"/>
        <v>-9.8465519398344927</v>
      </c>
      <c r="K300" s="1">
        <f t="shared" si="78"/>
        <v>19.846551939834491</v>
      </c>
    </row>
    <row r="301" spans="1:11">
      <c r="A301" s="1">
        <f t="shared" si="76"/>
        <v>8.0833333333333321</v>
      </c>
      <c r="B301" s="1">
        <f t="shared" si="77"/>
        <v>290.99999999999994</v>
      </c>
      <c r="C301" s="1">
        <f t="shared" si="68"/>
        <v>0.35836794954529955</v>
      </c>
      <c r="D301" s="1">
        <f t="shared" si="69"/>
        <v>-0.9335804264972023</v>
      </c>
      <c r="E301" s="1">
        <f t="shared" si="70"/>
        <v>0.31035574820836942</v>
      </c>
      <c r="F301" s="1">
        <f t="shared" si="71"/>
        <v>-0.9335804264972023</v>
      </c>
      <c r="G301" s="1">
        <f t="shared" si="72"/>
        <v>-0.17918397477264975</v>
      </c>
      <c r="H301" s="1">
        <f t="shared" si="73"/>
        <v>288.38866460812062</v>
      </c>
      <c r="I301" s="1">
        <f t="shared" si="74"/>
        <v>2.6113353918793223</v>
      </c>
      <c r="J301" s="1">
        <f t="shared" si="75"/>
        <v>-10.322232260921323</v>
      </c>
      <c r="K301" s="1">
        <f t="shared" si="78"/>
        <v>20.322232260921325</v>
      </c>
    </row>
    <row r="302" spans="1:11">
      <c r="A302" s="1">
        <f t="shared" si="76"/>
        <v>8.1111111111111107</v>
      </c>
      <c r="B302" s="1">
        <f t="shared" si="77"/>
        <v>292</v>
      </c>
      <c r="C302" s="1">
        <f t="shared" si="68"/>
        <v>0.37460659341591196</v>
      </c>
      <c r="D302" s="1">
        <f t="shared" si="69"/>
        <v>-0.92718385456678742</v>
      </c>
      <c r="E302" s="1">
        <f t="shared" si="70"/>
        <v>0.32441882632332819</v>
      </c>
      <c r="F302" s="1">
        <f t="shared" si="71"/>
        <v>-0.92718385456678742</v>
      </c>
      <c r="G302" s="1">
        <f t="shared" si="72"/>
        <v>-0.18730329670795595</v>
      </c>
      <c r="H302" s="1">
        <f t="shared" si="73"/>
        <v>289.28478736289702</v>
      </c>
      <c r="I302" s="1">
        <f t="shared" si="74"/>
        <v>2.7152126371029794</v>
      </c>
      <c r="J302" s="1">
        <f t="shared" si="75"/>
        <v>-10.795449333928621</v>
      </c>
      <c r="K302" s="1">
        <f t="shared" si="78"/>
        <v>20.795449333928623</v>
      </c>
    </row>
    <row r="303" spans="1:11">
      <c r="A303" s="1">
        <f t="shared" si="76"/>
        <v>8.1388888888888893</v>
      </c>
      <c r="B303" s="1">
        <f t="shared" si="77"/>
        <v>293</v>
      </c>
      <c r="C303" s="1">
        <f t="shared" si="68"/>
        <v>0.39073112848927349</v>
      </c>
      <c r="D303" s="1">
        <f t="shared" si="69"/>
        <v>-0.92050485345244049</v>
      </c>
      <c r="E303" s="1">
        <f t="shared" si="70"/>
        <v>0.33838308332107248</v>
      </c>
      <c r="F303" s="1">
        <f t="shared" si="71"/>
        <v>-0.92050485345244049</v>
      </c>
      <c r="G303" s="1">
        <f t="shared" si="72"/>
        <v>-0.19536556424463672</v>
      </c>
      <c r="H303" s="1">
        <f t="shared" si="73"/>
        <v>290.18372929007904</v>
      </c>
      <c r="I303" s="1">
        <f t="shared" si="74"/>
        <v>2.816270709920957</v>
      </c>
      <c r="J303" s="1">
        <f t="shared" si="75"/>
        <v>-11.266079623893551</v>
      </c>
      <c r="K303" s="1">
        <f t="shared" si="78"/>
        <v>21.266079623893553</v>
      </c>
    </row>
    <row r="304" spans="1:11">
      <c r="A304" s="1">
        <f t="shared" si="76"/>
        <v>8.1666666666666661</v>
      </c>
      <c r="B304" s="1">
        <f t="shared" si="77"/>
        <v>294</v>
      </c>
      <c r="C304" s="1">
        <f t="shared" si="68"/>
        <v>0.40673664307580054</v>
      </c>
      <c r="D304" s="1">
        <f t="shared" si="69"/>
        <v>-0.91354545764260109</v>
      </c>
      <c r="E304" s="1">
        <f t="shared" si="70"/>
        <v>0.3522442655536473</v>
      </c>
      <c r="F304" s="1">
        <f t="shared" si="71"/>
        <v>-0.91354545764260109</v>
      </c>
      <c r="G304" s="1">
        <f t="shared" si="72"/>
        <v>-0.20336832153790024</v>
      </c>
      <c r="H304" s="1">
        <f t="shared" si="73"/>
        <v>291.08560930989825</v>
      </c>
      <c r="I304" s="1">
        <f t="shared" si="74"/>
        <v>2.9143906901017544</v>
      </c>
      <c r="J304" s="1">
        <f t="shared" si="75"/>
        <v>-11.733998794908311</v>
      </c>
      <c r="K304" s="1">
        <f t="shared" si="78"/>
        <v>21.73399879490831</v>
      </c>
    </row>
    <row r="305" spans="1:11">
      <c r="A305" s="1">
        <f t="shared" si="76"/>
        <v>8.1944444444444446</v>
      </c>
      <c r="B305" s="1">
        <f t="shared" si="77"/>
        <v>295</v>
      </c>
      <c r="C305" s="1">
        <f t="shared" si="68"/>
        <v>0.42261826174069961</v>
      </c>
      <c r="D305" s="1">
        <f t="shared" si="69"/>
        <v>-0.90630778703665027</v>
      </c>
      <c r="E305" s="1">
        <f t="shared" si="70"/>
        <v>0.365998150770667</v>
      </c>
      <c r="F305" s="1">
        <f t="shared" si="71"/>
        <v>-0.90630778703665027</v>
      </c>
      <c r="G305" s="1">
        <f t="shared" si="72"/>
        <v>-0.21130913087034978</v>
      </c>
      <c r="H305" s="1">
        <f t="shared" si="73"/>
        <v>291.99054488848731</v>
      </c>
      <c r="I305" s="1">
        <f t="shared" si="74"/>
        <v>3.0094551115126933</v>
      </c>
      <c r="J305" s="1">
        <f t="shared" si="75"/>
        <v>-12.199081690448992</v>
      </c>
      <c r="K305" s="1">
        <f t="shared" si="78"/>
        <v>22.199081690448992</v>
      </c>
    </row>
    <row r="306" spans="1:11">
      <c r="A306" s="1">
        <f t="shared" si="76"/>
        <v>8.2222222222222214</v>
      </c>
      <c r="B306" s="1">
        <f t="shared" si="77"/>
        <v>296</v>
      </c>
      <c r="C306" s="1">
        <f t="shared" si="68"/>
        <v>0.4383711467890774</v>
      </c>
      <c r="D306" s="1">
        <f t="shared" si="69"/>
        <v>-0.89879404629916704</v>
      </c>
      <c r="E306" s="1">
        <f t="shared" si="70"/>
        <v>0.37964054940545822</v>
      </c>
      <c r="F306" s="1">
        <f t="shared" si="71"/>
        <v>-0.89879404629916704</v>
      </c>
      <c r="G306" s="1">
        <f t="shared" si="72"/>
        <v>-0.21918557339453867</v>
      </c>
      <c r="H306" s="1">
        <f t="shared" si="73"/>
        <v>292.8986519266299</v>
      </c>
      <c r="I306" s="1">
        <f t="shared" si="74"/>
        <v>3.1013480733701044</v>
      </c>
      <c r="J306" s="1">
        <f t="shared" si="75"/>
        <v>-12.661202316226124</v>
      </c>
      <c r="K306" s="1">
        <f t="shared" si="78"/>
        <v>22.661202316226124</v>
      </c>
    </row>
    <row r="307" spans="1:11">
      <c r="A307" s="1">
        <f t="shared" si="76"/>
        <v>8.25</v>
      </c>
      <c r="B307" s="1">
        <f t="shared" si="77"/>
        <v>297</v>
      </c>
      <c r="C307" s="1">
        <f t="shared" si="68"/>
        <v>0.45399049973954664</v>
      </c>
      <c r="D307" s="1">
        <f t="shared" si="69"/>
        <v>-0.8910065241883679</v>
      </c>
      <c r="E307" s="1">
        <f t="shared" si="70"/>
        <v>0.39316730585123999</v>
      </c>
      <c r="F307" s="1">
        <f t="shared" si="71"/>
        <v>-0.8910065241883679</v>
      </c>
      <c r="G307" s="1">
        <f t="shared" si="72"/>
        <v>-0.22699524986977329</v>
      </c>
      <c r="H307" s="1">
        <f t="shared" si="73"/>
        <v>293.81004464266823</v>
      </c>
      <c r="I307" s="1">
        <f t="shared" si="74"/>
        <v>3.1899553573317689</v>
      </c>
      <c r="J307" s="1">
        <f t="shared" si="75"/>
        <v>-13.120233825724108</v>
      </c>
      <c r="K307" s="1">
        <f t="shared" si="78"/>
        <v>23.120233825724107</v>
      </c>
    </row>
    <row r="308" spans="1:11">
      <c r="A308" s="1">
        <f t="shared" si="76"/>
        <v>8.2777777777777768</v>
      </c>
      <c r="B308" s="1">
        <f t="shared" si="77"/>
        <v>297.99999999999994</v>
      </c>
      <c r="C308" s="1">
        <f t="shared" si="68"/>
        <v>0.46947156278588964</v>
      </c>
      <c r="D308" s="1">
        <f t="shared" si="69"/>
        <v>-0.88294759285892754</v>
      </c>
      <c r="E308" s="1">
        <f t="shared" si="70"/>
        <v>0.40657429972696152</v>
      </c>
      <c r="F308" s="1">
        <f t="shared" si="71"/>
        <v>-0.88294759285892754</v>
      </c>
      <c r="G308" s="1">
        <f t="shared" si="72"/>
        <v>-0.23473578139294479</v>
      </c>
      <c r="H308" s="1">
        <f t="shared" si="73"/>
        <v>294.7248354494152</v>
      </c>
      <c r="I308" s="1">
        <f t="shared" si="74"/>
        <v>3.2751645505847478</v>
      </c>
      <c r="J308" s="1">
        <f t="shared" si="75"/>
        <v>-13.576048508603877</v>
      </c>
      <c r="K308" s="1">
        <f t="shared" si="78"/>
        <v>23.576048508603876</v>
      </c>
    </row>
    <row r="309" spans="1:11">
      <c r="A309" s="1">
        <f t="shared" si="76"/>
        <v>8.3055555555555554</v>
      </c>
      <c r="B309" s="1">
        <f t="shared" si="77"/>
        <v>299</v>
      </c>
      <c r="C309" s="1">
        <f t="shared" si="68"/>
        <v>0.4848096202463365</v>
      </c>
      <c r="D309" s="1">
        <f t="shared" si="69"/>
        <v>-0.87461970713939563</v>
      </c>
      <c r="E309" s="1">
        <f t="shared" si="70"/>
        <v>0.41985744713241396</v>
      </c>
      <c r="F309" s="1">
        <f t="shared" si="71"/>
        <v>-0.87461970713939563</v>
      </c>
      <c r="G309" s="1">
        <f t="shared" si="72"/>
        <v>-0.24240481012316822</v>
      </c>
      <c r="H309" s="1">
        <f t="shared" si="73"/>
        <v>295.6431348249352</v>
      </c>
      <c r="I309" s="1">
        <f t="shared" si="74"/>
        <v>3.3568651750647973</v>
      </c>
      <c r="J309" s="1">
        <f t="shared" si="75"/>
        <v>-14.028517782147587</v>
      </c>
      <c r="K309" s="1">
        <f t="shared" si="78"/>
        <v>24.028517782147588</v>
      </c>
    </row>
    <row r="310" spans="1:11">
      <c r="A310" s="1">
        <f t="shared" si="76"/>
        <v>8.3333333333333321</v>
      </c>
      <c r="B310" s="1">
        <f t="shared" si="77"/>
        <v>299.99999999999994</v>
      </c>
      <c r="C310" s="1">
        <f t="shared" si="68"/>
        <v>0.49999999999999933</v>
      </c>
      <c r="D310" s="1">
        <f t="shared" si="69"/>
        <v>-0.86602540378443948</v>
      </c>
      <c r="E310" s="1">
        <f t="shared" si="70"/>
        <v>0.4330127018922188</v>
      </c>
      <c r="F310" s="1">
        <f t="shared" si="71"/>
        <v>-0.86602540378443948</v>
      </c>
      <c r="G310" s="1">
        <f t="shared" si="72"/>
        <v>-0.24999999999999964</v>
      </c>
      <c r="H310" s="1">
        <f t="shared" si="73"/>
        <v>296.56505117707792</v>
      </c>
      <c r="I310" s="1">
        <f t="shared" si="74"/>
        <v>3.4349488229220242</v>
      </c>
      <c r="J310" s="1">
        <f t="shared" si="75"/>
        <v>-14.477512185930037</v>
      </c>
      <c r="K310" s="1">
        <f t="shared" si="78"/>
        <v>24.477512185930038</v>
      </c>
    </row>
    <row r="311" spans="1:11">
      <c r="A311" s="1">
        <f t="shared" si="76"/>
        <v>8.3611111111111107</v>
      </c>
      <c r="B311" s="1">
        <f t="shared" si="77"/>
        <v>301</v>
      </c>
      <c r="C311" s="1">
        <f t="shared" si="68"/>
        <v>0.51503807491005416</v>
      </c>
      <c r="D311" s="1">
        <f t="shared" si="69"/>
        <v>-0.85716730070211233</v>
      </c>
      <c r="E311" s="1">
        <f t="shared" si="70"/>
        <v>0.44603605678833963</v>
      </c>
      <c r="F311" s="1">
        <f t="shared" si="71"/>
        <v>-0.85716730070211233</v>
      </c>
      <c r="G311" s="1">
        <f t="shared" si="72"/>
        <v>-0.25751903745502702</v>
      </c>
      <c r="H311" s="1">
        <f t="shared" si="73"/>
        <v>297.4906907016786</v>
      </c>
      <c r="I311" s="1">
        <f t="shared" si="74"/>
        <v>3.5093092983213978</v>
      </c>
      <c r="J311" s="1">
        <f t="shared" si="75"/>
        <v>-14.92290137991</v>
      </c>
      <c r="K311" s="1">
        <f t="shared" si="78"/>
        <v>24.922901379910002</v>
      </c>
    </row>
    <row r="312" spans="1:11">
      <c r="A312" s="1">
        <f t="shared" si="76"/>
        <v>8.3888888888888893</v>
      </c>
      <c r="B312" s="1">
        <f t="shared" si="77"/>
        <v>302</v>
      </c>
      <c r="C312" s="1">
        <f t="shared" si="68"/>
        <v>0.52991926423320468</v>
      </c>
      <c r="D312" s="1">
        <f t="shared" si="69"/>
        <v>-0.84804809615642618</v>
      </c>
      <c r="E312" s="1">
        <f t="shared" si="70"/>
        <v>0.45892354478071373</v>
      </c>
      <c r="F312" s="1">
        <f t="shared" si="71"/>
        <v>-0.84804809615642618</v>
      </c>
      <c r="G312" s="1">
        <f t="shared" si="72"/>
        <v>-0.26495963211660228</v>
      </c>
      <c r="H312" s="1">
        <f t="shared" si="73"/>
        <v>298.42015723435634</v>
      </c>
      <c r="I312" s="1">
        <f t="shared" si="74"/>
        <v>3.5798427656436616</v>
      </c>
      <c r="J312" s="1">
        <f t="shared" si="75"/>
        <v>-15.364554146130551</v>
      </c>
      <c r="K312" s="1">
        <f t="shared" si="78"/>
        <v>25.364554146130551</v>
      </c>
    </row>
    <row r="313" spans="1:11">
      <c r="A313" s="1">
        <f t="shared" si="76"/>
        <v>8.4166666666666661</v>
      </c>
      <c r="B313" s="1">
        <f t="shared" si="77"/>
        <v>303</v>
      </c>
      <c r="C313" s="1">
        <f t="shared" si="68"/>
        <v>0.54463903501502664</v>
      </c>
      <c r="D313" s="1">
        <f t="shared" si="69"/>
        <v>-0.83867056794542427</v>
      </c>
      <c r="E313" s="1">
        <f t="shared" si="70"/>
        <v>0.47167124021565549</v>
      </c>
      <c r="F313" s="1">
        <f t="shared" si="71"/>
        <v>-0.83867056794542427</v>
      </c>
      <c r="G313" s="1">
        <f t="shared" si="72"/>
        <v>-0.27231951750751326</v>
      </c>
      <c r="H313" s="1">
        <f t="shared" si="73"/>
        <v>299.35355209588039</v>
      </c>
      <c r="I313" s="1">
        <f t="shared" si="74"/>
        <v>3.6464479041196114</v>
      </c>
      <c r="J313" s="1">
        <f t="shared" si="75"/>
        <v>-15.802338394234733</v>
      </c>
      <c r="K313" s="1">
        <f t="shared" si="78"/>
        <v>25.802338394234731</v>
      </c>
    </row>
    <row r="314" spans="1:11">
      <c r="A314" s="1">
        <f t="shared" si="76"/>
        <v>8.4444444444444446</v>
      </c>
      <c r="B314" s="1">
        <f t="shared" si="77"/>
        <v>304</v>
      </c>
      <c r="C314" s="1">
        <f t="shared" si="68"/>
        <v>0.55919290347074624</v>
      </c>
      <c r="D314" s="1">
        <f t="shared" si="69"/>
        <v>-0.82903757255504162</v>
      </c>
      <c r="E314" s="1">
        <f t="shared" si="70"/>
        <v>0.48427526002164567</v>
      </c>
      <c r="F314" s="1">
        <f t="shared" si="71"/>
        <v>-0.82903757255504162</v>
      </c>
      <c r="G314" s="1">
        <f t="shared" si="72"/>
        <v>-0.27959645173537306</v>
      </c>
      <c r="H314" s="1">
        <f t="shared" si="73"/>
        <v>300.29097393109964</v>
      </c>
      <c r="I314" s="1">
        <f t="shared" si="74"/>
        <v>3.7090260689003571</v>
      </c>
      <c r="J314" s="1">
        <f t="shared" si="75"/>
        <v>-16.23612117099405</v>
      </c>
      <c r="K314" s="1">
        <f t="shared" si="78"/>
        <v>26.23612117099405</v>
      </c>
    </row>
    <row r="315" spans="1:11">
      <c r="A315" s="1">
        <f t="shared" si="76"/>
        <v>8.4722222222222214</v>
      </c>
      <c r="B315" s="1">
        <f t="shared" si="77"/>
        <v>305</v>
      </c>
      <c r="C315" s="1">
        <f t="shared" si="68"/>
        <v>0.57357643635104605</v>
      </c>
      <c r="D315" s="1">
        <f t="shared" si="69"/>
        <v>-0.8191520442889918</v>
      </c>
      <c r="E315" s="1">
        <f t="shared" si="70"/>
        <v>0.49673176489215404</v>
      </c>
      <c r="F315" s="1">
        <f t="shared" si="71"/>
        <v>-0.8191520442889918</v>
      </c>
      <c r="G315" s="1">
        <f t="shared" si="72"/>
        <v>-0.28678821817552297</v>
      </c>
      <c r="H315" s="1">
        <f t="shared" si="73"/>
        <v>301.23251854146997</v>
      </c>
      <c r="I315" s="1">
        <f t="shared" si="74"/>
        <v>3.7674814585300282</v>
      </c>
      <c r="J315" s="1">
        <f t="shared" si="75"/>
        <v>-16.665768674058327</v>
      </c>
      <c r="K315" s="1">
        <f t="shared" si="78"/>
        <v>26.665768674058327</v>
      </c>
    </row>
    <row r="316" spans="1:11">
      <c r="A316" s="1">
        <f t="shared" si="76"/>
        <v>8.5</v>
      </c>
      <c r="B316" s="1">
        <f t="shared" si="77"/>
        <v>306</v>
      </c>
      <c r="C316" s="1">
        <f t="shared" si="68"/>
        <v>0.58778525229247292</v>
      </c>
      <c r="D316" s="1">
        <f t="shared" si="69"/>
        <v>-0.80901699437494756</v>
      </c>
      <c r="E316" s="1">
        <f t="shared" si="70"/>
        <v>0.50903696045512703</v>
      </c>
      <c r="F316" s="1">
        <f t="shared" si="71"/>
        <v>-0.80901699437494756</v>
      </c>
      <c r="G316" s="1">
        <f t="shared" si="72"/>
        <v>-0.2938926261462364</v>
      </c>
      <c r="H316" s="1">
        <f t="shared" si="73"/>
        <v>302.17827871125058</v>
      </c>
      <c r="I316" s="1">
        <f t="shared" si="74"/>
        <v>3.8217212887494156</v>
      </c>
      <c r="J316" s="1">
        <f t="shared" si="75"/>
        <v>-17.091146270135663</v>
      </c>
      <c r="K316" s="1">
        <f t="shared" si="78"/>
        <v>27.091146270135663</v>
      </c>
    </row>
    <row r="317" spans="1:11">
      <c r="A317" s="1">
        <f t="shared" si="76"/>
        <v>8.5277777777777768</v>
      </c>
      <c r="B317" s="1">
        <f t="shared" si="77"/>
        <v>306.99999999999994</v>
      </c>
      <c r="C317" s="1">
        <f t="shared" si="68"/>
        <v>0.60181502315204727</v>
      </c>
      <c r="D317" s="1">
        <f t="shared" si="69"/>
        <v>-0.79863551004729361</v>
      </c>
      <c r="E317" s="1">
        <f t="shared" si="70"/>
        <v>0.52118709842879307</v>
      </c>
      <c r="F317" s="1">
        <f t="shared" si="71"/>
        <v>-0.79863551004729361</v>
      </c>
      <c r="G317" s="1">
        <f t="shared" si="72"/>
        <v>-0.30090751157602358</v>
      </c>
      <c r="H317" s="1">
        <f t="shared" si="73"/>
        <v>303.12834402748479</v>
      </c>
      <c r="I317" s="1">
        <f t="shared" si="74"/>
        <v>3.8716559725151569</v>
      </c>
      <c r="J317" s="1">
        <f t="shared" si="75"/>
        <v>-17.51211851781029</v>
      </c>
      <c r="K317" s="1">
        <f t="shared" si="78"/>
        <v>27.51211851781029</v>
      </c>
    </row>
    <row r="318" spans="1:11">
      <c r="A318" s="1">
        <f t="shared" si="76"/>
        <v>8.5555555555555554</v>
      </c>
      <c r="B318" s="1">
        <f t="shared" si="77"/>
        <v>308</v>
      </c>
      <c r="C318" s="1">
        <f t="shared" si="68"/>
        <v>0.61566147532565851</v>
      </c>
      <c r="D318" s="1">
        <f t="shared" si="69"/>
        <v>-0.78801075360672235</v>
      </c>
      <c r="E318" s="1">
        <f t="shared" si="70"/>
        <v>0.53317847776342664</v>
      </c>
      <c r="F318" s="1">
        <f t="shared" si="71"/>
        <v>-0.78801075360672235</v>
      </c>
      <c r="G318" s="1">
        <f t="shared" si="72"/>
        <v>-0.3078307376628292</v>
      </c>
      <c r="H318" s="1">
        <f t="shared" si="73"/>
        <v>304.08280069392242</v>
      </c>
      <c r="I318" s="1">
        <f t="shared" si="74"/>
        <v>3.9171993060775776</v>
      </c>
      <c r="J318" s="1">
        <f t="shared" si="75"/>
        <v>-17.928549195210188</v>
      </c>
      <c r="K318" s="1">
        <f t="shared" si="78"/>
        <v>27.928549195210188</v>
      </c>
    </row>
    <row r="319" spans="1:11">
      <c r="A319" s="1">
        <f t="shared" si="76"/>
        <v>8.5833333333333321</v>
      </c>
      <c r="B319" s="1">
        <f t="shared" si="77"/>
        <v>308.99999999999994</v>
      </c>
      <c r="C319" s="1">
        <f t="shared" si="68"/>
        <v>0.62932039104983617</v>
      </c>
      <c r="D319" s="1">
        <f t="shared" si="69"/>
        <v>-0.77714596145697135</v>
      </c>
      <c r="E319" s="1">
        <f t="shared" si="70"/>
        <v>0.54500744576871518</v>
      </c>
      <c r="F319" s="1">
        <f t="shared" si="71"/>
        <v>-0.77714596145697135</v>
      </c>
      <c r="G319" s="1">
        <f t="shared" si="72"/>
        <v>-0.31466019552491803</v>
      </c>
      <c r="H319" s="1">
        <f t="shared" si="73"/>
        <v>305.04173133909234</v>
      </c>
      <c r="I319" s="1">
        <f t="shared" si="74"/>
        <v>3.9582686609076063</v>
      </c>
      <c r="J319" s="1">
        <f t="shared" si="75"/>
        <v>-18.34030133273318</v>
      </c>
      <c r="K319" s="1">
        <f t="shared" si="78"/>
        <v>28.34030133273318</v>
      </c>
    </row>
    <row r="320" spans="1:11">
      <c r="A320" s="1">
        <f t="shared" si="76"/>
        <v>8.6111111111111107</v>
      </c>
      <c r="B320" s="1">
        <f t="shared" si="77"/>
        <v>310</v>
      </c>
      <c r="C320" s="1">
        <f t="shared" ref="C320:C370" si="79">COS(B320*PI()/180)</f>
        <v>0.64278760968653925</v>
      </c>
      <c r="D320" s="1">
        <f t="shared" ref="D320:D370" si="80">SIN(B320/180*PI())</f>
        <v>-0.76604444311897812</v>
      </c>
      <c r="E320" s="1">
        <f t="shared" ref="E320:E370" si="81">C320*COS($D$3/180*PI())+D320*SIN($D$3/180*PI())*SIN($D$2/180*PI())</f>
        <v>0.55667039922641937</v>
      </c>
      <c r="F320" s="1">
        <f t="shared" ref="F320:F370" si="82">D320*COS($D$2/180*PI())</f>
        <v>-0.76604444311897812</v>
      </c>
      <c r="G320" s="1">
        <f t="shared" ref="G320:G370" si="83">-C320*SIN($D$3/180*PI())+D320*COS($D$3/180*PI())*SIN($D$2/180*PI())</f>
        <v>-0.32139380484326957</v>
      </c>
      <c r="H320" s="1">
        <f t="shared" ref="H320:H370" si="84">IF(ATAN2(E320,F320)&lt;0,ATAN2(E320,F320)*180/PI()+360,ATAN2(E320,F320)*180/PI())</f>
        <v>306.0052148187865</v>
      </c>
      <c r="I320" s="1">
        <f t="shared" ref="I320:I370" si="85">B320-H320</f>
        <v>3.9947851812135013</v>
      </c>
      <c r="J320" s="1">
        <f t="shared" ref="J320:J370" si="86">SIGN(G320)*ACOS((SQRT(E320^2+F320^2))-10^-15)/PI()*180</f>
        <v>-18.747237251037664</v>
      </c>
      <c r="K320" s="1">
        <f t="shared" si="78"/>
        <v>28.747237251037664</v>
      </c>
    </row>
    <row r="321" spans="1:11">
      <c r="A321" s="1">
        <f t="shared" si="76"/>
        <v>8.6388888888888893</v>
      </c>
      <c r="B321" s="1">
        <f t="shared" si="77"/>
        <v>311</v>
      </c>
      <c r="C321" s="1">
        <f t="shared" si="79"/>
        <v>0.65605902899050705</v>
      </c>
      <c r="D321" s="1">
        <f t="shared" si="80"/>
        <v>-0.75470958022277224</v>
      </c>
      <c r="E321" s="1">
        <f t="shared" si="81"/>
        <v>0.56816378548793067</v>
      </c>
      <c r="F321" s="1">
        <f t="shared" si="82"/>
        <v>-0.75470958022277224</v>
      </c>
      <c r="G321" s="1">
        <f t="shared" si="83"/>
        <v>-0.32802951449525347</v>
      </c>
      <c r="H321" s="1">
        <f t="shared" si="84"/>
        <v>306.97332601326764</v>
      </c>
      <c r="I321" s="1">
        <f t="shared" si="85"/>
        <v>4.0266739867323622</v>
      </c>
      <c r="J321" s="1">
        <f t="shared" si="86"/>
        <v>-19.149218604504561</v>
      </c>
      <c r="K321" s="1">
        <f t="shared" si="78"/>
        <v>29.149218604504561</v>
      </c>
    </row>
    <row r="322" spans="1:11">
      <c r="A322" s="1">
        <f t="shared" si="76"/>
        <v>8.6666666666666661</v>
      </c>
      <c r="B322" s="1">
        <f t="shared" si="77"/>
        <v>312</v>
      </c>
      <c r="C322" s="1">
        <f t="shared" si="79"/>
        <v>0.66913060635885779</v>
      </c>
      <c r="D322" s="1">
        <f t="shared" si="80"/>
        <v>-0.74314482547739402</v>
      </c>
      <c r="E322" s="1">
        <f t="shared" si="81"/>
        <v>0.57948410355645608</v>
      </c>
      <c r="F322" s="1">
        <f t="shared" si="82"/>
        <v>-0.74314482547739402</v>
      </c>
      <c r="G322" s="1">
        <f t="shared" si="83"/>
        <v>-0.33456530317942884</v>
      </c>
      <c r="H322" s="1">
        <f t="shared" si="84"/>
        <v>307.94613561957794</v>
      </c>
      <c r="I322" s="1">
        <f t="shared" si="85"/>
        <v>4.0538643804220555</v>
      </c>
      <c r="J322" s="1">
        <f t="shared" si="86"/>
        <v>-19.54610643036531</v>
      </c>
      <c r="K322" s="1">
        <f t="shared" si="78"/>
        <v>29.54610643036531</v>
      </c>
    </row>
    <row r="323" spans="1:11">
      <c r="A323" s="1">
        <f t="shared" si="76"/>
        <v>8.6944444444444446</v>
      </c>
      <c r="B323" s="1">
        <f t="shared" si="77"/>
        <v>313</v>
      </c>
      <c r="C323" s="1">
        <f t="shared" si="79"/>
        <v>0.68199836006249803</v>
      </c>
      <c r="D323" s="1">
        <f t="shared" si="80"/>
        <v>-0.73135370161917035</v>
      </c>
      <c r="E323" s="1">
        <f t="shared" si="81"/>
        <v>0.59062790515344987</v>
      </c>
      <c r="F323" s="1">
        <f t="shared" si="82"/>
        <v>-0.73135370161917035</v>
      </c>
      <c r="G323" s="1">
        <f t="shared" si="83"/>
        <v>-0.34099918003124896</v>
      </c>
      <c r="H323" s="1">
        <f t="shared" si="84"/>
        <v>308.92370993938232</v>
      </c>
      <c r="I323" s="1">
        <f t="shared" si="85"/>
        <v>4.07629006061768</v>
      </c>
      <c r="J323" s="1">
        <f t="shared" si="86"/>
        <v>-19.93776120369105</v>
      </c>
      <c r="K323" s="1">
        <f t="shared" si="78"/>
        <v>29.93776120369105</v>
      </c>
    </row>
    <row r="324" spans="1:11">
      <c r="A324" s="1">
        <f t="shared" si="76"/>
        <v>8.7222222222222214</v>
      </c>
      <c r="B324" s="1">
        <f t="shared" si="77"/>
        <v>314</v>
      </c>
      <c r="C324" s="1">
        <f t="shared" si="79"/>
        <v>0.6946583704589967</v>
      </c>
      <c r="D324" s="1">
        <f t="shared" si="80"/>
        <v>-0.71933980033865119</v>
      </c>
      <c r="E324" s="1">
        <f t="shared" si="81"/>
        <v>0.6015917957689928</v>
      </c>
      <c r="F324" s="1">
        <f t="shared" si="82"/>
        <v>-0.71933980033865119</v>
      </c>
      <c r="G324" s="1">
        <f t="shared" si="83"/>
        <v>-0.34732918522949829</v>
      </c>
      <c r="H324" s="1">
        <f t="shared" si="84"/>
        <v>309.90611066284822</v>
      </c>
      <c r="I324" s="1">
        <f t="shared" si="85"/>
        <v>4.0938893371517793</v>
      </c>
      <c r="J324" s="1">
        <f t="shared" si="86"/>
        <v>-20.324042898425795</v>
      </c>
      <c r="K324" s="1">
        <f t="shared" si="78"/>
        <v>30.324042898425795</v>
      </c>
    </row>
    <row r="325" spans="1:11">
      <c r="A325" s="1">
        <f t="shared" si="76"/>
        <v>8.75</v>
      </c>
      <c r="B325" s="1">
        <f t="shared" si="77"/>
        <v>315</v>
      </c>
      <c r="C325" s="1">
        <f t="shared" si="79"/>
        <v>0.70710678118654735</v>
      </c>
      <c r="D325" s="1">
        <f t="shared" si="80"/>
        <v>-0.70710678118654768</v>
      </c>
      <c r="E325" s="1">
        <f t="shared" si="81"/>
        <v>0.61237243569579447</v>
      </c>
      <c r="F325" s="1">
        <f t="shared" si="82"/>
        <v>-0.70710678118654768</v>
      </c>
      <c r="G325" s="1">
        <f t="shared" si="83"/>
        <v>-0.35355339059327362</v>
      </c>
      <c r="H325" s="1">
        <f t="shared" si="84"/>
        <v>310.89339464913087</v>
      </c>
      <c r="I325" s="1">
        <f t="shared" si="85"/>
        <v>4.1066053508691311</v>
      </c>
      <c r="J325" s="1">
        <f t="shared" si="86"/>
        <v>-20.70481105463557</v>
      </c>
      <c r="K325" s="1">
        <f t="shared" si="78"/>
        <v>30.70481105463557</v>
      </c>
    </row>
    <row r="326" spans="1:11">
      <c r="A326" s="1">
        <f t="shared" si="76"/>
        <v>8.7777777777777768</v>
      </c>
      <c r="B326" s="1">
        <f t="shared" si="77"/>
        <v>315.99999999999994</v>
      </c>
      <c r="C326" s="1">
        <f t="shared" si="79"/>
        <v>0.71933980033865019</v>
      </c>
      <c r="D326" s="1">
        <f t="shared" si="80"/>
        <v>-0.69465837045899825</v>
      </c>
      <c r="E326" s="1">
        <f t="shared" si="81"/>
        <v>0.62296654104649707</v>
      </c>
      <c r="F326" s="1">
        <f t="shared" si="82"/>
        <v>-0.69465837045899825</v>
      </c>
      <c r="G326" s="1">
        <f t="shared" si="83"/>
        <v>-0.35966990016932504</v>
      </c>
      <c r="H326" s="1">
        <f t="shared" si="84"/>
        <v>311.88561370410173</v>
      </c>
      <c r="I326" s="1">
        <f t="shared" si="85"/>
        <v>4.114386295898214</v>
      </c>
      <c r="J326" s="1">
        <f t="shared" si="86"/>
        <v>-21.079924852135818</v>
      </c>
      <c r="K326" s="1">
        <f t="shared" si="78"/>
        <v>31.079924852135818</v>
      </c>
    </row>
    <row r="327" spans="1:11">
      <c r="A327" s="1">
        <f t="shared" si="76"/>
        <v>8.8055555555555554</v>
      </c>
      <c r="B327" s="1">
        <f t="shared" si="77"/>
        <v>317</v>
      </c>
      <c r="C327" s="1">
        <f t="shared" si="79"/>
        <v>0.73135370161917068</v>
      </c>
      <c r="D327" s="1">
        <f t="shared" si="80"/>
        <v>-0.68199836006249892</v>
      </c>
      <c r="E327" s="1">
        <f t="shared" si="81"/>
        <v>0.63337088475398617</v>
      </c>
      <c r="F327" s="1">
        <f t="shared" si="82"/>
        <v>-0.68199836006249892</v>
      </c>
      <c r="G327" s="1">
        <f t="shared" si="83"/>
        <v>-0.36567685080958529</v>
      </c>
      <c r="H327" s="1">
        <f t="shared" si="84"/>
        <v>312.88281435603255</v>
      </c>
      <c r="I327" s="1">
        <f t="shared" si="85"/>
        <v>4.1171856439674457</v>
      </c>
      <c r="J327" s="1">
        <f t="shared" si="86"/>
        <v>-21.449243190641479</v>
      </c>
      <c r="K327" s="1">
        <f t="shared" si="78"/>
        <v>31.449243190641479</v>
      </c>
    </row>
    <row r="328" spans="1:11">
      <c r="A328" s="1">
        <f t="shared" si="76"/>
        <v>8.8333333333333321</v>
      </c>
      <c r="B328" s="1">
        <f t="shared" si="77"/>
        <v>317.99999999999994</v>
      </c>
      <c r="C328" s="1">
        <f t="shared" si="79"/>
        <v>0.74314482547739313</v>
      </c>
      <c r="D328" s="1">
        <f t="shared" si="80"/>
        <v>-0.66913060635885879</v>
      </c>
      <c r="E328" s="1">
        <f t="shared" si="81"/>
        <v>0.64358229755437557</v>
      </c>
      <c r="F328" s="1">
        <f t="shared" si="82"/>
        <v>-0.66913060635885879</v>
      </c>
      <c r="G328" s="1">
        <f t="shared" si="83"/>
        <v>-0.37157241273869651</v>
      </c>
      <c r="H328" s="1">
        <f t="shared" si="84"/>
        <v>313.88503763001853</v>
      </c>
      <c r="I328" s="1">
        <f t="shared" si="85"/>
        <v>4.1149623699814128</v>
      </c>
      <c r="J328" s="1">
        <f t="shared" si="86"/>
        <v>-21.812624776569965</v>
      </c>
      <c r="K328" s="1">
        <f t="shared" si="78"/>
        <v>31.812624776569965</v>
      </c>
    </row>
    <row r="329" spans="1:11">
      <c r="A329" s="1">
        <f t="shared" si="76"/>
        <v>8.8611111111111107</v>
      </c>
      <c r="B329" s="1">
        <f t="shared" si="77"/>
        <v>319</v>
      </c>
      <c r="C329" s="1">
        <f t="shared" si="79"/>
        <v>0.7547095802227719</v>
      </c>
      <c r="D329" s="1">
        <f t="shared" si="80"/>
        <v>-0.65605902899050739</v>
      </c>
      <c r="E329" s="1">
        <f t="shared" si="81"/>
        <v>0.65359766895241023</v>
      </c>
      <c r="F329" s="1">
        <f t="shared" si="82"/>
        <v>-0.65605902899050739</v>
      </c>
      <c r="G329" s="1">
        <f t="shared" si="83"/>
        <v>-0.3773547901113859</v>
      </c>
      <c r="H329" s="1">
        <f t="shared" si="84"/>
        <v>314.89231882200329</v>
      </c>
      <c r="I329" s="1">
        <f t="shared" si="85"/>
        <v>4.1076811779967102</v>
      </c>
      <c r="J329" s="1">
        <f t="shared" si="86"/>
        <v>-22.169928216604976</v>
      </c>
      <c r="K329" s="1">
        <f t="shared" si="78"/>
        <v>32.169928216604973</v>
      </c>
    </row>
    <row r="330" spans="1:11">
      <c r="A330" s="1">
        <f t="shared" si="76"/>
        <v>8.8888888888888893</v>
      </c>
      <c r="B330" s="1">
        <f t="shared" si="77"/>
        <v>320</v>
      </c>
      <c r="C330" s="1">
        <f t="shared" si="79"/>
        <v>0.76604444311897779</v>
      </c>
      <c r="D330" s="1">
        <f t="shared" si="80"/>
        <v>-0.64278760968653958</v>
      </c>
      <c r="E330" s="1">
        <f t="shared" si="81"/>
        <v>0.66341394816893828</v>
      </c>
      <c r="F330" s="1">
        <f t="shared" si="82"/>
        <v>-0.64278760968653958</v>
      </c>
      <c r="G330" s="1">
        <f t="shared" si="83"/>
        <v>-0.38302222155948884</v>
      </c>
      <c r="H330" s="1">
        <f t="shared" si="84"/>
        <v>315.90468727333837</v>
      </c>
      <c r="I330" s="1">
        <f t="shared" si="85"/>
        <v>4.095312726661632</v>
      </c>
      <c r="J330" s="1">
        <f t="shared" si="86"/>
        <v>-22.521012118111138</v>
      </c>
      <c r="K330" s="1">
        <f t="shared" si="78"/>
        <v>32.521012118111138</v>
      </c>
    </row>
    <row r="331" spans="1:11">
      <c r="A331" s="1">
        <f t="shared" ref="A331:A370" si="87">(ROW()-10)*$D$5</f>
        <v>8.9166666666666661</v>
      </c>
      <c r="B331" s="1">
        <f t="shared" ref="B331:B370" si="88">A331*$D$6</f>
        <v>321</v>
      </c>
      <c r="C331" s="1">
        <f t="shared" si="79"/>
        <v>0.77714596145697057</v>
      </c>
      <c r="D331" s="1">
        <f t="shared" si="80"/>
        <v>-0.62932039104983717</v>
      </c>
      <c r="E331" s="1">
        <f t="shared" si="81"/>
        <v>0.6730281450702188</v>
      </c>
      <c r="F331" s="1">
        <f t="shared" si="82"/>
        <v>-0.62932039104983717</v>
      </c>
      <c r="G331" s="1">
        <f t="shared" si="83"/>
        <v>-0.38857298072848523</v>
      </c>
      <c r="H331" s="1">
        <f t="shared" si="84"/>
        <v>316.92216614689175</v>
      </c>
      <c r="I331" s="1">
        <f t="shared" si="85"/>
        <v>4.0778338531082454</v>
      </c>
      <c r="J331" s="1">
        <f t="shared" si="86"/>
        <v>-22.865735196459486</v>
      </c>
      <c r="K331" s="1">
        <f t="shared" ref="K331:K370" si="89">$D$4-J331</f>
        <v>32.865735196459482</v>
      </c>
    </row>
    <row r="332" spans="1:11">
      <c r="A332" s="1">
        <f t="shared" si="87"/>
        <v>8.9444444444444446</v>
      </c>
      <c r="B332" s="1">
        <f t="shared" si="88"/>
        <v>322</v>
      </c>
      <c r="C332" s="1">
        <f t="shared" si="79"/>
        <v>0.78801075360672146</v>
      </c>
      <c r="D332" s="1">
        <f t="shared" si="80"/>
        <v>-0.61566147532565818</v>
      </c>
      <c r="E332" s="1">
        <f t="shared" si="81"/>
        <v>0.68243733107874083</v>
      </c>
      <c r="F332" s="1">
        <f t="shared" si="82"/>
        <v>-0.61566147532565818</v>
      </c>
      <c r="G332" s="1">
        <f t="shared" si="83"/>
        <v>-0.39400537680336067</v>
      </c>
      <c r="H332" s="1">
        <f t="shared" si="84"/>
        <v>317.9447722057896</v>
      </c>
      <c r="I332" s="1">
        <f t="shared" si="85"/>
        <v>4.0552277942103956</v>
      </c>
      <c r="J332" s="1">
        <f t="shared" si="86"/>
        <v>-23.203956389302107</v>
      </c>
      <c r="K332" s="1">
        <f t="shared" si="89"/>
        <v>33.203956389302107</v>
      </c>
    </row>
    <row r="333" spans="1:11">
      <c r="A333" s="1">
        <f t="shared" si="87"/>
        <v>8.9722222222222214</v>
      </c>
      <c r="B333" s="1">
        <f t="shared" si="88"/>
        <v>323</v>
      </c>
      <c r="C333" s="1">
        <f t="shared" si="79"/>
        <v>0.79863551004729283</v>
      </c>
      <c r="D333" s="1">
        <f t="shared" si="80"/>
        <v>-0.60181502315204827</v>
      </c>
      <c r="E333" s="1">
        <f t="shared" si="81"/>
        <v>0.69163864006529796</v>
      </c>
      <c r="F333" s="1">
        <f t="shared" si="82"/>
        <v>-0.60181502315204827</v>
      </c>
      <c r="G333" s="1">
        <f t="shared" si="83"/>
        <v>-0.39931775502364636</v>
      </c>
      <c r="H333" s="1">
        <f t="shared" si="84"/>
        <v>318.97251559595099</v>
      </c>
      <c r="I333" s="1">
        <f t="shared" si="85"/>
        <v>4.0274844040490052</v>
      </c>
      <c r="J333" s="1">
        <f t="shared" si="86"/>
        <v>-23.535534977801703</v>
      </c>
      <c r="K333" s="1">
        <f t="shared" si="89"/>
        <v>33.535534977801703</v>
      </c>
    </row>
    <row r="334" spans="1:11">
      <c r="A334" s="1">
        <f t="shared" si="87"/>
        <v>9</v>
      </c>
      <c r="B334" s="1">
        <f t="shared" si="88"/>
        <v>324</v>
      </c>
      <c r="C334" s="1">
        <f t="shared" si="79"/>
        <v>0.80901699437494734</v>
      </c>
      <c r="D334" s="1">
        <f t="shared" si="80"/>
        <v>-0.58778525229247336</v>
      </c>
      <c r="E334" s="1">
        <f t="shared" si="81"/>
        <v>0.70062926922203672</v>
      </c>
      <c r="F334" s="1">
        <f t="shared" si="82"/>
        <v>-0.58778525229247336</v>
      </c>
      <c r="G334" s="1">
        <f t="shared" si="83"/>
        <v>-0.40450849718747361</v>
      </c>
      <c r="H334" s="1">
        <f t="shared" si="84"/>
        <v>320.0053996336452</v>
      </c>
      <c r="I334" s="1">
        <f t="shared" si="85"/>
        <v>3.9946003663548026</v>
      </c>
      <c r="J334" s="1">
        <f t="shared" si="86"/>
        <v>-23.860330714789601</v>
      </c>
      <c r="K334" s="1">
        <f t="shared" si="89"/>
        <v>33.860330714789598</v>
      </c>
    </row>
    <row r="335" spans="1:11">
      <c r="A335" s="1">
        <f t="shared" si="87"/>
        <v>9.0277777777777768</v>
      </c>
      <c r="B335" s="1">
        <f t="shared" si="88"/>
        <v>324.99999999999994</v>
      </c>
      <c r="C335" s="1">
        <f t="shared" si="79"/>
        <v>0.81915204428899102</v>
      </c>
      <c r="D335" s="1">
        <f t="shared" si="80"/>
        <v>-0.57357643635104716</v>
      </c>
      <c r="E335" s="1">
        <f t="shared" si="81"/>
        <v>0.70940647991622185</v>
      </c>
      <c r="F335" s="1">
        <f t="shared" si="82"/>
        <v>-0.57357643635104716</v>
      </c>
      <c r="G335" s="1">
        <f t="shared" si="83"/>
        <v>-0.40957602214449546</v>
      </c>
      <c r="H335" s="1">
        <f t="shared" si="84"/>
        <v>321.04342059936789</v>
      </c>
      <c r="I335" s="1">
        <f t="shared" si="85"/>
        <v>3.9565794006320516</v>
      </c>
      <c r="J335" s="1">
        <f t="shared" si="86"/>
        <v>-24.178203959791269</v>
      </c>
      <c r="K335" s="1">
        <f t="shared" si="89"/>
        <v>34.178203959791269</v>
      </c>
    </row>
    <row r="336" spans="1:11">
      <c r="A336" s="1">
        <f t="shared" si="87"/>
        <v>9.0555555555555554</v>
      </c>
      <c r="B336" s="1">
        <f t="shared" si="88"/>
        <v>326</v>
      </c>
      <c r="C336" s="1">
        <f t="shared" si="79"/>
        <v>0.82903757255504129</v>
      </c>
      <c r="D336" s="1">
        <f t="shared" si="80"/>
        <v>-0.55919290347074735</v>
      </c>
      <c r="E336" s="1">
        <f t="shared" si="81"/>
        <v>0.71796759852445058</v>
      </c>
      <c r="F336" s="1">
        <f t="shared" si="82"/>
        <v>-0.55919290347074735</v>
      </c>
      <c r="G336" s="1">
        <f t="shared" si="83"/>
        <v>-0.41451878627752059</v>
      </c>
      <c r="H336" s="1">
        <f t="shared" si="84"/>
        <v>322.08656753939425</v>
      </c>
      <c r="I336" s="1">
        <f t="shared" si="85"/>
        <v>3.9134324606057476</v>
      </c>
      <c r="J336" s="1">
        <f t="shared" si="86"/>
        <v>-24.489015820821432</v>
      </c>
      <c r="K336" s="1">
        <f t="shared" si="89"/>
        <v>34.489015820821436</v>
      </c>
    </row>
    <row r="337" spans="1:11">
      <c r="A337" s="1">
        <f t="shared" si="87"/>
        <v>9.0833333333333321</v>
      </c>
      <c r="B337" s="1">
        <f t="shared" si="88"/>
        <v>326.99999999999994</v>
      </c>
      <c r="C337" s="1">
        <f t="shared" si="79"/>
        <v>0.83867056794542316</v>
      </c>
      <c r="D337" s="1">
        <f t="shared" si="80"/>
        <v>-0.54463903501502775</v>
      </c>
      <c r="E337" s="1">
        <f t="shared" si="81"/>
        <v>0.72631001724705968</v>
      </c>
      <c r="F337" s="1">
        <f t="shared" si="82"/>
        <v>-0.54463903501502775</v>
      </c>
      <c r="G337" s="1">
        <f t="shared" si="83"/>
        <v>-0.41933528397271153</v>
      </c>
      <c r="H337" s="1">
        <f t="shared" si="84"/>
        <v>323.13482207642289</v>
      </c>
      <c r="I337" s="1">
        <f t="shared" si="85"/>
        <v>3.8651779235770505</v>
      </c>
      <c r="J337" s="1">
        <f t="shared" si="86"/>
        <v>-24.792628302809881</v>
      </c>
      <c r="K337" s="1">
        <f t="shared" si="89"/>
        <v>34.792628302809881</v>
      </c>
    </row>
    <row r="338" spans="1:11">
      <c r="A338" s="1">
        <f t="shared" si="87"/>
        <v>9.1111111111111107</v>
      </c>
      <c r="B338" s="1">
        <f t="shared" si="88"/>
        <v>328</v>
      </c>
      <c r="C338" s="1">
        <f t="shared" si="79"/>
        <v>0.8480480961564254</v>
      </c>
      <c r="D338" s="1">
        <f t="shared" si="80"/>
        <v>-0.52991926423320501</v>
      </c>
      <c r="E338" s="1">
        <f t="shared" si="81"/>
        <v>0.73443119490249276</v>
      </c>
      <c r="F338" s="1">
        <f t="shared" si="82"/>
        <v>-0.52991926423320501</v>
      </c>
      <c r="G338" s="1">
        <f t="shared" si="83"/>
        <v>-0.42402404807821265</v>
      </c>
      <c r="H338" s="1">
        <f t="shared" si="84"/>
        <v>324.18815823077625</v>
      </c>
      <c r="I338" s="1">
        <f t="shared" si="85"/>
        <v>3.8118417692237472</v>
      </c>
      <c r="J338" s="1">
        <f t="shared" si="86"/>
        <v>-25.088904462477572</v>
      </c>
      <c r="K338" s="1">
        <f t="shared" si="89"/>
        <v>35.088904462477572</v>
      </c>
    </row>
    <row r="339" spans="1:11">
      <c r="A339" s="1">
        <f t="shared" si="87"/>
        <v>9.1388888888888875</v>
      </c>
      <c r="B339" s="1">
        <f t="shared" si="88"/>
        <v>328.99999999999994</v>
      </c>
      <c r="C339" s="1">
        <f t="shared" si="79"/>
        <v>0.85716730070211167</v>
      </c>
      <c r="D339" s="1">
        <f t="shared" si="80"/>
        <v>-0.51503807491005527</v>
      </c>
      <c r="E339" s="1">
        <f t="shared" si="81"/>
        <v>0.74232865770136369</v>
      </c>
      <c r="F339" s="1">
        <f t="shared" si="82"/>
        <v>-0.51503807491005527</v>
      </c>
      <c r="G339" s="1">
        <f t="shared" si="83"/>
        <v>-0.42858365035105578</v>
      </c>
      <c r="H339" s="1">
        <f t="shared" si="84"/>
        <v>325.24654225365987</v>
      </c>
      <c r="I339" s="1">
        <f t="shared" si="85"/>
        <v>3.7534577463400751</v>
      </c>
      <c r="J339" s="1">
        <f t="shared" si="86"/>
        <v>-25.377708569438301</v>
      </c>
      <c r="K339" s="1">
        <f t="shared" si="89"/>
        <v>35.377708569438298</v>
      </c>
    </row>
    <row r="340" spans="1:11">
      <c r="A340" s="1">
        <f t="shared" si="87"/>
        <v>9.1666666666666661</v>
      </c>
      <c r="B340" s="1">
        <f t="shared" si="88"/>
        <v>330</v>
      </c>
      <c r="C340" s="1">
        <f t="shared" si="79"/>
        <v>0.86602540378443837</v>
      </c>
      <c r="D340" s="1">
        <f t="shared" si="80"/>
        <v>-0.50000000000000044</v>
      </c>
      <c r="E340" s="1">
        <f t="shared" si="81"/>
        <v>0.74999999999999978</v>
      </c>
      <c r="F340" s="1">
        <f t="shared" si="82"/>
        <v>-0.50000000000000044</v>
      </c>
      <c r="G340" s="1">
        <f t="shared" si="83"/>
        <v>-0.43301270189221913</v>
      </c>
      <c r="H340" s="1">
        <f t="shared" si="84"/>
        <v>326.30993247402017</v>
      </c>
      <c r="I340" s="1">
        <f t="shared" si="85"/>
        <v>3.6900675259798277</v>
      </c>
      <c r="J340" s="1">
        <f t="shared" si="86"/>
        <v>-25.658906273255401</v>
      </c>
      <c r="K340" s="1">
        <f t="shared" si="89"/>
        <v>35.658906273255397</v>
      </c>
    </row>
    <row r="341" spans="1:11">
      <c r="A341" s="1">
        <f t="shared" si="87"/>
        <v>9.1944444444444446</v>
      </c>
      <c r="B341" s="1">
        <f t="shared" si="88"/>
        <v>331</v>
      </c>
      <c r="C341" s="1">
        <f t="shared" si="79"/>
        <v>0.87461970713939585</v>
      </c>
      <c r="D341" s="1">
        <f t="shared" si="80"/>
        <v>-0.48480962024633767</v>
      </c>
      <c r="E341" s="1">
        <f t="shared" si="81"/>
        <v>0.75744288503322277</v>
      </c>
      <c r="F341" s="1">
        <f t="shared" si="82"/>
        <v>-0.48480962024633767</v>
      </c>
      <c r="G341" s="1">
        <f t="shared" si="83"/>
        <v>-0.43730985356969787</v>
      </c>
      <c r="H341" s="1">
        <f t="shared" si="84"/>
        <v>327.37827916055585</v>
      </c>
      <c r="I341" s="1">
        <f t="shared" si="85"/>
        <v>3.6217208394441514</v>
      </c>
      <c r="J341" s="1">
        <f t="shared" si="86"/>
        <v>-25.93236477613334</v>
      </c>
      <c r="K341" s="1">
        <f t="shared" si="89"/>
        <v>35.93236477613334</v>
      </c>
    </row>
    <row r="342" spans="1:11">
      <c r="A342" s="1">
        <f t="shared" si="87"/>
        <v>9.2222222222222214</v>
      </c>
      <c r="B342" s="1">
        <f t="shared" si="88"/>
        <v>332</v>
      </c>
      <c r="C342" s="1">
        <f t="shared" si="79"/>
        <v>0.88294759285892699</v>
      </c>
      <c r="D342" s="1">
        <f t="shared" si="80"/>
        <v>-0.46947156278589081</v>
      </c>
      <c r="E342" s="1">
        <f t="shared" si="81"/>
        <v>0.76465504562615039</v>
      </c>
      <c r="F342" s="1">
        <f t="shared" si="82"/>
        <v>-0.46947156278589081</v>
      </c>
      <c r="G342" s="1">
        <f t="shared" si="83"/>
        <v>-0.44147379642946344</v>
      </c>
      <c r="H342" s="1">
        <f t="shared" si="84"/>
        <v>328.45152440045263</v>
      </c>
      <c r="I342" s="1">
        <f t="shared" si="85"/>
        <v>3.5484755995473733</v>
      </c>
      <c r="J342" s="1">
        <f t="shared" si="86"/>
        <v>-26.197953010879033</v>
      </c>
      <c r="K342" s="1">
        <f t="shared" si="89"/>
        <v>36.197953010879033</v>
      </c>
    </row>
    <row r="343" spans="1:11">
      <c r="A343" s="1">
        <f t="shared" si="87"/>
        <v>9.25</v>
      </c>
      <c r="B343" s="1">
        <f t="shared" si="88"/>
        <v>333</v>
      </c>
      <c r="C343" s="1">
        <f t="shared" si="79"/>
        <v>0.89100652418836779</v>
      </c>
      <c r="D343" s="1">
        <f t="shared" si="80"/>
        <v>-0.45399049973954697</v>
      </c>
      <c r="E343" s="1">
        <f t="shared" si="81"/>
        <v>0.77163428488480046</v>
      </c>
      <c r="F343" s="1">
        <f t="shared" si="82"/>
        <v>-0.45399049973954697</v>
      </c>
      <c r="G343" s="1">
        <f t="shared" si="83"/>
        <v>-0.44550326209418384</v>
      </c>
      <c r="H343" s="1">
        <f t="shared" si="84"/>
        <v>329.52960199640398</v>
      </c>
      <c r="I343" s="1">
        <f t="shared" si="85"/>
        <v>3.4703980035960171</v>
      </c>
      <c r="J343" s="1">
        <f t="shared" si="86"/>
        <v>-26.455541823712757</v>
      </c>
      <c r="K343" s="1">
        <f t="shared" si="89"/>
        <v>36.455541823712757</v>
      </c>
    </row>
    <row r="344" spans="1:11">
      <c r="A344" s="1">
        <f t="shared" si="87"/>
        <v>9.2777777777777768</v>
      </c>
      <c r="B344" s="1">
        <f t="shared" si="88"/>
        <v>333.99999999999994</v>
      </c>
      <c r="C344" s="1">
        <f t="shared" si="79"/>
        <v>0.89879404629916637</v>
      </c>
      <c r="D344" s="1">
        <f t="shared" si="80"/>
        <v>-0.43837114678907863</v>
      </c>
      <c r="E344" s="1">
        <f t="shared" si="81"/>
        <v>0.77837847686528505</v>
      </c>
      <c r="F344" s="1">
        <f t="shared" si="82"/>
        <v>-0.43837114678907863</v>
      </c>
      <c r="G344" s="1">
        <f t="shared" si="83"/>
        <v>-0.44939702314958313</v>
      </c>
      <c r="H344" s="1">
        <f t="shared" si="84"/>
        <v>330.61243738346474</v>
      </c>
      <c r="I344" s="1">
        <f t="shared" si="85"/>
        <v>3.387562616535206</v>
      </c>
      <c r="J344" s="1">
        <f t="shared" si="86"/>
        <v>-26.705004161463375</v>
      </c>
      <c r="K344" s="1">
        <f t="shared" si="89"/>
        <v>36.705004161463378</v>
      </c>
    </row>
    <row r="345" spans="1:11">
      <c r="A345" s="1">
        <f t="shared" si="87"/>
        <v>9.3055555555555554</v>
      </c>
      <c r="B345" s="1">
        <f t="shared" si="88"/>
        <v>335</v>
      </c>
      <c r="C345" s="1">
        <f t="shared" si="79"/>
        <v>0.90630778703664971</v>
      </c>
      <c r="D345" s="1">
        <f t="shared" si="80"/>
        <v>-0.42261826174069922</v>
      </c>
      <c r="E345" s="1">
        <f t="shared" si="81"/>
        <v>0.78488556722139569</v>
      </c>
      <c r="F345" s="1">
        <f t="shared" si="82"/>
        <v>-0.42261826174069922</v>
      </c>
      <c r="G345" s="1">
        <f t="shared" si="83"/>
        <v>-0.4531538935183248</v>
      </c>
      <c r="H345" s="1">
        <f t="shared" si="84"/>
        <v>331.69994756725208</v>
      </c>
      <c r="I345" s="1">
        <f t="shared" si="85"/>
        <v>3.3000524327479184</v>
      </c>
      <c r="J345" s="1">
        <f t="shared" si="86"/>
        <v>-26.946215262627838</v>
      </c>
      <c r="K345" s="1">
        <f t="shared" si="89"/>
        <v>36.946215262627838</v>
      </c>
    </row>
    <row r="346" spans="1:11">
      <c r="A346" s="1">
        <f t="shared" si="87"/>
        <v>9.3333333333333321</v>
      </c>
      <c r="B346" s="1">
        <f t="shared" si="88"/>
        <v>335.99999999999994</v>
      </c>
      <c r="C346" s="1">
        <f t="shared" si="79"/>
        <v>0.91354545764260053</v>
      </c>
      <c r="D346" s="1">
        <f t="shared" si="80"/>
        <v>-0.40673664307580176</v>
      </c>
      <c r="E346" s="1">
        <f t="shared" si="81"/>
        <v>0.79115357383037299</v>
      </c>
      <c r="F346" s="1">
        <f t="shared" si="82"/>
        <v>-0.40673664307580176</v>
      </c>
      <c r="G346" s="1">
        <f t="shared" si="83"/>
        <v>-0.45677272882130021</v>
      </c>
      <c r="H346" s="1">
        <f t="shared" si="84"/>
        <v>332.79204108495742</v>
      </c>
      <c r="I346" s="1">
        <f t="shared" si="85"/>
        <v>3.2079589150425249</v>
      </c>
      <c r="J346" s="1">
        <f t="shared" si="86"/>
        <v>-27.179052851727693</v>
      </c>
      <c r="K346" s="1">
        <f t="shared" si="89"/>
        <v>37.17905285172769</v>
      </c>
    </row>
    <row r="347" spans="1:11">
      <c r="A347" s="1">
        <f t="shared" si="87"/>
        <v>9.3611111111111107</v>
      </c>
      <c r="B347" s="1">
        <f t="shared" si="88"/>
        <v>337</v>
      </c>
      <c r="C347" s="1">
        <f t="shared" si="79"/>
        <v>0.92050485345243993</v>
      </c>
      <c r="D347" s="1">
        <f t="shared" si="80"/>
        <v>-0.39073112848927388</v>
      </c>
      <c r="E347" s="1">
        <f t="shared" si="81"/>
        <v>0.79718058739668485</v>
      </c>
      <c r="F347" s="1">
        <f t="shared" si="82"/>
        <v>-0.39073112848927388</v>
      </c>
      <c r="G347" s="1">
        <f t="shared" si="83"/>
        <v>-0.46025242672621991</v>
      </c>
      <c r="H347" s="1">
        <f t="shared" si="84"/>
        <v>333.88861799057457</v>
      </c>
      <c r="I347" s="1">
        <f t="shared" si="85"/>
        <v>3.1113820094254265</v>
      </c>
      <c r="J347" s="1">
        <f t="shared" si="86"/>
        <v>-27.403397336346877</v>
      </c>
      <c r="K347" s="1">
        <f t="shared" si="89"/>
        <v>37.403397336346877</v>
      </c>
    </row>
    <row r="348" spans="1:11">
      <c r="A348" s="1">
        <f t="shared" si="87"/>
        <v>9.3888888888888875</v>
      </c>
      <c r="B348" s="1">
        <f t="shared" si="88"/>
        <v>337.99999999999994</v>
      </c>
      <c r="C348" s="1">
        <f t="shared" si="79"/>
        <v>0.92718385456678698</v>
      </c>
      <c r="D348" s="1">
        <f t="shared" si="80"/>
        <v>-0.37460659341591318</v>
      </c>
      <c r="E348" s="1">
        <f t="shared" si="81"/>
        <v>0.80296477203361394</v>
      </c>
      <c r="F348" s="1">
        <f t="shared" si="82"/>
        <v>-0.37460659341591318</v>
      </c>
      <c r="G348" s="1">
        <f t="shared" si="83"/>
        <v>-0.46359192728339343</v>
      </c>
      <c r="H348" s="1">
        <f t="shared" si="84"/>
        <v>334.98956986565634</v>
      </c>
      <c r="I348" s="1">
        <f t="shared" si="85"/>
        <v>3.0104301343436077</v>
      </c>
      <c r="J348" s="1">
        <f t="shared" si="86"/>
        <v>-27.619132006184017</v>
      </c>
      <c r="K348" s="1">
        <f t="shared" si="89"/>
        <v>37.619132006184017</v>
      </c>
    </row>
    <row r="349" spans="1:11">
      <c r="A349" s="1">
        <f t="shared" si="87"/>
        <v>9.4166666666666661</v>
      </c>
      <c r="B349" s="1">
        <f t="shared" si="88"/>
        <v>339</v>
      </c>
      <c r="C349" s="1">
        <f t="shared" si="79"/>
        <v>0.93358042649720152</v>
      </c>
      <c r="D349" s="1">
        <f t="shared" si="80"/>
        <v>-0.35836794954530077</v>
      </c>
      <c r="E349" s="1">
        <f t="shared" si="81"/>
        <v>0.80850436582248741</v>
      </c>
      <c r="F349" s="1">
        <f t="shared" si="82"/>
        <v>-0.35836794954530077</v>
      </c>
      <c r="G349" s="1">
        <f t="shared" si="83"/>
        <v>-0.4667902132486007</v>
      </c>
      <c r="H349" s="1">
        <f t="shared" si="84"/>
        <v>336.09477985682628</v>
      </c>
      <c r="I349" s="1">
        <f t="shared" si="85"/>
        <v>2.9052201431737217</v>
      </c>
      <c r="J349" s="1">
        <f t="shared" si="86"/>
        <v>-27.826143233414204</v>
      </c>
      <c r="K349" s="1">
        <f t="shared" si="89"/>
        <v>37.8261432334142</v>
      </c>
    </row>
    <row r="350" spans="1:11">
      <c r="A350" s="1">
        <f t="shared" si="87"/>
        <v>9.4444444444444446</v>
      </c>
      <c r="B350" s="1">
        <f t="shared" si="88"/>
        <v>340</v>
      </c>
      <c r="C350" s="1">
        <f t="shared" si="79"/>
        <v>0.93969262078590843</v>
      </c>
      <c r="D350" s="1">
        <f t="shared" si="80"/>
        <v>-0.34202014332566943</v>
      </c>
      <c r="E350" s="1">
        <f t="shared" si="81"/>
        <v>0.8137976813493738</v>
      </c>
      <c r="F350" s="1">
        <f t="shared" si="82"/>
        <v>-0.34202014332566943</v>
      </c>
      <c r="G350" s="1">
        <f t="shared" si="83"/>
        <v>-0.46984631039295416</v>
      </c>
      <c r="H350" s="1">
        <f t="shared" si="84"/>
        <v>337.20412274114148</v>
      </c>
      <c r="I350" s="1">
        <f t="shared" si="85"/>
        <v>2.7958772588585248</v>
      </c>
      <c r="J350" s="1">
        <f t="shared" si="86"/>
        <v>-28.024320673604773</v>
      </c>
      <c r="K350" s="1">
        <f t="shared" si="89"/>
        <v>38.024320673604777</v>
      </c>
    </row>
    <row r="351" spans="1:11">
      <c r="A351" s="1">
        <f t="shared" si="87"/>
        <v>9.4722222222222214</v>
      </c>
      <c r="B351" s="1">
        <f t="shared" si="88"/>
        <v>341</v>
      </c>
      <c r="C351" s="1">
        <f t="shared" si="79"/>
        <v>0.94551857559931651</v>
      </c>
      <c r="D351" s="1">
        <f t="shared" si="80"/>
        <v>-0.3255681544571567</v>
      </c>
      <c r="E351" s="1">
        <f t="shared" si="81"/>
        <v>0.8188431062190854</v>
      </c>
      <c r="F351" s="1">
        <f t="shared" si="82"/>
        <v>-0.3255681544571567</v>
      </c>
      <c r="G351" s="1">
        <f t="shared" si="83"/>
        <v>-0.4727592877996582</v>
      </c>
      <c r="H351" s="1">
        <f t="shared" si="84"/>
        <v>338.3174650202788</v>
      </c>
      <c r="I351" s="1">
        <f t="shared" si="85"/>
        <v>2.682534979721197</v>
      </c>
      <c r="J351" s="1">
        <f t="shared" si="86"/>
        <v>-28.213557466398811</v>
      </c>
      <c r="K351" s="1">
        <f t="shared" si="89"/>
        <v>38.213557466398811</v>
      </c>
    </row>
    <row r="352" spans="1:11">
      <c r="A352" s="1">
        <f t="shared" si="87"/>
        <v>9.5</v>
      </c>
      <c r="B352" s="1">
        <f t="shared" si="88"/>
        <v>342</v>
      </c>
      <c r="C352" s="1">
        <f t="shared" si="79"/>
        <v>0.95105651629515353</v>
      </c>
      <c r="D352" s="1">
        <f t="shared" si="80"/>
        <v>-0.30901699437494767</v>
      </c>
      <c r="E352" s="1">
        <f t="shared" si="81"/>
        <v>0.82363910354633196</v>
      </c>
      <c r="F352" s="1">
        <f t="shared" si="82"/>
        <v>-0.30901699437494767</v>
      </c>
      <c r="G352" s="1">
        <f t="shared" si="83"/>
        <v>-0.47552825814757671</v>
      </c>
      <c r="H352" s="1">
        <f t="shared" si="84"/>
        <v>339.43466504435855</v>
      </c>
      <c r="I352" s="1">
        <f t="shared" si="85"/>
        <v>2.5653349556414469</v>
      </c>
      <c r="J352" s="1">
        <f t="shared" si="86"/>
        <v>-28.393750435138553</v>
      </c>
      <c r="K352" s="1">
        <f t="shared" si="89"/>
        <v>38.393750435138557</v>
      </c>
    </row>
    <row r="353" spans="1:11">
      <c r="A353" s="1">
        <f t="shared" si="87"/>
        <v>9.5277777777777768</v>
      </c>
      <c r="B353" s="1">
        <f t="shared" si="88"/>
        <v>342.99999999999994</v>
      </c>
      <c r="C353" s="1">
        <f t="shared" si="79"/>
        <v>0.9563047559630351</v>
      </c>
      <c r="D353" s="1">
        <f t="shared" si="80"/>
        <v>-0.29237170472273799</v>
      </c>
      <c r="E353" s="1">
        <f t="shared" si="81"/>
        <v>0.82818421242386664</v>
      </c>
      <c r="F353" s="1">
        <f t="shared" si="82"/>
        <v>-0.29237170472273799</v>
      </c>
      <c r="G353" s="1">
        <f t="shared" si="83"/>
        <v>-0.4781523779815175</v>
      </c>
      <c r="H353" s="1">
        <f t="shared" si="84"/>
        <v>340.55557316605569</v>
      </c>
      <c r="I353" s="1">
        <f t="shared" si="85"/>
        <v>2.4444268339442488</v>
      </c>
      <c r="J353" s="1">
        <f t="shared" si="86"/>
        <v>-28.56480028457689</v>
      </c>
      <c r="K353" s="1">
        <f t="shared" si="89"/>
        <v>38.56480028457689</v>
      </c>
    </row>
    <row r="354" spans="1:11">
      <c r="A354" s="1">
        <f t="shared" si="87"/>
        <v>9.5555555555555554</v>
      </c>
      <c r="B354" s="1">
        <f t="shared" si="88"/>
        <v>344</v>
      </c>
      <c r="C354" s="1">
        <f t="shared" si="79"/>
        <v>0.96126169593831867</v>
      </c>
      <c r="D354" s="1">
        <f t="shared" si="80"/>
        <v>-0.27563735581699894</v>
      </c>
      <c r="E354" s="1">
        <f t="shared" si="81"/>
        <v>0.83247704836749681</v>
      </c>
      <c r="F354" s="1">
        <f t="shared" si="82"/>
        <v>-0.27563735581699894</v>
      </c>
      <c r="G354" s="1">
        <f t="shared" si="83"/>
        <v>-0.48063084796915928</v>
      </c>
      <c r="H354" s="1">
        <f t="shared" si="84"/>
        <v>341.6800319254636</v>
      </c>
      <c r="I354" s="1">
        <f t="shared" si="85"/>
        <v>2.3199680745364049</v>
      </c>
      <c r="J354" s="1">
        <f t="shared" si="86"/>
        <v>-28.726611795794771</v>
      </c>
      <c r="K354" s="1">
        <f t="shared" si="89"/>
        <v>38.726611795794767</v>
      </c>
    </row>
    <row r="355" spans="1:11">
      <c r="A355" s="1">
        <f t="shared" si="87"/>
        <v>9.5833333333333321</v>
      </c>
      <c r="B355" s="1">
        <f t="shared" si="88"/>
        <v>344.99999999999994</v>
      </c>
      <c r="C355" s="1">
        <f t="shared" si="79"/>
        <v>0.96592582628906809</v>
      </c>
      <c r="D355" s="1">
        <f t="shared" si="80"/>
        <v>-0.2588190451025224</v>
      </c>
      <c r="E355" s="1">
        <f t="shared" si="81"/>
        <v>0.83651630373780783</v>
      </c>
      <c r="F355" s="1">
        <f t="shared" si="82"/>
        <v>-0.2588190451025224</v>
      </c>
      <c r="G355" s="1">
        <f t="shared" si="83"/>
        <v>-0.48296291314453399</v>
      </c>
      <c r="H355" s="1">
        <f t="shared" si="84"/>
        <v>342.8078762659789</v>
      </c>
      <c r="I355" s="1">
        <f t="shared" si="85"/>
        <v>2.1921237340210382</v>
      </c>
      <c r="J355" s="1">
        <f t="shared" si="86"/>
        <v>-28.879094017427661</v>
      </c>
      <c r="K355" s="1">
        <f t="shared" si="89"/>
        <v>38.879094017427661</v>
      </c>
    </row>
    <row r="356" spans="1:11">
      <c r="A356" s="1">
        <f t="shared" si="87"/>
        <v>9.6111111111111107</v>
      </c>
      <c r="B356" s="1">
        <f t="shared" si="88"/>
        <v>346</v>
      </c>
      <c r="C356" s="1">
        <f t="shared" si="79"/>
        <v>0.97029572627599647</v>
      </c>
      <c r="D356" s="1">
        <f t="shared" si="80"/>
        <v>-0.24192189559966787</v>
      </c>
      <c r="E356" s="1">
        <f t="shared" si="81"/>
        <v>0.8403007481384851</v>
      </c>
      <c r="F356" s="1">
        <f t="shared" si="82"/>
        <v>-0.24192189559966787</v>
      </c>
      <c r="G356" s="1">
        <f t="shared" si="83"/>
        <v>-0.48514786313799818</v>
      </c>
      <c r="H356" s="1">
        <f t="shared" si="84"/>
        <v>343.93893378126859</v>
      </c>
      <c r="I356" s="1">
        <f t="shared" si="85"/>
        <v>2.0610662187314119</v>
      </c>
      <c r="J356" s="1">
        <f t="shared" si="86"/>
        <v>-29.0221604522904</v>
      </c>
      <c r="K356" s="1">
        <f t="shared" si="89"/>
        <v>39.0221604522904</v>
      </c>
    </row>
    <row r="357" spans="1:11">
      <c r="A357" s="1">
        <f t="shared" si="87"/>
        <v>9.6388888888888875</v>
      </c>
      <c r="B357" s="1">
        <f t="shared" si="88"/>
        <v>346.99999999999994</v>
      </c>
      <c r="C357" s="1">
        <f t="shared" si="79"/>
        <v>0.97437006478523491</v>
      </c>
      <c r="D357" s="1">
        <f t="shared" si="80"/>
        <v>-0.2249510543438662</v>
      </c>
      <c r="E357" s="1">
        <f t="shared" si="81"/>
        <v>0.84382922879110278</v>
      </c>
      <c r="F357" s="1">
        <f t="shared" si="82"/>
        <v>-0.2249510543438662</v>
      </c>
      <c r="G357" s="1">
        <f t="shared" si="83"/>
        <v>-0.4871850323926174</v>
      </c>
      <c r="H357" s="1">
        <f t="shared" si="84"/>
        <v>345.07302499315432</v>
      </c>
      <c r="I357" s="1">
        <f t="shared" si="85"/>
        <v>1.9269750068456233</v>
      </c>
      <c r="J357" s="1">
        <f t="shared" si="86"/>
        <v>-29.155729238481744</v>
      </c>
      <c r="K357" s="1">
        <f t="shared" si="89"/>
        <v>39.15572923848174</v>
      </c>
    </row>
    <row r="358" spans="1:11">
      <c r="A358" s="1">
        <f t="shared" si="87"/>
        <v>9.6666666666666661</v>
      </c>
      <c r="B358" s="1">
        <f t="shared" si="88"/>
        <v>348</v>
      </c>
      <c r="C358" s="1">
        <f t="shared" si="79"/>
        <v>0.97814760073380558</v>
      </c>
      <c r="D358" s="1">
        <f t="shared" si="80"/>
        <v>-0.20791169081775987</v>
      </c>
      <c r="E358" s="1">
        <f t="shared" si="81"/>
        <v>0.84710067088627394</v>
      </c>
      <c r="F358" s="1">
        <f t="shared" si="82"/>
        <v>-0.20791169081775987</v>
      </c>
      <c r="G358" s="1">
        <f t="shared" si="83"/>
        <v>-0.48907380036690273</v>
      </c>
      <c r="H358" s="1">
        <f t="shared" si="84"/>
        <v>346.20996366003038</v>
      </c>
      <c r="I358" s="1">
        <f t="shared" si="85"/>
        <v>1.7900363399696175</v>
      </c>
      <c r="J358" s="1">
        <f t="shared" si="86"/>
        <v>-29.279723324056143</v>
      </c>
      <c r="K358" s="1">
        <f t="shared" si="89"/>
        <v>39.279723324056143</v>
      </c>
    </row>
    <row r="359" spans="1:11">
      <c r="A359" s="1">
        <f t="shared" si="87"/>
        <v>9.6944444444444446</v>
      </c>
      <c r="B359" s="1">
        <f t="shared" si="88"/>
        <v>349</v>
      </c>
      <c r="C359" s="1">
        <f t="shared" si="79"/>
        <v>0.98162718344766398</v>
      </c>
      <c r="D359" s="1">
        <f t="shared" si="80"/>
        <v>-0.19080899537654467</v>
      </c>
      <c r="E359" s="1">
        <f t="shared" si="81"/>
        <v>0.85011407791104443</v>
      </c>
      <c r="F359" s="1">
        <f t="shared" si="82"/>
        <v>-0.19080899537654467</v>
      </c>
      <c r="G359" s="1">
        <f t="shared" si="83"/>
        <v>-0.49081359172383193</v>
      </c>
      <c r="H359" s="1">
        <f t="shared" si="84"/>
        <v>347.34955711518643</v>
      </c>
      <c r="I359" s="1">
        <f t="shared" si="85"/>
        <v>1.6504428848135717</v>
      </c>
      <c r="J359" s="1">
        <f t="shared" si="86"/>
        <v>-29.394070634354179</v>
      </c>
      <c r="K359" s="1">
        <f t="shared" si="89"/>
        <v>39.394070634354179</v>
      </c>
    </row>
    <row r="360" spans="1:11">
      <c r="A360" s="1">
        <f t="shared" si="87"/>
        <v>9.7222222222222214</v>
      </c>
      <c r="B360" s="1">
        <f t="shared" si="88"/>
        <v>350</v>
      </c>
      <c r="C360" s="1">
        <f t="shared" si="79"/>
        <v>0.98480775301220791</v>
      </c>
      <c r="D360" s="1">
        <f t="shared" si="80"/>
        <v>-0.17364817766693039</v>
      </c>
      <c r="E360" s="1">
        <f t="shared" si="81"/>
        <v>0.85286853195244317</v>
      </c>
      <c r="F360" s="1">
        <f t="shared" si="82"/>
        <v>-0.17364817766693039</v>
      </c>
      <c r="G360" s="1">
        <f t="shared" si="83"/>
        <v>-0.4924038765061039</v>
      </c>
      <c r="H360" s="1">
        <f t="shared" si="84"/>
        <v>348.49160663417769</v>
      </c>
      <c r="I360" s="1">
        <f t="shared" si="85"/>
        <v>1.5083933658223145</v>
      </c>
      <c r="J360" s="1">
        <f t="shared" si="86"/>
        <v>-29.498704231103773</v>
      </c>
      <c r="K360" s="1">
        <f t="shared" si="89"/>
        <v>39.498704231103773</v>
      </c>
    </row>
    <row r="361" spans="1:11">
      <c r="A361" s="1">
        <f t="shared" si="87"/>
        <v>9.75</v>
      </c>
      <c r="B361" s="1">
        <f t="shared" si="88"/>
        <v>351</v>
      </c>
      <c r="C361" s="1">
        <f t="shared" si="79"/>
        <v>0.98768834059513766</v>
      </c>
      <c r="D361" s="1">
        <f t="shared" si="80"/>
        <v>-0.15643446504023112</v>
      </c>
      <c r="E361" s="1">
        <f t="shared" si="81"/>
        <v>0.85536319397708627</v>
      </c>
      <c r="F361" s="1">
        <f t="shared" si="82"/>
        <v>-0.15643446504023112</v>
      </c>
      <c r="G361" s="1">
        <f t="shared" si="83"/>
        <v>-0.49384417029756877</v>
      </c>
      <c r="H361" s="1">
        <f t="shared" si="84"/>
        <v>349.63590783014064</v>
      </c>
      <c r="I361" s="1">
        <f t="shared" si="85"/>
        <v>1.3640921698593615</v>
      </c>
      <c r="J361" s="1">
        <f t="shared" si="86"/>
        <v>-29.593562462427183</v>
      </c>
      <c r="K361" s="1">
        <f t="shared" si="89"/>
        <v>39.593562462427187</v>
      </c>
    </row>
    <row r="362" spans="1:11">
      <c r="A362" s="1">
        <f t="shared" si="87"/>
        <v>9.7777777777777768</v>
      </c>
      <c r="B362" s="1">
        <f t="shared" si="88"/>
        <v>351.99999999999994</v>
      </c>
      <c r="C362" s="1">
        <f t="shared" si="79"/>
        <v>0.99026806874157025</v>
      </c>
      <c r="D362" s="1">
        <f t="shared" si="80"/>
        <v>-0.13917310096006677</v>
      </c>
      <c r="E362" s="1">
        <f t="shared" si="81"/>
        <v>0.85759730408675472</v>
      </c>
      <c r="F362" s="1">
        <f t="shared" si="82"/>
        <v>-0.13917310096006677</v>
      </c>
      <c r="G362" s="1">
        <f t="shared" si="83"/>
        <v>-0.49513403437078507</v>
      </c>
      <c r="H362" s="1">
        <f t="shared" si="84"/>
        <v>350.78225107572047</v>
      </c>
      <c r="I362" s="1">
        <f t="shared" si="85"/>
        <v>1.2177489242794763</v>
      </c>
      <c r="J362" s="1">
        <f t="shared" si="86"/>
        <v>-29.678589102921638</v>
      </c>
      <c r="K362" s="1">
        <f t="shared" si="89"/>
        <v>39.678589102921634</v>
      </c>
    </row>
    <row r="363" spans="1:11">
      <c r="A363" s="1">
        <f t="shared" si="87"/>
        <v>9.8055555555555554</v>
      </c>
      <c r="B363" s="1">
        <f t="shared" si="88"/>
        <v>353</v>
      </c>
      <c r="C363" s="1">
        <f t="shared" si="79"/>
        <v>0.99254615164132198</v>
      </c>
      <c r="D363" s="1">
        <f t="shared" si="80"/>
        <v>-0.12186934340514811</v>
      </c>
      <c r="E363" s="1">
        <f t="shared" si="81"/>
        <v>0.85957018174986666</v>
      </c>
      <c r="F363" s="1">
        <f t="shared" si="82"/>
        <v>-0.12186934340514811</v>
      </c>
      <c r="G363" s="1">
        <f t="shared" si="83"/>
        <v>-0.49627307582066094</v>
      </c>
      <c r="H363" s="1">
        <f t="shared" si="84"/>
        <v>351.93042195004369</v>
      </c>
      <c r="I363" s="1">
        <f t="shared" si="85"/>
        <v>1.0695780499563057</v>
      </c>
      <c r="J363" s="1">
        <f t="shared" si="86"/>
        <v>-29.753733483023023</v>
      </c>
      <c r="K363" s="1">
        <f t="shared" si="89"/>
        <v>39.753733483023026</v>
      </c>
    </row>
    <row r="364" spans="1:11">
      <c r="A364" s="1">
        <f t="shared" si="87"/>
        <v>9.8333333333333321</v>
      </c>
      <c r="B364" s="1">
        <f t="shared" si="88"/>
        <v>353.99999999999994</v>
      </c>
      <c r="C364" s="1">
        <f t="shared" si="79"/>
        <v>0.99452189536827329</v>
      </c>
      <c r="D364" s="1">
        <f t="shared" si="80"/>
        <v>-0.1045284632676543</v>
      </c>
      <c r="E364" s="1">
        <f t="shared" si="81"/>
        <v>0.86128122600877421</v>
      </c>
      <c r="F364" s="1">
        <f t="shared" si="82"/>
        <v>-0.1045284632676543</v>
      </c>
      <c r="G364" s="1">
        <f t="shared" si="83"/>
        <v>-0.49726094768413659</v>
      </c>
      <c r="H364" s="1">
        <f t="shared" si="84"/>
        <v>353.08020170894889</v>
      </c>
      <c r="I364" s="1">
        <f t="shared" si="85"/>
        <v>0.91979829105105182</v>
      </c>
      <c r="J364" s="1">
        <f t="shared" si="86"/>
        <v>-29.818950606908643</v>
      </c>
      <c r="K364" s="1">
        <f t="shared" si="89"/>
        <v>39.818950606908643</v>
      </c>
    </row>
    <row r="365" spans="1:11">
      <c r="A365" s="1">
        <f t="shared" si="87"/>
        <v>9.8611111111111107</v>
      </c>
      <c r="B365" s="1">
        <f t="shared" si="88"/>
        <v>355</v>
      </c>
      <c r="C365" s="1">
        <f t="shared" si="79"/>
        <v>0.99619469809174555</v>
      </c>
      <c r="D365" s="1">
        <f t="shared" si="80"/>
        <v>-8.7155742747658319E-2</v>
      </c>
      <c r="E365" s="1">
        <f t="shared" si="81"/>
        <v>0.86272991566282098</v>
      </c>
      <c r="F365" s="1">
        <f t="shared" si="82"/>
        <v>-8.7155742747658319E-2</v>
      </c>
      <c r="G365" s="1">
        <f t="shared" si="83"/>
        <v>-0.49809734904587272</v>
      </c>
      <c r="H365" s="1">
        <f t="shared" si="84"/>
        <v>354.23136777647892</v>
      </c>
      <c r="I365" s="1">
        <f t="shared" si="85"/>
        <v>0.76863222352108096</v>
      </c>
      <c r="J365" s="1">
        <f t="shared" si="86"/>
        <v>-29.874201258252857</v>
      </c>
      <c r="K365" s="1">
        <f t="shared" si="89"/>
        <v>39.874201258252853</v>
      </c>
    </row>
    <row r="366" spans="1:11">
      <c r="A366" s="1">
        <f t="shared" si="87"/>
        <v>9.8888888888888875</v>
      </c>
      <c r="B366" s="1">
        <f t="shared" si="88"/>
        <v>355.99999999999994</v>
      </c>
      <c r="C366" s="1">
        <f t="shared" si="79"/>
        <v>0.9975640502598242</v>
      </c>
      <c r="D366" s="1">
        <f t="shared" si="80"/>
        <v>-6.9756473744126524E-2</v>
      </c>
      <c r="E366" s="1">
        <f t="shared" si="81"/>
        <v>0.86391580942710433</v>
      </c>
      <c r="F366" s="1">
        <f t="shared" si="82"/>
        <v>-6.9756473744126524E-2</v>
      </c>
      <c r="G366" s="1">
        <f t="shared" si="83"/>
        <v>-0.49878202512991204</v>
      </c>
      <c r="H366" s="1">
        <f t="shared" si="84"/>
        <v>355.38369425543959</v>
      </c>
      <c r="I366" s="1">
        <f t="shared" si="85"/>
        <v>0.61630574456034992</v>
      </c>
      <c r="J366" s="1">
        <f t="shared" si="86"/>
        <v>-29.919452093210015</v>
      </c>
      <c r="K366" s="1">
        <f t="shared" si="89"/>
        <v>39.919452093210012</v>
      </c>
    </row>
    <row r="367" spans="1:11">
      <c r="A367" s="1">
        <f t="shared" si="87"/>
        <v>9.9166666666666661</v>
      </c>
      <c r="B367" s="1">
        <f t="shared" si="88"/>
        <v>357</v>
      </c>
      <c r="C367" s="1">
        <f t="shared" si="79"/>
        <v>0.99862953475457383</v>
      </c>
      <c r="D367" s="1">
        <f t="shared" si="80"/>
        <v>-5.2335956242943481E-2</v>
      </c>
      <c r="E367" s="1">
        <f t="shared" si="81"/>
        <v>0.86483854606689592</v>
      </c>
      <c r="F367" s="1">
        <f t="shared" si="82"/>
        <v>-5.2335956242943481E-2</v>
      </c>
      <c r="G367" s="1">
        <f t="shared" si="83"/>
        <v>-0.49931476737728686</v>
      </c>
      <c r="H367" s="1">
        <f t="shared" si="84"/>
        <v>356.53695245465622</v>
      </c>
      <c r="I367" s="1">
        <f t="shared" si="85"/>
        <v>0.4630475453437839</v>
      </c>
      <c r="J367" s="1">
        <f t="shared" si="86"/>
        <v>-29.954675720069904</v>
      </c>
      <c r="K367" s="1">
        <f t="shared" si="89"/>
        <v>39.954675720069901</v>
      </c>
    </row>
    <row r="368" spans="1:11">
      <c r="A368" s="1">
        <f t="shared" si="87"/>
        <v>9.9444444444444446</v>
      </c>
      <c r="B368" s="1">
        <f t="shared" si="88"/>
        <v>358</v>
      </c>
      <c r="C368" s="1">
        <f t="shared" si="79"/>
        <v>0.99939082701909576</v>
      </c>
      <c r="D368" s="1">
        <f t="shared" si="80"/>
        <v>-3.4899496702500823E-2</v>
      </c>
      <c r="E368" s="1">
        <f t="shared" si="81"/>
        <v>0.86549784450767653</v>
      </c>
      <c r="F368" s="1">
        <f t="shared" si="82"/>
        <v>-3.4899496702500823E-2</v>
      </c>
      <c r="G368" s="1">
        <f t="shared" si="83"/>
        <v>-0.49969541350954783</v>
      </c>
      <c r="H368" s="1">
        <f t="shared" si="84"/>
        <v>357.69091143039566</v>
      </c>
      <c r="I368" s="1">
        <f t="shared" si="85"/>
        <v>0.3090885696043415</v>
      </c>
      <c r="J368" s="1">
        <f t="shared" si="86"/>
        <v>-29.97985076510442</v>
      </c>
      <c r="K368" s="1">
        <f t="shared" si="89"/>
        <v>39.979850765104416</v>
      </c>
    </row>
    <row r="369" spans="1:11">
      <c r="A369" s="1">
        <f t="shared" si="87"/>
        <v>9.9722222222222214</v>
      </c>
      <c r="B369" s="1">
        <f t="shared" si="88"/>
        <v>359</v>
      </c>
      <c r="C369" s="1">
        <f t="shared" si="79"/>
        <v>0.99984769515639127</v>
      </c>
      <c r="D369" s="1">
        <f t="shared" si="80"/>
        <v>-1.745240643728356E-2</v>
      </c>
      <c r="E369" s="1">
        <f t="shared" si="81"/>
        <v>0.86589350392075415</v>
      </c>
      <c r="F369" s="1">
        <f t="shared" si="82"/>
        <v>-1.745240643728356E-2</v>
      </c>
      <c r="G369" s="1">
        <f t="shared" si="83"/>
        <v>-0.49992384757819558</v>
      </c>
      <c r="H369" s="1">
        <f t="shared" si="84"/>
        <v>358.84533853929241</v>
      </c>
      <c r="I369" s="1">
        <f t="shared" si="85"/>
        <v>0.15466146070758668</v>
      </c>
      <c r="J369" s="1">
        <f t="shared" si="86"/>
        <v>-29.994961924205928</v>
      </c>
      <c r="K369" s="1">
        <f t="shared" si="89"/>
        <v>39.994961924205924</v>
      </c>
    </row>
    <row r="370" spans="1:11">
      <c r="A370" s="1">
        <f t="shared" si="87"/>
        <v>10</v>
      </c>
      <c r="B370" s="1">
        <f t="shared" si="88"/>
        <v>360</v>
      </c>
      <c r="C370" s="1">
        <f t="shared" si="79"/>
        <v>1</v>
      </c>
      <c r="D370" s="1">
        <f t="shared" si="80"/>
        <v>-2.4492935982947064E-16</v>
      </c>
      <c r="E370" s="1">
        <f t="shared" si="81"/>
        <v>0.86602540378443871</v>
      </c>
      <c r="F370" s="1">
        <f t="shared" si="82"/>
        <v>-2.4492935982947064E-16</v>
      </c>
      <c r="G370" s="1">
        <f t="shared" si="83"/>
        <v>-0.49999999999999994</v>
      </c>
      <c r="H370" s="1">
        <f t="shared" si="84"/>
        <v>360</v>
      </c>
      <c r="I370" s="1">
        <f t="shared" si="85"/>
        <v>0</v>
      </c>
      <c r="J370" s="1">
        <f t="shared" si="86"/>
        <v>-30.000000000000092</v>
      </c>
      <c r="K370" s="1">
        <f t="shared" si="89"/>
        <v>40.000000000000092</v>
      </c>
    </row>
  </sheetData>
  <mergeCells count="2">
    <mergeCell ref="C8:D8"/>
    <mergeCell ref="E8:H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A512-F213-9747-BA0A-C1D8A742099A}">
  <dimension ref="A1:K23"/>
  <sheetViews>
    <sheetView zoomScale="90" zoomScaleNormal="90" workbookViewId="0">
      <selection activeCell="D4" sqref="D4"/>
    </sheetView>
  </sheetViews>
  <sheetFormatPr baseColWidth="10" defaultRowHeight="20"/>
  <cols>
    <col min="1" max="2" width="12.7109375" bestFit="1" customWidth="1"/>
    <col min="3" max="3" width="12.7109375" style="2" bestFit="1" customWidth="1"/>
    <col min="4" max="4" width="6.85546875" style="2" customWidth="1"/>
    <col min="5" max="5" width="13.5703125" bestFit="1" customWidth="1"/>
    <col min="6" max="6" width="12.7109375" bestFit="1" customWidth="1"/>
    <col min="7" max="7" width="13.85546875" bestFit="1" customWidth="1"/>
    <col min="8" max="8" width="6.85546875" customWidth="1"/>
  </cols>
  <sheetData>
    <row r="1" spans="1:11" s="2" customFormat="1">
      <c r="A1" s="3" t="s">
        <v>1</v>
      </c>
      <c r="B1" s="3" t="s">
        <v>44</v>
      </c>
      <c r="C1" s="3" t="s">
        <v>2</v>
      </c>
      <c r="D1" s="3" t="s">
        <v>3</v>
      </c>
    </row>
    <row r="2" spans="1:11">
      <c r="A2" s="1" t="s">
        <v>23</v>
      </c>
      <c r="B2" s="1" t="s">
        <v>26</v>
      </c>
      <c r="C2" s="1" t="s">
        <v>8</v>
      </c>
      <c r="D2" s="4">
        <v>0</v>
      </c>
    </row>
    <row r="3" spans="1:11">
      <c r="A3" s="1" t="s">
        <v>24</v>
      </c>
      <c r="B3" s="1" t="s">
        <v>27</v>
      </c>
      <c r="C3" s="1" t="s">
        <v>8</v>
      </c>
      <c r="D3" s="4">
        <v>0</v>
      </c>
    </row>
    <row r="4" spans="1:11">
      <c r="A4" s="1" t="s">
        <v>25</v>
      </c>
      <c r="B4" s="1" t="s">
        <v>28</v>
      </c>
      <c r="C4" s="1" t="s">
        <v>8</v>
      </c>
      <c r="D4" s="4">
        <v>0</v>
      </c>
    </row>
    <row r="5" spans="1:11">
      <c r="B5" s="2"/>
    </row>
    <row r="6" spans="1:11" ht="64" thickBot="1">
      <c r="A6" s="3" t="s">
        <v>36</v>
      </c>
      <c r="B6" s="3" t="s">
        <v>41</v>
      </c>
      <c r="C6" s="3" t="s">
        <v>40</v>
      </c>
      <c r="D6" s="3" t="s">
        <v>42</v>
      </c>
      <c r="E6" s="3" t="s">
        <v>40</v>
      </c>
      <c r="F6" s="3" t="s">
        <v>43</v>
      </c>
      <c r="G6" s="13" t="s">
        <v>51</v>
      </c>
    </row>
    <row r="7" spans="1:11" ht="21" thickBot="1">
      <c r="A7" s="4">
        <v>180</v>
      </c>
      <c r="B7" s="1" t="s">
        <v>33</v>
      </c>
      <c r="C7" s="1">
        <f>COS(PI()/180*$A$7)</f>
        <v>-1</v>
      </c>
      <c r="D7" s="1" t="s">
        <v>31</v>
      </c>
      <c r="E7" s="1" cm="1">
        <f t="array" ref="E7:E9">MMULT(E21:G23,C7:C9)</f>
        <v>-1</v>
      </c>
      <c r="F7" s="12">
        <f>SQRT(E7^2+E8^2)</f>
        <v>1</v>
      </c>
      <c r="G7" s="15">
        <f>SIGN(E9)*180/PI()*ACOS(F7)</f>
        <v>0</v>
      </c>
    </row>
    <row r="8" spans="1:11">
      <c r="A8" s="5" t="s">
        <v>37</v>
      </c>
      <c r="B8" s="1" t="s">
        <v>34</v>
      </c>
      <c r="C8" s="1">
        <f>SIN(PI()/180*$A$7)</f>
        <v>1.2246467991473532E-16</v>
      </c>
      <c r="D8" s="1" t="s">
        <v>30</v>
      </c>
      <c r="E8" s="1">
        <v>1.2246467991473532E-16</v>
      </c>
      <c r="F8" s="5" t="s">
        <v>37</v>
      </c>
      <c r="G8" s="14" t="s">
        <v>37</v>
      </c>
    </row>
    <row r="9" spans="1:11">
      <c r="A9" s="5" t="s">
        <v>37</v>
      </c>
      <c r="B9" s="1" t="s">
        <v>35</v>
      </c>
      <c r="C9" s="1">
        <v>0</v>
      </c>
      <c r="D9" s="1" t="s">
        <v>29</v>
      </c>
      <c r="E9" s="1">
        <v>0</v>
      </c>
      <c r="F9" s="5" t="s">
        <v>37</v>
      </c>
      <c r="G9" s="5" t="s">
        <v>37</v>
      </c>
    </row>
    <row r="10" spans="1:11">
      <c r="B10" s="2"/>
    </row>
    <row r="11" spans="1:11">
      <c r="A11" s="6" t="s">
        <v>66</v>
      </c>
      <c r="B11" s="6"/>
      <c r="C11" s="6"/>
      <c r="E11" s="6" t="s">
        <v>65</v>
      </c>
      <c r="F11" s="6"/>
      <c r="G11" s="6"/>
      <c r="H11" s="2"/>
      <c r="I11" s="6" t="s">
        <v>67</v>
      </c>
      <c r="J11" s="6"/>
      <c r="K11" s="6"/>
    </row>
    <row r="12" spans="1:11">
      <c r="A12" s="1" t="s">
        <v>56</v>
      </c>
      <c r="B12" s="10" t="s">
        <v>57</v>
      </c>
      <c r="C12" s="5">
        <v>0</v>
      </c>
      <c r="E12" s="1" t="s">
        <v>59</v>
      </c>
      <c r="F12" s="5">
        <v>0</v>
      </c>
      <c r="G12" s="11" t="s">
        <v>60</v>
      </c>
      <c r="I12" s="5">
        <v>1</v>
      </c>
      <c r="J12" s="5">
        <v>0</v>
      </c>
      <c r="K12" s="5">
        <v>0</v>
      </c>
    </row>
    <row r="13" spans="1:11">
      <c r="A13" s="10" t="s">
        <v>58</v>
      </c>
      <c r="B13" s="1" t="s">
        <v>56</v>
      </c>
      <c r="C13" s="5">
        <v>0</v>
      </c>
      <c r="E13" s="5">
        <v>0</v>
      </c>
      <c r="F13" s="5">
        <v>1</v>
      </c>
      <c r="G13" s="5">
        <v>0</v>
      </c>
      <c r="I13" s="5">
        <v>0</v>
      </c>
      <c r="J13" s="1" t="s">
        <v>62</v>
      </c>
      <c r="K13" s="10" t="s">
        <v>64</v>
      </c>
    </row>
    <row r="14" spans="1:11">
      <c r="A14" s="5">
        <v>0</v>
      </c>
      <c r="B14" s="5">
        <v>0</v>
      </c>
      <c r="C14" s="5">
        <v>1</v>
      </c>
      <c r="E14" s="10" t="s">
        <v>61</v>
      </c>
      <c r="F14" s="5">
        <v>0</v>
      </c>
      <c r="G14" s="1" t="s">
        <v>59</v>
      </c>
      <c r="I14" s="5">
        <v>0</v>
      </c>
      <c r="J14" s="1" t="s">
        <v>63</v>
      </c>
      <c r="K14" s="1" t="s">
        <v>62</v>
      </c>
    </row>
    <row r="15" spans="1:11">
      <c r="A15" s="6" t="s">
        <v>66</v>
      </c>
      <c r="B15" s="6"/>
      <c r="C15" s="6"/>
      <c r="E15" s="6" t="s">
        <v>65</v>
      </c>
      <c r="F15" s="6"/>
      <c r="G15" s="6"/>
      <c r="H15" s="2"/>
      <c r="I15" s="6" t="s">
        <v>67</v>
      </c>
      <c r="J15" s="6"/>
      <c r="K15" s="6"/>
    </row>
    <row r="16" spans="1:11">
      <c r="A16" s="1">
        <f>COS($D$2/180*PI())</f>
        <v>1</v>
      </c>
      <c r="B16" s="1">
        <f>-SIN($D$2/180*PI())</f>
        <v>0</v>
      </c>
      <c r="C16" s="5">
        <v>0</v>
      </c>
      <c r="E16" s="1">
        <f>COS($D$3/180*PI())</f>
        <v>1</v>
      </c>
      <c r="F16" s="5">
        <v>0</v>
      </c>
      <c r="G16" s="1">
        <f>SIN($D$3/180*PI())</f>
        <v>0</v>
      </c>
      <c r="H16" s="2"/>
      <c r="I16" s="5">
        <v>1</v>
      </c>
      <c r="J16" s="5">
        <v>0</v>
      </c>
      <c r="K16" s="5">
        <v>0</v>
      </c>
    </row>
    <row r="17" spans="1:11">
      <c r="A17" s="1">
        <f>SIN($D$2/180*PI())</f>
        <v>0</v>
      </c>
      <c r="B17" s="1">
        <f>COS($D$2/180*PI())</f>
        <v>1</v>
      </c>
      <c r="C17" s="5">
        <v>0</v>
      </c>
      <c r="D17" s="2" t="s">
        <v>9</v>
      </c>
      <c r="E17" s="5">
        <v>0</v>
      </c>
      <c r="F17" s="5">
        <v>1</v>
      </c>
      <c r="G17" s="5">
        <v>0</v>
      </c>
      <c r="H17" s="2" t="s">
        <v>9</v>
      </c>
      <c r="I17" s="5">
        <v>0</v>
      </c>
      <c r="J17" s="1">
        <f>COS($D$4/180*PI())</f>
        <v>1</v>
      </c>
      <c r="K17" s="1">
        <f>-SIN($D$4/180*PI())</f>
        <v>0</v>
      </c>
    </row>
    <row r="18" spans="1:11">
      <c r="A18" s="5">
        <v>0</v>
      </c>
      <c r="B18" s="5">
        <v>0</v>
      </c>
      <c r="C18" s="5">
        <v>1</v>
      </c>
      <c r="E18" s="1">
        <f>-SIN($D$3/180*PI())</f>
        <v>0</v>
      </c>
      <c r="F18" s="5">
        <v>0</v>
      </c>
      <c r="G18" s="1">
        <f>COS($D$3/180*PI())</f>
        <v>1</v>
      </c>
      <c r="H18" s="2"/>
      <c r="I18" s="5">
        <v>0</v>
      </c>
      <c r="J18" s="1">
        <f>SIN($D$4/180*PI())</f>
        <v>0</v>
      </c>
      <c r="K18" s="1">
        <f>COS($D$4/180*PI())</f>
        <v>1</v>
      </c>
    </row>
    <row r="19" spans="1:11">
      <c r="A19" s="2"/>
      <c r="B19" s="2"/>
      <c r="E19" s="2"/>
      <c r="F19" s="2"/>
      <c r="G19" s="2"/>
      <c r="H19" s="2"/>
      <c r="I19" s="2"/>
      <c r="J19" s="2"/>
      <c r="K19" s="2"/>
    </row>
    <row r="20" spans="1:11">
      <c r="A20" s="6" t="s">
        <v>38</v>
      </c>
      <c r="B20" s="6"/>
      <c r="C20" s="6"/>
      <c r="E20" s="6" t="s">
        <v>39</v>
      </c>
      <c r="F20" s="6"/>
      <c r="G20" s="6"/>
      <c r="H20" s="2"/>
      <c r="I20" s="2"/>
      <c r="J20" s="2"/>
      <c r="K20" s="2"/>
    </row>
    <row r="21" spans="1:11">
      <c r="A21" s="1" cm="1">
        <f t="array" ref="A21:C23">MMULT(E16:G18,I16:K18)</f>
        <v>1</v>
      </c>
      <c r="B21" s="1">
        <v>0</v>
      </c>
      <c r="C21" s="1">
        <v>0</v>
      </c>
      <c r="E21" s="1" cm="1">
        <f t="array" ref="E21:G23">MMULT(A16:C18,A21:C23)</f>
        <v>1</v>
      </c>
      <c r="F21" s="1">
        <v>0</v>
      </c>
      <c r="G21" s="1">
        <v>0</v>
      </c>
      <c r="H21" s="2"/>
      <c r="I21" s="2"/>
      <c r="J21" s="2"/>
      <c r="K21" s="2"/>
    </row>
    <row r="22" spans="1:11">
      <c r="A22" s="1">
        <v>0</v>
      </c>
      <c r="B22" s="1">
        <v>1</v>
      </c>
      <c r="C22" s="1">
        <v>0</v>
      </c>
      <c r="D22" s="2" t="s">
        <v>32</v>
      </c>
      <c r="E22" s="1">
        <v>0</v>
      </c>
      <c r="F22" s="1">
        <v>1</v>
      </c>
      <c r="G22" s="1">
        <v>0</v>
      </c>
      <c r="H22" s="2"/>
      <c r="I22" s="2"/>
      <c r="J22" s="2"/>
      <c r="K22" s="2"/>
    </row>
    <row r="23" spans="1:11">
      <c r="A23" s="1">
        <v>0</v>
      </c>
      <c r="B23" s="1">
        <v>0</v>
      </c>
      <c r="C23" s="1">
        <v>1</v>
      </c>
      <c r="E23" s="1">
        <v>0</v>
      </c>
      <c r="F23" s="1">
        <v>0</v>
      </c>
      <c r="G23" s="1">
        <v>1</v>
      </c>
      <c r="H23" s="2"/>
      <c r="I23" s="2"/>
      <c r="J23" s="2"/>
      <c r="K23" s="2"/>
    </row>
  </sheetData>
  <mergeCells count="8">
    <mergeCell ref="A11:C11"/>
    <mergeCell ref="E11:G11"/>
    <mergeCell ref="I11:K11"/>
    <mergeCell ref="A15:C15"/>
    <mergeCell ref="E15:G15"/>
    <mergeCell ref="I15:K15"/>
    <mergeCell ref="A20:C20"/>
    <mergeCell ref="E20:G2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5F9-2C89-EF43-B43F-9FE80FC4452C}">
  <dimension ref="J22:J23"/>
  <sheetViews>
    <sheetView zoomScale="90" zoomScaleNormal="90" workbookViewId="0">
      <selection activeCell="J21" sqref="J21"/>
    </sheetView>
  </sheetViews>
  <sheetFormatPr baseColWidth="10" defaultRowHeight="20"/>
  <sheetData>
    <row r="22" spans="10:10" ht="27">
      <c r="J22" s="9" t="s">
        <v>54</v>
      </c>
    </row>
    <row r="23" spans="10:10" ht="27">
      <c r="J23" s="9" t="s">
        <v>55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AZ回転</vt:lpstr>
      <vt:lpstr>回転行列</vt:lpstr>
      <vt:lpstr>座標系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一裕 向井</dc:creator>
  <cp:lastModifiedBy>一裕 向井</cp:lastModifiedBy>
  <dcterms:created xsi:type="dcterms:W3CDTF">2025-04-26T03:53:10Z</dcterms:created>
  <dcterms:modified xsi:type="dcterms:W3CDTF">2025-04-27T10:54:15Z</dcterms:modified>
</cp:coreProperties>
</file>