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960" windowHeight="12600"/>
  </bookViews>
  <sheets>
    <sheet name="Sayfa1" sheetId="1" r:id="rId1"/>
  </sheets>
  <calcPr calcId="144525"/>
</workbook>
</file>

<file path=xl/calcChain.xml><?xml version="1.0" encoding="utf-8"?>
<calcChain xmlns="http://schemas.openxmlformats.org/spreadsheetml/2006/main">
  <c r="C69" i="1" l="1"/>
  <c r="C70" i="1"/>
  <c r="C71" i="1"/>
  <c r="C72" i="1"/>
  <c r="C73" i="1"/>
  <c r="C74" i="1" l="1"/>
  <c r="D69" i="1" s="1"/>
  <c r="D73" i="1"/>
  <c r="D70" i="1"/>
  <c r="D72" i="1"/>
  <c r="D71" i="1"/>
  <c r="G69" i="1" l="1"/>
  <c r="G73" i="1"/>
  <c r="G71" i="1"/>
  <c r="G70" i="1"/>
  <c r="G72" i="1"/>
</calcChain>
</file>

<file path=xl/sharedStrings.xml><?xml version="1.0" encoding="utf-8"?>
<sst xmlns="http://schemas.openxmlformats.org/spreadsheetml/2006/main" count="74" uniqueCount="72">
  <si>
    <t>Test veri no</t>
  </si>
  <si>
    <t>x1</t>
  </si>
  <si>
    <t>x2</t>
  </si>
  <si>
    <t>y_gerçek</t>
  </si>
  <si>
    <t>y_MyFis</t>
  </si>
  <si>
    <t>Y_AnfisToolbox</t>
  </si>
  <si>
    <t>GİRİŞ 1 : x1</t>
  </si>
  <si>
    <t>GİRİŞ 2 : x2</t>
  </si>
  <si>
    <t>A1</t>
  </si>
  <si>
    <t>A2</t>
  </si>
  <si>
    <t>B1</t>
  </si>
  <si>
    <t>B2</t>
  </si>
  <si>
    <t>Sigma_A1</t>
  </si>
  <si>
    <t>C_A1</t>
  </si>
  <si>
    <t>Sigma_A2</t>
  </si>
  <si>
    <t>C_A2</t>
  </si>
  <si>
    <t>Sigma_B1</t>
  </si>
  <si>
    <t>C_B1</t>
  </si>
  <si>
    <t>Sigma_B2</t>
  </si>
  <si>
    <t>C_B2</t>
  </si>
  <si>
    <t>p1</t>
  </si>
  <si>
    <t>p2</t>
  </si>
  <si>
    <t>p3</t>
  </si>
  <si>
    <t>p4</t>
  </si>
  <si>
    <t>A3</t>
  </si>
  <si>
    <t>C_A3</t>
  </si>
  <si>
    <t>Sigma_A3</t>
  </si>
  <si>
    <t>Çıkışa ait kurallar</t>
  </si>
  <si>
    <t>Kural 1: mf1</t>
  </si>
  <si>
    <t>Kural 2: mf2</t>
  </si>
  <si>
    <t>Kural 3: mf3</t>
  </si>
  <si>
    <t>Kural 4: mf4</t>
  </si>
  <si>
    <t>Kural 5:mf5</t>
  </si>
  <si>
    <t>Kural 6: mf6</t>
  </si>
  <si>
    <t>p5</t>
  </si>
  <si>
    <t>p6</t>
  </si>
  <si>
    <t>kurallar sabit sayı olarak alındı</t>
  </si>
  <si>
    <t>Kromozom boyutu:16</t>
  </si>
  <si>
    <t>y_myGA</t>
  </si>
  <si>
    <t>kromozom1</t>
  </si>
  <si>
    <t>kromozom2</t>
  </si>
  <si>
    <t>kromozom3</t>
  </si>
  <si>
    <t>kromozom4</t>
  </si>
  <si>
    <t>kromozom5</t>
  </si>
  <si>
    <t>Eval(Kromozom1): 
(yani kromozomun uygunluk değeri)</t>
  </si>
  <si>
    <t>Eval(Kromozom2):</t>
  </si>
  <si>
    <t>Eval(Kromozom3):</t>
  </si>
  <si>
    <t>Eval(Kromozom4):</t>
  </si>
  <si>
    <t>Eval(Kromozom5):</t>
  </si>
  <si>
    <t>Toplam =</t>
  </si>
  <si>
    <t>(1/uygunluk)</t>
  </si>
  <si>
    <t>[(1/uygunluk)]/toplam</t>
  </si>
  <si>
    <t>:3. kromozom seçildi</t>
  </si>
  <si>
    <t>: 2. kromozom seçildi</t>
  </si>
  <si>
    <t>: 1 kromozom seçildi</t>
  </si>
  <si>
    <t>Rastgele 5 sayı üret(yani tekerleği 5 kere çevir)</t>
  </si>
  <si>
    <t>kumülatif toplam</t>
  </si>
  <si>
    <t>Seçim(Rulet Tekerleği kullanınız)</t>
  </si>
  <si>
    <t>Hangi bireyler bir sonraki populasyona aktarılmak için seçilecek</t>
  </si>
  <si>
    <t>Kromozom1’ (eski Kromozom2):</t>
  </si>
  <si>
    <t>Kromozom2’ (eski Kromozom1):</t>
  </si>
  <si>
    <t>Kromozom3’ (eski Kromozom2):</t>
  </si>
  <si>
    <t>Kromozom4’ (eski Kromozom3):</t>
  </si>
  <si>
    <t>Kromozom5’ (eski Kromozom3):</t>
  </si>
  <si>
    <t>Kromozom1’</t>
  </si>
  <si>
    <t>Kromozom2’</t>
  </si>
  <si>
    <t>Kromozom3’</t>
  </si>
  <si>
    <t>Kromozom4’</t>
  </si>
  <si>
    <t>Kromozom5’</t>
  </si>
  <si>
    <t xml:space="preserve"> Kromzom2 ile 3 çaprazlanmak için seçild</t>
  </si>
  <si>
    <t>Çaprazlama oranı 0.8</t>
  </si>
  <si>
    <t>Mutasyon oranı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</si>
</sst>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1"/>
      <name val="Arial"/>
      <family val="2"/>
      <charset val="162"/>
    </font>
    <font>
      <b/>
      <sz val="11"/>
      <color rgb="FF3465A4"/>
      <name val="Arial"/>
      <family val="2"/>
      <charset val="162"/>
    </font>
    <font>
      <b/>
      <sz val="11"/>
      <color rgb="FFC9211E"/>
      <name val="Arial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81D41A"/>
        <bgColor rgb="FF579D1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0" xfId="7"/>
    <xf numFmtId="0" fontId="4" fillId="0" borderId="2" xfId="7" applyFont="1" applyBorder="1"/>
    <xf numFmtId="0" fontId="4" fillId="0" borderId="3" xfId="7" applyFont="1" applyFill="1" applyBorder="1"/>
    <xf numFmtId="0" fontId="4" fillId="0" borderId="3" xfId="7" applyFont="1" applyFill="1" applyBorder="1" applyAlignment="1">
      <alignment horizontal="center"/>
    </xf>
    <xf numFmtId="0" fontId="1" fillId="2" borderId="0" xfId="1"/>
    <xf numFmtId="0" fontId="2" fillId="0" borderId="0" xfId="0" applyFont="1"/>
    <xf numFmtId="0" fontId="2" fillId="0" borderId="1" xfId="0" applyFont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0" fontId="4" fillId="0" borderId="0" xfId="0" applyFont="1" applyAlignment="1">
      <alignment wrapText="1"/>
    </xf>
    <xf numFmtId="0" fontId="4" fillId="8" borderId="0" xfId="0" applyFont="1" applyFill="1"/>
    <xf numFmtId="0" fontId="1" fillId="4" borderId="4" xfId="3" applyBorder="1" applyAlignment="1">
      <alignment horizontal="center"/>
    </xf>
    <xf numFmtId="0" fontId="1" fillId="4" borderId="0" xfId="3" applyAlignment="1">
      <alignment horizontal="center"/>
    </xf>
    <xf numFmtId="0" fontId="1" fillId="5" borderId="0" xfId="4" applyAlignment="1">
      <alignment horizontal="center"/>
    </xf>
    <xf numFmtId="0" fontId="1" fillId="6" borderId="4" xfId="5" applyBorder="1" applyAlignment="1">
      <alignment horizontal="center"/>
    </xf>
    <xf numFmtId="0" fontId="1" fillId="7" borderId="0" xfId="6" applyAlignment="1">
      <alignment horizontal="center"/>
    </xf>
    <xf numFmtId="0" fontId="1" fillId="3" borderId="0" xfId="2" applyAlignment="1">
      <alignment horizontal="center"/>
    </xf>
    <xf numFmtId="0" fontId="3" fillId="0" borderId="0" xfId="7" applyAlignment="1">
      <alignment horizontal="center"/>
    </xf>
  </cellXfs>
  <cellStyles count="8">
    <cellStyle name="%20 - Vurgu1" xfId="1" builtinId="30"/>
    <cellStyle name="%20 - Vurgu4" xfId="3" builtinId="42"/>
    <cellStyle name="%20 - Vurgu5" xfId="5" builtinId="46"/>
    <cellStyle name="%40 - Vurgu1" xfId="2" builtinId="31"/>
    <cellStyle name="%40 - Vurgu4" xfId="4" builtinId="43"/>
    <cellStyle name="%40 - Vurgu5" xfId="6" builtinId="47"/>
    <cellStyle name="Normal" xfId="0" builtinId="0"/>
    <cellStyle name="Normal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val>
            <c:numRef>
              <c:f>Sayfa1!$D$69:$D$73</c:f>
              <c:numCache>
                <c:formatCode>General</c:formatCode>
                <c:ptCount val="5"/>
                <c:pt idx="0">
                  <c:v>0.19999822751118529</c:v>
                </c:pt>
                <c:pt idx="1">
                  <c:v>0.19999611650472127</c:v>
                </c:pt>
                <c:pt idx="2">
                  <c:v>0.19999782066019717</c:v>
                </c:pt>
                <c:pt idx="3">
                  <c:v>0.19999642958822694</c:v>
                </c:pt>
                <c:pt idx="4">
                  <c:v>0.20001140573566922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829236</xdr:colOff>
      <xdr:row>84</xdr:row>
      <xdr:rowOff>11206</xdr:rowOff>
    </xdr:from>
    <xdr:to>
      <xdr:col>15</xdr:col>
      <xdr:colOff>391273</xdr:colOff>
      <xdr:row>90</xdr:row>
      <xdr:rowOff>183723</xdr:rowOff>
    </xdr:to>
    <xdr:pic>
      <xdr:nvPicPr>
        <xdr:cNvPr id="6" name="Resim 5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421971" y="16775206"/>
          <a:ext cx="2968626" cy="1315517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12</xdr:col>
      <xdr:colOff>11206</xdr:colOff>
      <xdr:row>68</xdr:row>
      <xdr:rowOff>11206</xdr:rowOff>
    </xdr:from>
    <xdr:to>
      <xdr:col>16</xdr:col>
      <xdr:colOff>11206</xdr:colOff>
      <xdr:row>73</xdr:row>
      <xdr:rowOff>110938</xdr:rowOff>
    </xdr:to>
    <xdr:graphicFrame macro="">
      <xdr:nvGraphicFramePr>
        <xdr:cNvPr id="7" name="Grafi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abSelected="1" topLeftCell="A5" zoomScale="85" zoomScaleNormal="85" workbookViewId="0">
      <selection activeCell="O16" sqref="O16"/>
    </sheetView>
  </sheetViews>
  <sheetFormatPr defaultRowHeight="15" x14ac:dyDescent="0.25"/>
  <cols>
    <col min="1" max="1" width="33" customWidth="1"/>
    <col min="2" max="2" width="22.42578125" customWidth="1"/>
    <col min="3" max="3" width="15.7109375" customWidth="1"/>
    <col min="4" max="4" width="19.85546875" customWidth="1"/>
    <col min="5" max="5" width="21.140625" customWidth="1"/>
    <col min="6" max="6" width="21.7109375" customWidth="1"/>
    <col min="7" max="7" width="19" customWidth="1"/>
    <col min="8" max="16" width="12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38</v>
      </c>
    </row>
    <row r="2" spans="1:7" x14ac:dyDescent="0.25">
      <c r="A2" s="2">
        <v>1</v>
      </c>
      <c r="B2" s="2">
        <v>4</v>
      </c>
      <c r="C2" s="2">
        <v>2</v>
      </c>
      <c r="D2" s="2">
        <v>19609</v>
      </c>
      <c r="E2" s="2">
        <v>3.8244530816498301</v>
      </c>
      <c r="F2" s="2">
        <v>22693.574282018999</v>
      </c>
      <c r="G2" s="2">
        <v>1.4671653221372001</v>
      </c>
    </row>
    <row r="3" spans="1:7" x14ac:dyDescent="0.25">
      <c r="A3" s="2">
        <v>2</v>
      </c>
      <c r="B3" s="2">
        <v>-3</v>
      </c>
      <c r="C3" s="2">
        <v>-5</v>
      </c>
      <c r="D3" s="2">
        <v>19616</v>
      </c>
      <c r="E3" s="2">
        <v>4.9994996417983701</v>
      </c>
      <c r="F3" s="2">
        <v>25370.773103003801</v>
      </c>
      <c r="G3" s="2">
        <v>2.5300548010669601</v>
      </c>
    </row>
    <row r="4" spans="1:7" x14ac:dyDescent="0.25">
      <c r="A4" s="2">
        <v>3</v>
      </c>
      <c r="B4" s="2">
        <v>-4</v>
      </c>
      <c r="C4" s="2">
        <v>-4</v>
      </c>
      <c r="D4" s="2">
        <v>40025</v>
      </c>
      <c r="E4" s="2">
        <v>4.9998226853950802</v>
      </c>
      <c r="F4" s="2">
        <v>40808.147867157801</v>
      </c>
      <c r="G4" s="2">
        <v>2.2729220476254302</v>
      </c>
    </row>
    <row r="5" spans="1:7" x14ac:dyDescent="0.25">
      <c r="A5" s="2">
        <v>4</v>
      </c>
      <c r="B5" s="2">
        <v>0</v>
      </c>
      <c r="C5" s="2">
        <v>4</v>
      </c>
      <c r="D5" s="2">
        <v>1601</v>
      </c>
      <c r="E5" s="2">
        <v>4.6562832446673701</v>
      </c>
      <c r="F5" s="2">
        <v>-10164.9914915357</v>
      </c>
      <c r="G5" s="2">
        <v>2.0058240648872001</v>
      </c>
    </row>
    <row r="6" spans="1:7" x14ac:dyDescent="0.25">
      <c r="A6" s="2">
        <v>5</v>
      </c>
      <c r="B6" s="2">
        <v>5</v>
      </c>
      <c r="C6" s="2">
        <v>1</v>
      </c>
      <c r="D6" s="2">
        <v>57616</v>
      </c>
      <c r="E6" s="2">
        <v>3.33393210400537</v>
      </c>
      <c r="F6" s="2">
        <v>19645.241259358001</v>
      </c>
      <c r="G6" s="2">
        <v>1.63703232918472</v>
      </c>
    </row>
    <row r="7" spans="1:7" x14ac:dyDescent="0.25">
      <c r="A7" s="2">
        <v>6</v>
      </c>
      <c r="B7" s="2">
        <v>-3</v>
      </c>
      <c r="C7" s="2">
        <v>-5</v>
      </c>
      <c r="D7" s="2">
        <v>19616</v>
      </c>
      <c r="E7" s="2">
        <v>4.9994996417983701</v>
      </c>
      <c r="F7" s="2">
        <v>25370.773103003801</v>
      </c>
      <c r="G7" s="2">
        <v>2.5300548010669601</v>
      </c>
    </row>
    <row r="8" spans="1:7" x14ac:dyDescent="0.25">
      <c r="A8" s="2">
        <v>7</v>
      </c>
      <c r="B8" s="2">
        <v>2</v>
      </c>
      <c r="C8" s="2">
        <v>-4</v>
      </c>
      <c r="D8" s="2">
        <v>6401</v>
      </c>
      <c r="E8" s="2">
        <v>4.74788611275196</v>
      </c>
      <c r="F8" s="2">
        <v>8734.5861238321104</v>
      </c>
      <c r="G8" s="2">
        <v>2.9176595621403498</v>
      </c>
    </row>
    <row r="9" spans="1:7" x14ac:dyDescent="0.25">
      <c r="A9" s="2">
        <v>8</v>
      </c>
      <c r="B9" s="2">
        <v>3</v>
      </c>
      <c r="C9" s="2">
        <v>2</v>
      </c>
      <c r="D9" s="2">
        <v>4904</v>
      </c>
      <c r="E9" s="2">
        <v>3.7879514491561199</v>
      </c>
      <c r="F9" s="2">
        <v>11393.3645036535</v>
      </c>
      <c r="G9" s="2">
        <v>2.18558652450742</v>
      </c>
    </row>
    <row r="10" spans="1:7" x14ac:dyDescent="0.25">
      <c r="A10" s="2">
        <v>9</v>
      </c>
      <c r="B10" s="2">
        <v>-3</v>
      </c>
      <c r="C10" s="2">
        <v>-5</v>
      </c>
      <c r="D10" s="2">
        <v>19616</v>
      </c>
      <c r="E10" s="2">
        <v>4.9994996417983701</v>
      </c>
      <c r="F10" s="2">
        <v>25370.773103003801</v>
      </c>
      <c r="G10" s="2">
        <v>2.5300548010669601</v>
      </c>
    </row>
    <row r="11" spans="1:7" x14ac:dyDescent="0.25">
      <c r="A11" s="2">
        <v>10</v>
      </c>
      <c r="B11" s="2">
        <v>3</v>
      </c>
      <c r="C11" s="2">
        <v>-4</v>
      </c>
      <c r="D11" s="2">
        <v>16904</v>
      </c>
      <c r="E11" s="2">
        <v>4.9341844924518004</v>
      </c>
      <c r="F11" s="2">
        <v>27788.960862243101</v>
      </c>
      <c r="G11" s="2">
        <v>2.1855877336001299</v>
      </c>
    </row>
    <row r="12" spans="1:7" x14ac:dyDescent="0.25">
      <c r="A12" s="2">
        <v>11</v>
      </c>
      <c r="B12" s="2">
        <v>-1</v>
      </c>
      <c r="C12" s="2">
        <v>1</v>
      </c>
      <c r="D12" s="2">
        <v>4</v>
      </c>
      <c r="E12" s="2">
        <v>3.2846864161359601</v>
      </c>
      <c r="F12" s="2">
        <v>-4859.9094743024498</v>
      </c>
      <c r="G12" s="2">
        <v>2.9999999965565398</v>
      </c>
    </row>
    <row r="13" spans="1:7" x14ac:dyDescent="0.25">
      <c r="A13" s="2">
        <v>12</v>
      </c>
      <c r="B13" s="2">
        <v>1</v>
      </c>
      <c r="C13" s="2">
        <v>2</v>
      </c>
      <c r="D13" s="2">
        <v>100</v>
      </c>
      <c r="E13" s="2">
        <v>3.59239742689986</v>
      </c>
      <c r="F13" s="2">
        <v>-7828.7321015633297</v>
      </c>
      <c r="G13" s="2">
        <v>3.0886887408493702</v>
      </c>
    </row>
    <row r="14" spans="1:7" x14ac:dyDescent="0.25">
      <c r="A14" s="2">
        <v>13</v>
      </c>
      <c r="B14" s="2">
        <v>1</v>
      </c>
      <c r="C14" s="2">
        <v>2</v>
      </c>
      <c r="D14" s="2">
        <v>100</v>
      </c>
      <c r="E14" s="2">
        <v>3.59239742689986</v>
      </c>
      <c r="F14" s="2">
        <v>-7828.7321015633297</v>
      </c>
      <c r="G14" s="2">
        <v>3.0886887408493702</v>
      </c>
    </row>
    <row r="15" spans="1:7" x14ac:dyDescent="0.25">
      <c r="A15" s="2">
        <v>14</v>
      </c>
      <c r="B15" s="2">
        <v>0</v>
      </c>
      <c r="C15" s="2">
        <v>-3</v>
      </c>
      <c r="D15" s="2">
        <v>901</v>
      </c>
      <c r="E15" s="2">
        <v>4.6808325287035597</v>
      </c>
      <c r="F15" s="2">
        <v>-10169.5375380107</v>
      </c>
      <c r="G15" s="2">
        <v>3.0971881341796599</v>
      </c>
    </row>
    <row r="16" spans="1:7" x14ac:dyDescent="0.25">
      <c r="A16" s="2">
        <v>15</v>
      </c>
      <c r="B16" s="2">
        <v>-5</v>
      </c>
      <c r="C16" s="2">
        <v>2</v>
      </c>
      <c r="D16" s="2">
        <v>52936</v>
      </c>
      <c r="E16" s="2">
        <v>3.8279526015156402</v>
      </c>
      <c r="F16" s="2">
        <v>40089.396841433299</v>
      </c>
      <c r="G16" s="2">
        <v>2.1063019545311898</v>
      </c>
    </row>
    <row r="17" spans="1:7" x14ac:dyDescent="0.25">
      <c r="A17" s="2">
        <v>16</v>
      </c>
      <c r="B17" s="2">
        <v>4</v>
      </c>
      <c r="C17" s="2">
        <v>-3</v>
      </c>
      <c r="D17" s="2">
        <v>36109</v>
      </c>
      <c r="E17" s="2">
        <v>4.9868529489656597</v>
      </c>
      <c r="F17" s="2">
        <v>46361.287362095703</v>
      </c>
      <c r="G17" s="2">
        <v>1.4671650147676401</v>
      </c>
    </row>
    <row r="18" spans="1:7" x14ac:dyDescent="0.25">
      <c r="A18" s="2">
        <v>17</v>
      </c>
      <c r="B18" s="2">
        <v>-2</v>
      </c>
      <c r="C18" s="2">
        <v>-2</v>
      </c>
      <c r="D18" s="2">
        <v>3609</v>
      </c>
      <c r="E18" s="2">
        <v>4.8598582246060902</v>
      </c>
      <c r="F18" s="2">
        <v>7497.1183803874801</v>
      </c>
      <c r="G18" s="2">
        <v>2.8002232622713898</v>
      </c>
    </row>
    <row r="19" spans="1:7" x14ac:dyDescent="0.25">
      <c r="A19" s="2">
        <v>18</v>
      </c>
      <c r="B19" s="2">
        <v>-3</v>
      </c>
      <c r="C19" s="2">
        <v>3</v>
      </c>
      <c r="D19" s="2">
        <v>3616</v>
      </c>
      <c r="E19" s="2">
        <v>4.6419519284737998</v>
      </c>
      <c r="F19" s="2">
        <v>24145.3481224229</v>
      </c>
      <c r="G19" s="2">
        <v>2.4593616999164598</v>
      </c>
    </row>
    <row r="20" spans="1:7" x14ac:dyDescent="0.25">
      <c r="A20" s="2">
        <v>19</v>
      </c>
      <c r="B20" s="2">
        <v>-5</v>
      </c>
      <c r="C20" s="2">
        <v>2</v>
      </c>
      <c r="D20" s="2">
        <v>52936</v>
      </c>
      <c r="E20" s="2">
        <v>3.8279526015156402</v>
      </c>
      <c r="F20" s="2">
        <v>40089.396841433299</v>
      </c>
      <c r="G20" s="2">
        <v>2.1063019545311898</v>
      </c>
    </row>
    <row r="21" spans="1:7" x14ac:dyDescent="0.25">
      <c r="A21" s="2">
        <v>20</v>
      </c>
      <c r="B21" s="2">
        <v>1</v>
      </c>
      <c r="C21" s="2">
        <v>4</v>
      </c>
      <c r="D21" s="2">
        <v>900</v>
      </c>
      <c r="E21" s="2">
        <v>4.5830767341722698</v>
      </c>
      <c r="F21" s="2">
        <v>-5053.99128519018</v>
      </c>
      <c r="G21" s="2">
        <v>2.00542429686115</v>
      </c>
    </row>
    <row r="22" spans="1:7" x14ac:dyDescent="0.25">
      <c r="A22" s="2">
        <v>21</v>
      </c>
      <c r="B22" s="2">
        <v>2</v>
      </c>
      <c r="C22" s="2">
        <v>2</v>
      </c>
      <c r="D22" s="2">
        <v>401</v>
      </c>
      <c r="E22" s="2">
        <v>3.6744301423614498</v>
      </c>
      <c r="F22" s="2">
        <v>-6.5062345221537701</v>
      </c>
      <c r="G22" s="2">
        <v>2.9176567521749299</v>
      </c>
    </row>
    <row r="23" spans="1:7" x14ac:dyDescent="0.25">
      <c r="A23" s="2">
        <v>22</v>
      </c>
      <c r="B23" s="2">
        <v>-5</v>
      </c>
      <c r="C23" s="2">
        <v>1</v>
      </c>
      <c r="D23" s="2">
        <v>57636</v>
      </c>
      <c r="E23" s="2">
        <v>3.33401581668703</v>
      </c>
      <c r="F23" s="2">
        <v>36405.234317884999</v>
      </c>
      <c r="G23" s="2">
        <v>2.1063022727959799</v>
      </c>
    </row>
    <row r="24" spans="1:7" x14ac:dyDescent="0.25">
      <c r="A24" s="2">
        <v>23</v>
      </c>
      <c r="B24" s="2">
        <v>0</v>
      </c>
      <c r="C24" s="2">
        <v>-4</v>
      </c>
      <c r="D24" s="2">
        <v>1601</v>
      </c>
      <c r="E24" s="2">
        <v>4.6873252831384997</v>
      </c>
      <c r="F24" s="2">
        <v>-10169.624568385099</v>
      </c>
      <c r="G24" s="2">
        <v>3.0971881341796599</v>
      </c>
    </row>
    <row r="25" spans="1:7" x14ac:dyDescent="0.25">
      <c r="A25" s="2">
        <v>24</v>
      </c>
      <c r="B25" s="2">
        <v>-3</v>
      </c>
      <c r="C25" s="2">
        <v>-1</v>
      </c>
      <c r="D25" s="2">
        <v>10016</v>
      </c>
      <c r="E25" s="2">
        <v>4.2566333621410903</v>
      </c>
      <c r="F25" s="2">
        <v>24016.726474617601</v>
      </c>
      <c r="G25" s="2">
        <v>2.5300548010669601</v>
      </c>
    </row>
    <row r="26" spans="1:7" x14ac:dyDescent="0.25">
      <c r="A26" s="2">
        <v>25</v>
      </c>
      <c r="B26" s="2">
        <v>2</v>
      </c>
      <c r="C26" s="2">
        <v>-3</v>
      </c>
      <c r="D26" s="2">
        <v>4901</v>
      </c>
      <c r="E26" s="2">
        <v>4.7412470393739596</v>
      </c>
      <c r="F26" s="2">
        <v>8732.4059806310197</v>
      </c>
      <c r="G26" s="2">
        <v>2.9176595621403498</v>
      </c>
    </row>
    <row r="27" spans="1:7" x14ac:dyDescent="0.25">
      <c r="A27" s="2">
        <v>26</v>
      </c>
      <c r="B27" s="2">
        <v>-4</v>
      </c>
      <c r="C27" s="2">
        <v>-3</v>
      </c>
      <c r="D27" s="2">
        <v>36125</v>
      </c>
      <c r="E27" s="2">
        <v>4.9925749167059399</v>
      </c>
      <c r="F27" s="2">
        <v>40806.1600582795</v>
      </c>
      <c r="G27" s="2">
        <v>2.2729220476254302</v>
      </c>
    </row>
    <row r="28" spans="1:7" x14ac:dyDescent="0.25">
      <c r="A28" s="2">
        <v>27</v>
      </c>
      <c r="B28" s="2">
        <v>2</v>
      </c>
      <c r="C28" s="2">
        <v>5</v>
      </c>
      <c r="D28" s="2">
        <v>101</v>
      </c>
      <c r="E28" s="2">
        <v>4.74689112303962</v>
      </c>
      <c r="F28" s="2">
        <v>8732.8423981255801</v>
      </c>
      <c r="G28" s="2">
        <v>1.9792890768381299</v>
      </c>
    </row>
    <row r="29" spans="1:7" x14ac:dyDescent="0.25">
      <c r="A29" s="2">
        <v>28</v>
      </c>
      <c r="B29" s="2">
        <v>-1</v>
      </c>
      <c r="C29" s="2">
        <v>-1</v>
      </c>
      <c r="D29" s="2">
        <v>404</v>
      </c>
      <c r="E29" s="2">
        <v>4.17354862721161</v>
      </c>
      <c r="F29" s="2">
        <v>-5540.9614031568899</v>
      </c>
      <c r="G29" s="2">
        <v>2.9999999965579098</v>
      </c>
    </row>
    <row r="30" spans="1:7" x14ac:dyDescent="0.25">
      <c r="A30" s="2">
        <v>29</v>
      </c>
      <c r="B30" s="2">
        <v>5</v>
      </c>
      <c r="C30" s="2">
        <v>4</v>
      </c>
      <c r="D30" s="2">
        <v>44116</v>
      </c>
      <c r="E30" s="2">
        <v>4.9649919396996101</v>
      </c>
      <c r="F30" s="2">
        <v>58972.924177768298</v>
      </c>
      <c r="G30" s="2">
        <v>1.7153401575995799</v>
      </c>
    </row>
    <row r="31" spans="1:7" x14ac:dyDescent="0.25">
      <c r="A31" s="2">
        <v>30</v>
      </c>
      <c r="B31" s="2">
        <v>-4</v>
      </c>
      <c r="C31" s="2">
        <v>1</v>
      </c>
      <c r="D31" s="2">
        <v>22525</v>
      </c>
      <c r="E31" s="2">
        <v>3.3340126184763701</v>
      </c>
      <c r="F31" s="2">
        <v>29736.8943679976</v>
      </c>
      <c r="G31" s="2">
        <v>2.27292204762505</v>
      </c>
    </row>
    <row r="32" spans="1:7" x14ac:dyDescent="0.25">
      <c r="A32" s="2">
        <v>31</v>
      </c>
      <c r="B32" s="2">
        <v>-2</v>
      </c>
      <c r="C32" s="2">
        <v>3</v>
      </c>
      <c r="D32" s="2">
        <v>109</v>
      </c>
      <c r="E32" s="2">
        <v>4.63117779520885</v>
      </c>
      <c r="F32" s="2">
        <v>7135.3169007885099</v>
      </c>
      <c r="G32" s="2">
        <v>2.6934979502680299</v>
      </c>
    </row>
    <row r="33" spans="1:7" x14ac:dyDescent="0.25">
      <c r="A33" s="2">
        <v>32</v>
      </c>
      <c r="B33" s="2">
        <v>-4</v>
      </c>
      <c r="C33" s="2">
        <v>0</v>
      </c>
      <c r="D33" s="2">
        <v>25625</v>
      </c>
      <c r="E33" s="2">
        <v>3.4999963841472801</v>
      </c>
      <c r="F33" s="2">
        <v>32569.404341551501</v>
      </c>
      <c r="G33" s="2">
        <v>2.2729220476254302</v>
      </c>
    </row>
    <row r="34" spans="1:7" x14ac:dyDescent="0.25">
      <c r="A34" s="2">
        <v>33</v>
      </c>
      <c r="B34" s="2">
        <v>5</v>
      </c>
      <c r="C34" s="2">
        <v>1</v>
      </c>
      <c r="D34" s="2">
        <v>57616</v>
      </c>
      <c r="E34" s="2">
        <v>3.33393210400537</v>
      </c>
      <c r="F34" s="2">
        <v>19645.241259358001</v>
      </c>
      <c r="G34" s="2">
        <v>1.63703232918472</v>
      </c>
    </row>
    <row r="35" spans="1:7" x14ac:dyDescent="0.25">
      <c r="A35" s="2">
        <v>34</v>
      </c>
      <c r="B35" s="2">
        <v>4</v>
      </c>
      <c r="C35" s="2">
        <v>0</v>
      </c>
      <c r="D35" s="2">
        <v>25609</v>
      </c>
      <c r="E35" s="2">
        <v>3.4971283086071399</v>
      </c>
      <c r="F35" s="2">
        <v>21895.144921943</v>
      </c>
      <c r="G35" s="2">
        <v>1.4671650147676401</v>
      </c>
    </row>
    <row r="36" spans="1:7" x14ac:dyDescent="0.25">
      <c r="A36" s="2">
        <v>35</v>
      </c>
      <c r="B36" s="2">
        <v>-3</v>
      </c>
      <c r="C36" s="2">
        <v>-3</v>
      </c>
      <c r="D36" s="2">
        <v>14416</v>
      </c>
      <c r="E36" s="2">
        <v>4.9920846047844396</v>
      </c>
      <c r="F36" s="2">
        <v>25369.5128717236</v>
      </c>
      <c r="G36" s="2">
        <v>2.5300548010669601</v>
      </c>
    </row>
    <row r="37" spans="1:7" x14ac:dyDescent="0.25">
      <c r="A37" s="2">
        <v>36</v>
      </c>
      <c r="B37" s="2">
        <v>2</v>
      </c>
      <c r="C37" s="2">
        <v>2</v>
      </c>
      <c r="D37" s="2">
        <v>401</v>
      </c>
      <c r="E37" s="2">
        <v>3.6744301423614498</v>
      </c>
      <c r="F37" s="2">
        <v>-6.5062345221537701</v>
      </c>
      <c r="G37" s="2">
        <v>2.9176567521749299</v>
      </c>
    </row>
    <row r="38" spans="1:7" x14ac:dyDescent="0.25">
      <c r="A38" s="2">
        <v>37</v>
      </c>
      <c r="B38" s="2">
        <v>3</v>
      </c>
      <c r="C38" s="2">
        <v>-2</v>
      </c>
      <c r="D38" s="2">
        <v>12104</v>
      </c>
      <c r="E38" s="2">
        <v>4.8091971157130198</v>
      </c>
      <c r="F38" s="2">
        <v>27532.036500290498</v>
      </c>
      <c r="G38" s="2">
        <v>2.1855877336001299</v>
      </c>
    </row>
    <row r="39" spans="1:7" x14ac:dyDescent="0.25">
      <c r="A39" s="2">
        <v>38</v>
      </c>
      <c r="B39" s="2">
        <v>1</v>
      </c>
      <c r="C39" s="2">
        <v>-5</v>
      </c>
      <c r="D39" s="2">
        <v>3600</v>
      </c>
      <c r="E39" s="2">
        <v>4.6134100342489202</v>
      </c>
      <c r="F39" s="2">
        <v>-5016.6503741664701</v>
      </c>
      <c r="G39" s="2">
        <v>3.0886920014231198</v>
      </c>
    </row>
    <row r="40" spans="1:7" x14ac:dyDescent="0.25">
      <c r="A40" s="2">
        <v>39</v>
      </c>
      <c r="B40" s="2">
        <v>0</v>
      </c>
      <c r="C40" s="2">
        <v>2</v>
      </c>
      <c r="D40" s="2">
        <v>401</v>
      </c>
      <c r="E40" s="2">
        <v>3.6375272743420699</v>
      </c>
      <c r="F40" s="2">
        <v>-9820.6839391357807</v>
      </c>
      <c r="G40" s="2">
        <v>3.0971848492363199</v>
      </c>
    </row>
    <row r="41" spans="1:7" x14ac:dyDescent="0.25">
      <c r="A41" s="2">
        <v>40</v>
      </c>
      <c r="B41" s="2">
        <v>-3</v>
      </c>
      <c r="C41" s="2">
        <v>-4</v>
      </c>
      <c r="D41" s="2">
        <v>16916</v>
      </c>
      <c r="E41" s="2">
        <v>4.99933118597869</v>
      </c>
      <c r="F41" s="2">
        <v>25370.767025400899</v>
      </c>
      <c r="G41" s="2">
        <v>2.5300548010669601</v>
      </c>
    </row>
    <row r="42" spans="1:7" x14ac:dyDescent="0.25">
      <c r="A42" s="2">
        <v>41</v>
      </c>
      <c r="B42" s="2">
        <v>-4</v>
      </c>
      <c r="C42" s="2">
        <v>5</v>
      </c>
      <c r="D42" s="2">
        <v>12125</v>
      </c>
      <c r="E42" s="2">
        <v>4.9987364712696296</v>
      </c>
      <c r="F42" s="2">
        <v>40806.557974604402</v>
      </c>
      <c r="G42" s="2">
        <v>2.0000505188017699</v>
      </c>
    </row>
    <row r="43" spans="1:7" x14ac:dyDescent="0.25">
      <c r="A43" s="2">
        <v>42</v>
      </c>
      <c r="B43" s="2">
        <v>4</v>
      </c>
      <c r="C43" s="2">
        <v>5</v>
      </c>
      <c r="D43" s="2">
        <v>12109</v>
      </c>
      <c r="E43" s="2">
        <v>4.9930027222983204</v>
      </c>
      <c r="F43" s="2">
        <v>46362.469317445597</v>
      </c>
      <c r="G43" s="2">
        <v>1.5698091692793501</v>
      </c>
    </row>
    <row r="44" spans="1:7" x14ac:dyDescent="0.25">
      <c r="A44" s="2">
        <v>43</v>
      </c>
      <c r="B44" s="2">
        <v>4</v>
      </c>
      <c r="C44" s="2">
        <v>5</v>
      </c>
      <c r="D44" s="2">
        <v>12109</v>
      </c>
      <c r="E44" s="2">
        <v>4.9930027222983204</v>
      </c>
      <c r="F44" s="2">
        <v>46362.469317445597</v>
      </c>
      <c r="G44" s="2">
        <v>1.5698091692793501</v>
      </c>
    </row>
    <row r="45" spans="1:7" x14ac:dyDescent="0.25">
      <c r="A45" s="2">
        <v>44</v>
      </c>
      <c r="B45" s="2">
        <v>1</v>
      </c>
      <c r="C45" s="2">
        <v>-1</v>
      </c>
      <c r="D45" s="2">
        <v>400</v>
      </c>
      <c r="E45" s="2">
        <v>3.9661640195111101</v>
      </c>
      <c r="F45" s="2">
        <v>-5773.8834743489197</v>
      </c>
      <c r="G45" s="2">
        <v>3.0886920014231198</v>
      </c>
    </row>
    <row r="46" spans="1:7" x14ac:dyDescent="0.25">
      <c r="A46" s="2">
        <v>45</v>
      </c>
      <c r="B46" s="2">
        <v>-2</v>
      </c>
      <c r="C46" s="2">
        <v>-5</v>
      </c>
      <c r="D46" s="2">
        <v>8109</v>
      </c>
      <c r="E46" s="2">
        <v>4.9872673946781196</v>
      </c>
      <c r="F46" s="2">
        <v>7521.9836459542703</v>
      </c>
      <c r="G46" s="2">
        <v>2.8002232622713898</v>
      </c>
    </row>
    <row r="47" spans="1:7" x14ac:dyDescent="0.25">
      <c r="A47" s="2">
        <v>46</v>
      </c>
      <c r="B47" s="2">
        <v>-2</v>
      </c>
      <c r="C47" s="2">
        <v>5</v>
      </c>
      <c r="D47" s="2">
        <v>109</v>
      </c>
      <c r="E47" s="2">
        <v>4.9860180186399399</v>
      </c>
      <c r="F47" s="2">
        <v>7521.6652134637598</v>
      </c>
      <c r="G47" s="2">
        <v>2.0001481240546499</v>
      </c>
    </row>
    <row r="48" spans="1:7" x14ac:dyDescent="0.25">
      <c r="A48" s="2">
        <v>47</v>
      </c>
      <c r="B48" s="2">
        <v>2</v>
      </c>
      <c r="C48" s="2">
        <v>-1</v>
      </c>
      <c r="D48" s="2">
        <v>2501</v>
      </c>
      <c r="E48" s="2">
        <v>4.0674514059629798</v>
      </c>
      <c r="F48" s="2">
        <v>6380.8057583180498</v>
      </c>
      <c r="G48" s="2">
        <v>2.9176595621403498</v>
      </c>
    </row>
    <row r="49" spans="1:20" x14ac:dyDescent="0.25">
      <c r="A49" s="2">
        <v>48</v>
      </c>
      <c r="B49" s="2">
        <v>4</v>
      </c>
      <c r="C49" s="2">
        <v>5</v>
      </c>
      <c r="D49" s="2">
        <v>12109</v>
      </c>
      <c r="E49" s="2">
        <v>4.9930027222983204</v>
      </c>
      <c r="F49" s="2">
        <v>46362.469317445597</v>
      </c>
      <c r="G49" s="2">
        <v>1.5698091692793501</v>
      </c>
    </row>
    <row r="50" spans="1:20" x14ac:dyDescent="0.25">
      <c r="A50" s="2">
        <v>49</v>
      </c>
      <c r="B50" s="2">
        <v>4</v>
      </c>
      <c r="C50" s="2">
        <v>5</v>
      </c>
      <c r="D50" s="2">
        <v>12109</v>
      </c>
      <c r="E50" s="2">
        <v>4.9930027222983204</v>
      </c>
      <c r="F50" s="2">
        <v>46362.469317445597</v>
      </c>
      <c r="G50" s="2">
        <v>1.5698091692793501</v>
      </c>
    </row>
    <row r="51" spans="1:20" x14ac:dyDescent="0.25">
      <c r="A51" s="2">
        <v>50</v>
      </c>
      <c r="B51" s="2">
        <v>3</v>
      </c>
      <c r="C51" s="2">
        <v>4</v>
      </c>
      <c r="D51" s="2">
        <v>2504</v>
      </c>
      <c r="E51" s="2">
        <v>4.9002909148981004</v>
      </c>
      <c r="F51" s="2">
        <v>27571.267502535102</v>
      </c>
      <c r="G51" s="2">
        <v>1.7838881584066899</v>
      </c>
    </row>
    <row r="55" spans="1:20" x14ac:dyDescent="0.25">
      <c r="B55">
        <v>1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 s="24" t="s">
        <v>37</v>
      </c>
      <c r="S55" s="24"/>
      <c r="T55" s="24"/>
    </row>
    <row r="56" spans="1:20" x14ac:dyDescent="0.25">
      <c r="B56" s="20" t="s">
        <v>6</v>
      </c>
      <c r="C56" s="20"/>
      <c r="D56" s="20"/>
      <c r="E56" s="20"/>
      <c r="F56" s="20"/>
      <c r="G56" s="20"/>
      <c r="H56" s="22" t="s">
        <v>7</v>
      </c>
      <c r="I56" s="22"/>
      <c r="J56" s="22"/>
      <c r="K56" s="22"/>
      <c r="L56" s="23" t="s">
        <v>27</v>
      </c>
      <c r="M56" s="23"/>
      <c r="N56" s="23"/>
      <c r="O56" s="23"/>
      <c r="P56" s="23"/>
      <c r="Q56" s="23"/>
      <c r="R56" s="3" t="s">
        <v>36</v>
      </c>
      <c r="S56" s="3"/>
      <c r="T56" s="3"/>
    </row>
    <row r="57" spans="1:20" x14ac:dyDescent="0.25">
      <c r="B57" s="18" t="s">
        <v>8</v>
      </c>
      <c r="C57" s="18"/>
      <c r="D57" s="18" t="s">
        <v>9</v>
      </c>
      <c r="E57" s="18"/>
      <c r="F57" s="19" t="s">
        <v>24</v>
      </c>
      <c r="G57" s="19"/>
      <c r="H57" s="21" t="s">
        <v>10</v>
      </c>
      <c r="I57" s="21"/>
      <c r="J57" s="21" t="s">
        <v>11</v>
      </c>
      <c r="K57" s="21"/>
      <c r="L57" s="7" t="s">
        <v>28</v>
      </c>
      <c r="M57" s="7" t="s">
        <v>29</v>
      </c>
      <c r="N57" s="7" t="s">
        <v>30</v>
      </c>
      <c r="O57" s="7" t="s">
        <v>31</v>
      </c>
      <c r="P57" s="7" t="s">
        <v>32</v>
      </c>
      <c r="Q57" s="7" t="s">
        <v>33</v>
      </c>
    </row>
    <row r="58" spans="1:20" x14ac:dyDescent="0.25">
      <c r="B58" s="4" t="s">
        <v>12</v>
      </c>
      <c r="C58" s="4" t="s">
        <v>13</v>
      </c>
      <c r="D58" s="4" t="s">
        <v>14</v>
      </c>
      <c r="E58" s="4" t="s">
        <v>15</v>
      </c>
      <c r="F58" s="5" t="s">
        <v>26</v>
      </c>
      <c r="G58" s="5" t="s">
        <v>25</v>
      </c>
      <c r="H58" s="4" t="s">
        <v>16</v>
      </c>
      <c r="I58" s="4" t="s">
        <v>17</v>
      </c>
      <c r="J58" s="4" t="s">
        <v>18</v>
      </c>
      <c r="K58" s="4" t="s">
        <v>19</v>
      </c>
      <c r="L58" s="6" t="s">
        <v>20</v>
      </c>
      <c r="M58" s="6" t="s">
        <v>21</v>
      </c>
      <c r="N58" s="6" t="s">
        <v>22</v>
      </c>
      <c r="O58" s="6" t="s">
        <v>23</v>
      </c>
      <c r="P58" s="6" t="s">
        <v>34</v>
      </c>
      <c r="Q58" s="6" t="s">
        <v>35</v>
      </c>
    </row>
    <row r="60" spans="1:20" x14ac:dyDescent="0.25">
      <c r="A60" s="8" t="s">
        <v>39</v>
      </c>
      <c r="B60" s="8">
        <v>2</v>
      </c>
      <c r="C60" s="8">
        <v>3</v>
      </c>
      <c r="D60" s="8">
        <v>4</v>
      </c>
      <c r="E60" s="8">
        <v>4</v>
      </c>
      <c r="F60" s="8">
        <v>5</v>
      </c>
      <c r="G60" s="8">
        <v>3</v>
      </c>
      <c r="H60" s="8">
        <v>5</v>
      </c>
      <c r="I60" s="8">
        <v>1</v>
      </c>
      <c r="J60" s="8">
        <v>1</v>
      </c>
      <c r="K60" s="8">
        <v>3</v>
      </c>
      <c r="L60" s="8">
        <v>1</v>
      </c>
      <c r="M60" s="8">
        <v>5</v>
      </c>
      <c r="N60" s="8">
        <v>3</v>
      </c>
      <c r="O60" s="8">
        <v>4</v>
      </c>
      <c r="P60" s="8">
        <v>3</v>
      </c>
      <c r="Q60" s="8">
        <v>4</v>
      </c>
    </row>
    <row r="61" spans="1:20" x14ac:dyDescent="0.25">
      <c r="A61" s="8" t="s">
        <v>40</v>
      </c>
      <c r="B61" s="8">
        <v>2</v>
      </c>
      <c r="C61" s="8">
        <v>5</v>
      </c>
      <c r="D61" s="8">
        <v>5</v>
      </c>
      <c r="E61" s="8">
        <v>4</v>
      </c>
      <c r="F61" s="8">
        <v>5</v>
      </c>
      <c r="G61" s="8">
        <v>4</v>
      </c>
      <c r="H61" s="8">
        <v>2</v>
      </c>
      <c r="I61" s="8">
        <v>3</v>
      </c>
      <c r="J61" s="8">
        <v>1</v>
      </c>
      <c r="K61" s="8">
        <v>4</v>
      </c>
      <c r="L61" s="8">
        <v>3</v>
      </c>
      <c r="M61" s="8">
        <v>3</v>
      </c>
      <c r="N61" s="8">
        <v>1</v>
      </c>
      <c r="O61" s="8">
        <v>3</v>
      </c>
      <c r="P61" s="8">
        <v>4</v>
      </c>
      <c r="Q61" s="8">
        <v>3</v>
      </c>
    </row>
    <row r="62" spans="1:20" x14ac:dyDescent="0.25">
      <c r="A62" s="8" t="s">
        <v>41</v>
      </c>
      <c r="B62" s="8">
        <v>5</v>
      </c>
      <c r="C62" s="8">
        <v>4</v>
      </c>
      <c r="D62" s="8">
        <v>1</v>
      </c>
      <c r="E62" s="8">
        <v>4</v>
      </c>
      <c r="F62" s="8">
        <v>5</v>
      </c>
      <c r="G62" s="8">
        <v>4</v>
      </c>
      <c r="H62" s="8">
        <v>2</v>
      </c>
      <c r="I62" s="8">
        <v>3</v>
      </c>
      <c r="J62" s="8">
        <v>5</v>
      </c>
      <c r="K62" s="8">
        <v>2</v>
      </c>
      <c r="L62" s="8">
        <v>3</v>
      </c>
      <c r="M62" s="8">
        <v>2</v>
      </c>
      <c r="N62" s="8">
        <v>1</v>
      </c>
      <c r="O62" s="8">
        <v>1</v>
      </c>
      <c r="P62" s="8">
        <v>4</v>
      </c>
      <c r="Q62" s="8">
        <v>4</v>
      </c>
    </row>
    <row r="63" spans="1:20" x14ac:dyDescent="0.25">
      <c r="A63" s="8" t="s">
        <v>42</v>
      </c>
      <c r="B63" s="8">
        <v>2</v>
      </c>
      <c r="C63" s="8">
        <v>3</v>
      </c>
      <c r="D63" s="8">
        <v>3</v>
      </c>
      <c r="E63" s="8">
        <v>2</v>
      </c>
      <c r="F63" s="8">
        <v>5</v>
      </c>
      <c r="G63" s="8">
        <v>4</v>
      </c>
      <c r="H63" s="8">
        <v>1</v>
      </c>
      <c r="I63" s="8">
        <v>2</v>
      </c>
      <c r="J63" s="8">
        <v>2</v>
      </c>
      <c r="K63" s="8">
        <v>4</v>
      </c>
      <c r="L63" s="8">
        <v>4</v>
      </c>
      <c r="M63" s="8">
        <v>4</v>
      </c>
      <c r="N63" s="8">
        <v>5</v>
      </c>
      <c r="O63" s="8">
        <v>1</v>
      </c>
      <c r="P63" s="8">
        <v>2</v>
      </c>
      <c r="Q63" s="8">
        <v>3</v>
      </c>
    </row>
    <row r="64" spans="1:20" x14ac:dyDescent="0.25">
      <c r="A64" s="8" t="s">
        <v>43</v>
      </c>
      <c r="B64" s="8">
        <v>1</v>
      </c>
      <c r="C64" s="8">
        <v>1</v>
      </c>
      <c r="D64" s="8">
        <v>5</v>
      </c>
      <c r="E64" s="8">
        <v>2</v>
      </c>
      <c r="F64" s="8">
        <v>3</v>
      </c>
      <c r="G64" s="8">
        <v>4</v>
      </c>
      <c r="H64" s="8">
        <v>3</v>
      </c>
      <c r="I64" s="8">
        <v>3</v>
      </c>
      <c r="J64" s="8">
        <v>1</v>
      </c>
      <c r="K64" s="8">
        <v>1</v>
      </c>
      <c r="L64" s="8">
        <v>4</v>
      </c>
      <c r="M64" s="8">
        <v>2</v>
      </c>
      <c r="N64" s="8">
        <v>5</v>
      </c>
      <c r="O64" s="8">
        <v>2</v>
      </c>
      <c r="P64" s="8">
        <v>5</v>
      </c>
      <c r="Q64" s="8">
        <v>2</v>
      </c>
    </row>
    <row r="68" spans="1:17" x14ac:dyDescent="0.25">
      <c r="A68" s="11"/>
      <c r="B68" s="12"/>
      <c r="C68" s="12" t="s">
        <v>50</v>
      </c>
      <c r="D68" s="12" t="s">
        <v>51</v>
      </c>
      <c r="E68" s="12"/>
      <c r="F68" s="12"/>
      <c r="G68" s="12" t="s">
        <v>56</v>
      </c>
      <c r="H68" s="12"/>
      <c r="I68" s="12" t="s">
        <v>55</v>
      </c>
      <c r="J68" s="12"/>
      <c r="K68" s="12"/>
      <c r="L68" s="12"/>
      <c r="M68" s="12"/>
    </row>
    <row r="69" spans="1:17" ht="45" x14ac:dyDescent="0.25">
      <c r="A69" s="10" t="s">
        <v>44</v>
      </c>
      <c r="B69" s="14">
        <v>1183304290.8707199</v>
      </c>
      <c r="C69" s="12">
        <f>1/B69</f>
        <v>8.4509116354523006E-10</v>
      </c>
      <c r="D69" s="12">
        <f>C69/C$74</f>
        <v>0.19999822751118529</v>
      </c>
      <c r="E69" s="12"/>
      <c r="F69" s="12"/>
      <c r="G69" s="12">
        <f>D69</f>
        <v>0.19999822751118529</v>
      </c>
      <c r="H69" s="12"/>
      <c r="I69" s="12">
        <v>0.282905882624225</v>
      </c>
      <c r="J69" s="12" t="s">
        <v>53</v>
      </c>
      <c r="K69" s="12"/>
      <c r="L69" s="12"/>
      <c r="M69" s="12"/>
    </row>
    <row r="70" spans="1:17" x14ac:dyDescent="0.25">
      <c r="A70" s="11" t="s">
        <v>45</v>
      </c>
      <c r="B70" s="13">
        <v>1183316780.9282801</v>
      </c>
      <c r="C70" s="12">
        <f>1/B70</f>
        <v>8.4508224350163192E-10</v>
      </c>
      <c r="D70" s="12">
        <f>C70/C$74</f>
        <v>0.19999611650472127</v>
      </c>
      <c r="E70" s="12"/>
      <c r="F70" s="12"/>
      <c r="G70" s="12">
        <f>D69+D70</f>
        <v>0.39999434401590656</v>
      </c>
      <c r="H70" s="12"/>
      <c r="I70" s="12">
        <v>4.3716717145154599E-2</v>
      </c>
      <c r="J70" s="12" t="s">
        <v>54</v>
      </c>
      <c r="K70" s="12"/>
      <c r="L70" s="12"/>
      <c r="M70" s="12"/>
    </row>
    <row r="71" spans="1:17" x14ac:dyDescent="0.25">
      <c r="A71" s="11" t="s">
        <v>46</v>
      </c>
      <c r="B71" s="13">
        <v>1183306698.0395501</v>
      </c>
      <c r="C71" s="12">
        <f>1/B71</f>
        <v>8.4508944439911949E-10</v>
      </c>
      <c r="D71" s="12">
        <f>C71/C$74</f>
        <v>0.19999782066019717</v>
      </c>
      <c r="E71" s="12"/>
      <c r="F71" s="12"/>
      <c r="G71" s="12">
        <f>D69+D70+D71</f>
        <v>0.59999216467610372</v>
      </c>
      <c r="H71" s="12"/>
      <c r="I71" s="12">
        <v>0.28223096182136298</v>
      </c>
      <c r="J71" s="12" t="s">
        <v>53</v>
      </c>
      <c r="K71" s="12"/>
      <c r="L71" s="12"/>
      <c r="M71" s="12"/>
    </row>
    <row r="72" spans="1:17" x14ac:dyDescent="0.25">
      <c r="A72" s="11" t="s">
        <v>47</v>
      </c>
      <c r="B72" s="13">
        <v>1183314928.51038</v>
      </c>
      <c r="C72" s="12">
        <f>1/B72</f>
        <v>8.4508356643387685E-10</v>
      </c>
      <c r="D72" s="12">
        <f>C72/C$74</f>
        <v>0.19999642958822694</v>
      </c>
      <c r="E72" s="12"/>
      <c r="F72" s="12"/>
      <c r="G72" s="12">
        <f>D69+D70+D71+D72</f>
        <v>0.79998859426433067</v>
      </c>
      <c r="H72" s="12"/>
      <c r="I72" s="12">
        <v>0.575782369049328</v>
      </c>
      <c r="J72" s="12" t="s">
        <v>52</v>
      </c>
      <c r="K72" s="12"/>
      <c r="L72" s="12"/>
      <c r="M72" s="12"/>
    </row>
    <row r="73" spans="1:17" x14ac:dyDescent="0.25">
      <c r="A73" s="11" t="s">
        <v>48</v>
      </c>
      <c r="B73" s="13">
        <v>1183226326.0690601</v>
      </c>
      <c r="C73" s="12">
        <f>1/B73</f>
        <v>8.4514684804404371E-10</v>
      </c>
      <c r="D73" s="12">
        <f>C73/C$74</f>
        <v>0.20001140573566922</v>
      </c>
      <c r="E73" s="12"/>
      <c r="F73" s="12"/>
      <c r="G73" s="12">
        <f>D69+D70+D71+D72+D73</f>
        <v>0.99999999999999989</v>
      </c>
      <c r="H73" s="12"/>
      <c r="I73" s="12">
        <v>0.53846496057941595</v>
      </c>
      <c r="J73" s="12" t="s">
        <v>52</v>
      </c>
      <c r="K73" s="12"/>
      <c r="L73" s="12"/>
      <c r="M73" s="12"/>
    </row>
    <row r="74" spans="1:17" x14ac:dyDescent="0.25">
      <c r="A74" s="11" t="s">
        <v>49</v>
      </c>
      <c r="B74" s="12"/>
      <c r="C74" s="12">
        <f>SUM(C69:C73)</f>
        <v>4.2254932659239025E-9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6" spans="1:17" x14ac:dyDescent="0.25">
      <c r="A76" s="15" t="s">
        <v>57</v>
      </c>
      <c r="B76" s="12" t="s">
        <v>58</v>
      </c>
      <c r="C76" s="12"/>
      <c r="D76" s="12"/>
    </row>
    <row r="77" spans="1:17" x14ac:dyDescent="0.25">
      <c r="A77" s="11" t="s">
        <v>59</v>
      </c>
      <c r="B77" s="8">
        <v>2</v>
      </c>
      <c r="C77" s="8">
        <v>5</v>
      </c>
      <c r="D77" s="8">
        <v>5</v>
      </c>
      <c r="E77" s="8">
        <v>4</v>
      </c>
      <c r="F77" s="8">
        <v>5</v>
      </c>
      <c r="G77" s="8">
        <v>4</v>
      </c>
      <c r="H77" s="8">
        <v>2</v>
      </c>
      <c r="I77" s="8">
        <v>3</v>
      </c>
      <c r="J77" s="8">
        <v>1</v>
      </c>
      <c r="K77" s="8">
        <v>4</v>
      </c>
      <c r="L77" s="8">
        <v>3</v>
      </c>
      <c r="M77" s="8">
        <v>3</v>
      </c>
      <c r="N77" s="8">
        <v>1</v>
      </c>
      <c r="O77" s="8">
        <v>3</v>
      </c>
      <c r="P77" s="8">
        <v>4</v>
      </c>
      <c r="Q77" s="8">
        <v>3</v>
      </c>
    </row>
    <row r="78" spans="1:17" x14ac:dyDescent="0.25">
      <c r="A78" s="11" t="s">
        <v>60</v>
      </c>
      <c r="B78" s="8">
        <v>2</v>
      </c>
      <c r="C78" s="8">
        <v>3</v>
      </c>
      <c r="D78" s="8">
        <v>4</v>
      </c>
      <c r="E78" s="8">
        <v>4</v>
      </c>
      <c r="F78" s="8">
        <v>5</v>
      </c>
      <c r="G78" s="8">
        <v>3</v>
      </c>
      <c r="H78" s="8">
        <v>5</v>
      </c>
      <c r="I78" s="8">
        <v>1</v>
      </c>
      <c r="J78" s="8">
        <v>1</v>
      </c>
      <c r="K78" s="8">
        <v>3</v>
      </c>
      <c r="L78" s="8">
        <v>1</v>
      </c>
      <c r="M78" s="8">
        <v>5</v>
      </c>
      <c r="N78" s="8">
        <v>3</v>
      </c>
      <c r="O78" s="8">
        <v>4</v>
      </c>
      <c r="P78" s="8">
        <v>3</v>
      </c>
      <c r="Q78" s="8">
        <v>4</v>
      </c>
    </row>
    <row r="79" spans="1:17" x14ac:dyDescent="0.25">
      <c r="A79" s="11" t="s">
        <v>61</v>
      </c>
      <c r="B79" s="8">
        <v>2</v>
      </c>
      <c r="C79" s="8">
        <v>5</v>
      </c>
      <c r="D79" s="8">
        <v>5</v>
      </c>
      <c r="E79" s="8">
        <v>4</v>
      </c>
      <c r="F79" s="8">
        <v>5</v>
      </c>
      <c r="G79" s="8">
        <v>4</v>
      </c>
      <c r="H79" s="8">
        <v>2</v>
      </c>
      <c r="I79" s="8">
        <v>3</v>
      </c>
      <c r="J79" s="8">
        <v>1</v>
      </c>
      <c r="K79" s="8">
        <v>4</v>
      </c>
      <c r="L79" s="8">
        <v>3</v>
      </c>
      <c r="M79" s="8">
        <v>3</v>
      </c>
      <c r="N79" s="8">
        <v>1</v>
      </c>
      <c r="O79" s="8">
        <v>3</v>
      </c>
      <c r="P79" s="8">
        <v>4</v>
      </c>
      <c r="Q79" s="8">
        <v>3</v>
      </c>
    </row>
    <row r="80" spans="1:17" x14ac:dyDescent="0.25">
      <c r="A80" s="11" t="s">
        <v>62</v>
      </c>
      <c r="B80" s="8">
        <v>5</v>
      </c>
      <c r="C80" s="8">
        <v>4</v>
      </c>
      <c r="D80" s="8">
        <v>1</v>
      </c>
      <c r="E80" s="8">
        <v>4</v>
      </c>
      <c r="F80" s="8">
        <v>5</v>
      </c>
      <c r="G80" s="8">
        <v>4</v>
      </c>
      <c r="H80" s="8">
        <v>2</v>
      </c>
      <c r="I80" s="8">
        <v>3</v>
      </c>
      <c r="J80" s="8">
        <v>5</v>
      </c>
      <c r="K80" s="8">
        <v>2</v>
      </c>
      <c r="L80" s="8">
        <v>3</v>
      </c>
      <c r="M80" s="8">
        <v>2</v>
      </c>
      <c r="N80" s="8">
        <v>1</v>
      </c>
      <c r="O80" s="8">
        <v>1</v>
      </c>
      <c r="P80" s="8">
        <v>4</v>
      </c>
      <c r="Q80" s="8">
        <v>4</v>
      </c>
    </row>
    <row r="81" spans="1:17" x14ac:dyDescent="0.25">
      <c r="A81" s="11" t="s">
        <v>63</v>
      </c>
      <c r="B81" s="8">
        <v>5</v>
      </c>
      <c r="C81" s="8">
        <v>4</v>
      </c>
      <c r="D81" s="8">
        <v>1</v>
      </c>
      <c r="E81" s="8">
        <v>4</v>
      </c>
      <c r="F81" s="8">
        <v>5</v>
      </c>
      <c r="G81" s="8">
        <v>4</v>
      </c>
      <c r="H81" s="8">
        <v>2</v>
      </c>
      <c r="I81" s="8">
        <v>3</v>
      </c>
      <c r="J81" s="8">
        <v>5</v>
      </c>
      <c r="K81" s="8">
        <v>2</v>
      </c>
      <c r="L81" s="8">
        <v>3</v>
      </c>
      <c r="M81" s="8">
        <v>2</v>
      </c>
      <c r="N81" s="8">
        <v>1</v>
      </c>
      <c r="O81" s="8">
        <v>1</v>
      </c>
      <c r="P81" s="8">
        <v>4</v>
      </c>
      <c r="Q81" s="8">
        <v>4</v>
      </c>
    </row>
    <row r="84" spans="1:17" x14ac:dyDescent="0.25">
      <c r="A84" s="8" t="s">
        <v>70</v>
      </c>
      <c r="B84" s="12" t="s">
        <v>64</v>
      </c>
      <c r="C84" s="12" t="s">
        <v>65</v>
      </c>
      <c r="D84" s="12" t="s">
        <v>66</v>
      </c>
      <c r="E84" s="12" t="s">
        <v>67</v>
      </c>
      <c r="F84" s="12" t="s">
        <v>68</v>
      </c>
    </row>
    <row r="86" spans="1:17" x14ac:dyDescent="0.25">
      <c r="A86" s="8" t="s">
        <v>69</v>
      </c>
      <c r="B86" s="12">
        <v>0.43421518210404603</v>
      </c>
      <c r="C86" s="12">
        <v>0.46772848227410802</v>
      </c>
      <c r="D86" s="17">
        <v>2.0275295368555799E-2</v>
      </c>
      <c r="E86" s="12">
        <v>0.92532623050761198</v>
      </c>
      <c r="F86" s="17">
        <v>5.0970699601955501E-2</v>
      </c>
    </row>
    <row r="88" spans="1:17" x14ac:dyDescent="0.25">
      <c r="A88" s="8" t="s">
        <v>71</v>
      </c>
    </row>
    <row r="90" spans="1:17" x14ac:dyDescent="0.25">
      <c r="A90" s="16"/>
    </row>
    <row r="91" spans="1:17" x14ac:dyDescent="0.25">
      <c r="A91" s="11"/>
    </row>
    <row r="92" spans="1:17" x14ac:dyDescent="0.25">
      <c r="A92" s="12"/>
    </row>
    <row r="93" spans="1:17" x14ac:dyDescent="0.25">
      <c r="A93" s="12"/>
    </row>
    <row r="94" spans="1:17" x14ac:dyDescent="0.25">
      <c r="A94" s="11"/>
    </row>
    <row r="95" spans="1:17" x14ac:dyDescent="0.25">
      <c r="A95" s="11"/>
    </row>
    <row r="96" spans="1:17" x14ac:dyDescent="0.25">
      <c r="A96" s="11"/>
    </row>
  </sheetData>
  <mergeCells count="9">
    <mergeCell ref="J57:K57"/>
    <mergeCell ref="H56:K56"/>
    <mergeCell ref="L56:Q56"/>
    <mergeCell ref="R55:T55"/>
    <mergeCell ref="B57:C57"/>
    <mergeCell ref="D57:E57"/>
    <mergeCell ref="F57:G57"/>
    <mergeCell ref="B56:G56"/>
    <mergeCell ref="H57:I5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</dc:creator>
  <cp:lastModifiedBy>Burcu</cp:lastModifiedBy>
  <dcterms:created xsi:type="dcterms:W3CDTF">2024-01-10T12:07:12Z</dcterms:created>
  <dcterms:modified xsi:type="dcterms:W3CDTF">2024-01-11T19:46:42Z</dcterms:modified>
</cp:coreProperties>
</file>