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 filterPrivacy="1"/>
  <xr:revisionPtr revIDLastSave="0" documentId="13_ncr:1_{75F6260A-DE51-41BD-BF17-E101E45CFF3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inputs_df" sheetId="1" r:id="rId1"/>
    <sheet name="parameter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" i="1"/>
</calcChain>
</file>

<file path=xl/sharedStrings.xml><?xml version="1.0" encoding="utf-8"?>
<sst xmlns="http://schemas.openxmlformats.org/spreadsheetml/2006/main" count="51" uniqueCount="47">
  <si>
    <t>node_id</t>
  </si>
  <si>
    <t>x_coordinate</t>
  </si>
  <si>
    <t>y_coordinate</t>
  </si>
  <si>
    <t>value_at_start</t>
  </si>
  <si>
    <t>state</t>
  </si>
  <si>
    <t>fire_degradation_rate</t>
  </si>
  <si>
    <t>region_side_length</t>
  </si>
  <si>
    <t>n_vehicles</t>
  </si>
  <si>
    <t>vehicle_flight_speed</t>
  </si>
  <si>
    <t>parameter</t>
  </si>
  <si>
    <t>value</t>
  </si>
  <si>
    <t>fire_amelioration_rate</t>
  </si>
  <si>
    <t>neighborhood_list</t>
  </si>
  <si>
    <t>time_limit</t>
  </si>
  <si>
    <t>n_nodes</t>
  </si>
  <si>
    <t>node_area</t>
  </si>
  <si>
    <t>[6, 2]</t>
  </si>
  <si>
    <t>[7, 1, 3]</t>
  </si>
  <si>
    <t>[8, 2, 4]</t>
  </si>
  <si>
    <t>[9, 3, 5]</t>
  </si>
  <si>
    <t>[6, 16, 12]</t>
  </si>
  <si>
    <t>[8, 18, 12, 14]</t>
  </si>
  <si>
    <t>[9, 19, 13, 15]</t>
  </si>
  <si>
    <t>[10, 20, 14]</t>
  </si>
  <si>
    <t>[11, 21, 17]</t>
  </si>
  <si>
    <t>[12, 22, 16, 18]</t>
  </si>
  <si>
    <t>[13, 23, 17, 19]</t>
  </si>
  <si>
    <t>[14, 24, 18, 20]</t>
  </si>
  <si>
    <t>[15, 25, 19]</t>
  </si>
  <si>
    <t>[16, 22]</t>
  </si>
  <si>
    <t>[17, 21, 23]</t>
  </si>
  <si>
    <t>[18, 22, 24]</t>
  </si>
  <si>
    <t>[19, 23, 25]</t>
  </si>
  <si>
    <t>[20, 24]</t>
  </si>
  <si>
    <t>[7, 17, 11, 13]</t>
  </si>
  <si>
    <t>[10, 4]</t>
  </si>
  <si>
    <t>[1, 11, 7]</t>
  </si>
  <si>
    <t>[2, 12, 6, 8]</t>
  </si>
  <si>
    <t>[3, 13, 7, 9]</t>
  </si>
  <si>
    <t>[4, 14, 8, 10]</t>
  </si>
  <si>
    <t>[5, 15, 9]</t>
  </si>
  <si>
    <t>note</t>
  </si>
  <si>
    <t>required for MIP  for single_run and combination_run modes</t>
  </si>
  <si>
    <t>required for MIP for single_run and combination_run modes</t>
  </si>
  <si>
    <t>beta</t>
  </si>
  <si>
    <t>su</t>
  </si>
  <si>
    <t>water required (for 1km2-lt)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</si>
</sst>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0" fontId="1" fillId="0" borderId="0" xfId="0" applyFont="1"/>
    <xf numFmtId="0" fontId="0" fillId="2" borderId="0" xfId="0" applyFill="1"/>
    <xf numFmtId="0" fontId="0" fillId="0" borderId="0" xfId="0" applyAlignment="1">
      <alignment vertical="center" wrapText="1"/>
    </xf>
    <xf numFmtId="164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7"/>
  <sheetViews>
    <sheetView tabSelected="1" workbookViewId="0">
      <selection activeCell="J2" sqref="J2:J26"/>
    </sheetView>
  </sheetViews>
  <sheetFormatPr defaultRowHeight="14.4" x14ac:dyDescent="0.3"/>
  <cols>
    <col min="1" max="1" width="7.5546875" style="1" customWidth="1"/>
    <col min="2" max="3" width="11.6640625" style="1" customWidth="1"/>
    <col min="4" max="4" width="18.109375" style="1" customWidth="1"/>
    <col min="5" max="5" width="21.109375" style="1" bestFit="1" customWidth="1"/>
    <col min="6" max="6" width="19.6640625" style="1" customWidth="1"/>
    <col min="7" max="7" width="12.33203125" style="1" customWidth="1"/>
    <col min="8" max="8" width="15.6640625" style="1" customWidth="1"/>
    <col min="9" max="9" width="8.88671875" customWidth="1"/>
  </cols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11</v>
      </c>
      <c r="G1" s="1" t="s">
        <v>4</v>
      </c>
      <c r="H1" s="1" t="s">
        <v>12</v>
      </c>
      <c r="I1" s="1" t="s">
        <v>44</v>
      </c>
      <c r="J1" s="1" t="s">
        <v>45</v>
      </c>
    </row>
    <row r="2" spans="1:11" x14ac:dyDescent="0.3">
      <c r="A2" s="1">
        <v>1</v>
      </c>
      <c r="B2" s="5">
        <v>2.5</v>
      </c>
      <c r="C2">
        <v>2.5</v>
      </c>
      <c r="D2" s="1">
        <v>40</v>
      </c>
      <c r="E2" s="1">
        <v>0.05</v>
      </c>
      <c r="F2" s="6">
        <v>3.5000000000000003E-2</v>
      </c>
      <c r="G2" s="1">
        <v>6</v>
      </c>
      <c r="H2" s="1" t="s">
        <v>16</v>
      </c>
      <c r="I2" s="1">
        <v>0.1647058823529412</v>
      </c>
      <c r="J2">
        <f>(parameters!$B$4*parameters!$B$8)/(parameters!$B$3/inputs_df!E2)</f>
        <v>9080.5</v>
      </c>
    </row>
    <row r="3" spans="1:11" x14ac:dyDescent="0.3">
      <c r="A3" s="1">
        <v>2</v>
      </c>
      <c r="B3" s="5">
        <v>7.5</v>
      </c>
      <c r="C3">
        <v>2.5</v>
      </c>
      <c r="D3" s="1">
        <v>40</v>
      </c>
      <c r="E3" s="1">
        <v>3.3333333333333333E-2</v>
      </c>
      <c r="F3" s="6">
        <v>2.3333333333333334E-2</v>
      </c>
      <c r="G3" s="1">
        <v>0</v>
      </c>
      <c r="H3" s="1" t="s">
        <v>17</v>
      </c>
      <c r="I3" s="1">
        <v>0.10980392156862745</v>
      </c>
      <c r="J3">
        <f>(parameters!$B$4*parameters!$B$8)/(parameters!$B$3/inputs_df!E3)</f>
        <v>6053.666666666667</v>
      </c>
    </row>
    <row r="4" spans="1:11" x14ac:dyDescent="0.3">
      <c r="A4" s="1">
        <v>3</v>
      </c>
      <c r="B4" s="5">
        <v>12.5</v>
      </c>
      <c r="C4">
        <v>2.5</v>
      </c>
      <c r="D4" s="1">
        <v>40</v>
      </c>
      <c r="E4" s="1">
        <v>0.05</v>
      </c>
      <c r="F4" s="6">
        <v>3.5000000000000003E-2</v>
      </c>
      <c r="G4" s="1">
        <v>4</v>
      </c>
      <c r="H4" s="1" t="s">
        <v>18</v>
      </c>
      <c r="I4" s="1">
        <v>0.1647058823529412</v>
      </c>
      <c r="J4">
        <f>(parameters!$B$4*parameters!$B$8)/(parameters!$B$3/inputs_df!E4)</f>
        <v>9080.5</v>
      </c>
      <c r="K4" s="2"/>
    </row>
    <row r="5" spans="1:11" x14ac:dyDescent="0.3">
      <c r="A5" s="1">
        <v>4</v>
      </c>
      <c r="B5" s="5">
        <v>17.5</v>
      </c>
      <c r="C5">
        <v>2.5</v>
      </c>
      <c r="D5" s="1">
        <v>40</v>
      </c>
      <c r="E5" s="1">
        <v>0.05</v>
      </c>
      <c r="F5" s="6">
        <v>3.5000000000000003E-2</v>
      </c>
      <c r="G5" s="1">
        <v>1</v>
      </c>
      <c r="H5" s="1" t="s">
        <v>19</v>
      </c>
      <c r="I5" s="1">
        <v>0.1647058823529412</v>
      </c>
      <c r="J5">
        <f>(parameters!$B$4*parameters!$B$8)/(parameters!$B$3/inputs_df!E5)</f>
        <v>9080.5</v>
      </c>
    </row>
    <row r="6" spans="1:11" x14ac:dyDescent="0.3">
      <c r="A6" s="1">
        <v>5</v>
      </c>
      <c r="B6" s="5">
        <v>22.5</v>
      </c>
      <c r="C6">
        <v>2.5</v>
      </c>
      <c r="D6" s="1">
        <v>40</v>
      </c>
      <c r="E6" s="1">
        <v>1.6666666666666666E-2</v>
      </c>
      <c r="F6" s="6">
        <v>1.1666666666666667E-2</v>
      </c>
      <c r="G6" s="1">
        <v>5</v>
      </c>
      <c r="H6" s="1" t="s">
        <v>35</v>
      </c>
      <c r="I6" s="1">
        <v>5.4901960784313725E-2</v>
      </c>
      <c r="J6">
        <f>(parameters!$B$4*parameters!$B$8)/(parameters!$B$3/inputs_df!E6)</f>
        <v>3026.8333333333335</v>
      </c>
      <c r="K6" s="2"/>
    </row>
    <row r="7" spans="1:11" x14ac:dyDescent="0.3">
      <c r="A7" s="1">
        <v>6</v>
      </c>
      <c r="B7" s="5">
        <v>2.5</v>
      </c>
      <c r="C7">
        <v>7.5</v>
      </c>
      <c r="D7" s="1">
        <v>40</v>
      </c>
      <c r="E7" s="1">
        <v>0.05</v>
      </c>
      <c r="F7" s="6">
        <v>3.5000000000000003E-2</v>
      </c>
      <c r="G7" s="1">
        <v>1</v>
      </c>
      <c r="H7" s="1" t="s">
        <v>36</v>
      </c>
      <c r="I7" s="1">
        <v>0.1647058823529412</v>
      </c>
      <c r="J7">
        <f>(parameters!$B$4*parameters!$B$8)/(parameters!$B$3/inputs_df!E7)</f>
        <v>9080.5</v>
      </c>
    </row>
    <row r="8" spans="1:11" x14ac:dyDescent="0.3">
      <c r="A8" s="1">
        <v>7</v>
      </c>
      <c r="B8" s="5">
        <v>7.5</v>
      </c>
      <c r="C8">
        <v>7.5</v>
      </c>
      <c r="D8" s="1">
        <v>60</v>
      </c>
      <c r="E8" s="1">
        <v>0.05</v>
      </c>
      <c r="F8" s="6">
        <v>3.5000000000000003E-2</v>
      </c>
      <c r="G8" s="1">
        <v>1</v>
      </c>
      <c r="H8" s="1" t="s">
        <v>37</v>
      </c>
      <c r="I8" s="1">
        <v>0.2470588235294118</v>
      </c>
      <c r="J8">
        <f>(parameters!$B$4*parameters!$B$8)/(parameters!$B$3/inputs_df!E8)</f>
        <v>9080.5</v>
      </c>
    </row>
    <row r="9" spans="1:11" x14ac:dyDescent="0.3">
      <c r="A9" s="1">
        <v>8</v>
      </c>
      <c r="B9" s="5">
        <v>12.5</v>
      </c>
      <c r="C9">
        <v>7.5</v>
      </c>
      <c r="D9" s="1">
        <v>60</v>
      </c>
      <c r="E9" s="1">
        <v>8.3333333333333329E-2</v>
      </c>
      <c r="F9" s="6">
        <v>5.8333333333333327E-2</v>
      </c>
      <c r="G9" s="1">
        <v>0</v>
      </c>
      <c r="H9" s="1" t="s">
        <v>38</v>
      </c>
      <c r="I9" s="1">
        <v>0.41176470588235292</v>
      </c>
      <c r="J9">
        <f>(parameters!$B$4*parameters!$B$8)/(parameters!$B$3/inputs_df!E9)</f>
        <v>15134.166666666666</v>
      </c>
    </row>
    <row r="10" spans="1:11" x14ac:dyDescent="0.3">
      <c r="A10" s="1">
        <v>9</v>
      </c>
      <c r="B10" s="5">
        <v>17.5</v>
      </c>
      <c r="C10">
        <v>7.5</v>
      </c>
      <c r="D10" s="1">
        <v>60</v>
      </c>
      <c r="E10" s="1">
        <v>0.05</v>
      </c>
      <c r="F10" s="6">
        <v>3.5000000000000003E-2</v>
      </c>
      <c r="G10" s="1">
        <v>0</v>
      </c>
      <c r="H10" s="1" t="s">
        <v>39</v>
      </c>
      <c r="I10" s="1">
        <v>0.2470588235294118</v>
      </c>
      <c r="J10">
        <f>(parameters!$B$4*parameters!$B$8)/(parameters!$B$3/inputs_df!E10)</f>
        <v>9080.5</v>
      </c>
    </row>
    <row r="11" spans="1:11" x14ac:dyDescent="0.3">
      <c r="A11" s="1">
        <v>10</v>
      </c>
      <c r="B11" s="5">
        <v>22.5</v>
      </c>
      <c r="C11">
        <v>7.5</v>
      </c>
      <c r="D11" s="1">
        <v>60</v>
      </c>
      <c r="E11" s="1">
        <v>8.3333333333333329E-2</v>
      </c>
      <c r="F11" s="6">
        <v>5.8333333333333327E-2</v>
      </c>
      <c r="G11" s="1">
        <v>0</v>
      </c>
      <c r="H11" s="1" t="s">
        <v>40</v>
      </c>
      <c r="I11" s="1">
        <v>0.41176470588235292</v>
      </c>
      <c r="J11">
        <f>(parameters!$B$4*parameters!$B$8)/(parameters!$B$3/inputs_df!E11)</f>
        <v>15134.166666666666</v>
      </c>
    </row>
    <row r="12" spans="1:11" x14ac:dyDescent="0.3">
      <c r="A12" s="1">
        <v>11</v>
      </c>
      <c r="B12" s="5">
        <v>2.5</v>
      </c>
      <c r="C12">
        <v>12.5</v>
      </c>
      <c r="D12" s="1">
        <v>60</v>
      </c>
      <c r="E12" s="1">
        <v>0.05</v>
      </c>
      <c r="F12" s="6">
        <v>3.5000000000000003E-2</v>
      </c>
      <c r="G12" s="1">
        <v>4</v>
      </c>
      <c r="H12" s="1" t="s">
        <v>20</v>
      </c>
      <c r="I12" s="1">
        <v>0.2470588235294118</v>
      </c>
      <c r="J12">
        <f>(parameters!$B$4*parameters!$B$8)/(parameters!$B$3/inputs_df!E12)</f>
        <v>9080.5</v>
      </c>
      <c r="K12" s="2"/>
    </row>
    <row r="13" spans="1:11" x14ac:dyDescent="0.3">
      <c r="A13" s="1">
        <v>12</v>
      </c>
      <c r="B13" s="5">
        <v>7.5</v>
      </c>
      <c r="C13">
        <v>12.5</v>
      </c>
      <c r="D13" s="1">
        <v>80</v>
      </c>
      <c r="E13" s="1">
        <v>0.11666666666666667</v>
      </c>
      <c r="F13" s="6">
        <v>8.1666666666666665E-2</v>
      </c>
      <c r="G13" s="1">
        <v>0</v>
      </c>
      <c r="H13" s="1" t="s">
        <v>34</v>
      </c>
      <c r="I13" s="1">
        <v>0.7686274509803922</v>
      </c>
      <c r="J13">
        <f>(parameters!$B$4*parameters!$B$8)/(parameters!$B$3/inputs_df!E13)</f>
        <v>21187.833333333336</v>
      </c>
    </row>
    <row r="14" spans="1:11" x14ac:dyDescent="0.3">
      <c r="A14" s="1">
        <v>13</v>
      </c>
      <c r="B14" s="5">
        <v>12.5</v>
      </c>
      <c r="C14">
        <v>12.5</v>
      </c>
      <c r="D14" s="1">
        <v>100</v>
      </c>
      <c r="E14" s="1">
        <v>0.11666666666666667</v>
      </c>
      <c r="F14" s="6">
        <v>8.1666666666666665E-2</v>
      </c>
      <c r="G14" s="1">
        <v>5</v>
      </c>
      <c r="H14" s="1" t="s">
        <v>21</v>
      </c>
      <c r="I14" s="1">
        <v>0.96078431372549022</v>
      </c>
      <c r="J14">
        <f>(parameters!$B$4*parameters!$B$8)/(parameters!$B$3/inputs_df!E14)</f>
        <v>21187.833333333336</v>
      </c>
      <c r="K14" s="2"/>
    </row>
    <row r="15" spans="1:11" x14ac:dyDescent="0.3">
      <c r="A15" s="1">
        <v>14</v>
      </c>
      <c r="B15" s="5">
        <v>17.5</v>
      </c>
      <c r="C15">
        <v>12.5</v>
      </c>
      <c r="D15" s="1">
        <v>100</v>
      </c>
      <c r="E15" s="1">
        <v>0.13333333333333333</v>
      </c>
      <c r="F15" s="6">
        <v>9.3333333333333338E-2</v>
      </c>
      <c r="G15" s="1">
        <v>0</v>
      </c>
      <c r="H15" s="1" t="s">
        <v>22</v>
      </c>
      <c r="I15" s="1">
        <v>1.0980392156862746</v>
      </c>
      <c r="J15">
        <f>(parameters!$B$4*parameters!$B$8)/(parameters!$B$3/inputs_df!E15)</f>
        <v>24214.666666666668</v>
      </c>
    </row>
    <row r="16" spans="1:11" x14ac:dyDescent="0.3">
      <c r="A16" s="1">
        <v>15</v>
      </c>
      <c r="B16" s="5">
        <v>22.5</v>
      </c>
      <c r="C16">
        <v>12.5</v>
      </c>
      <c r="D16" s="1">
        <v>80</v>
      </c>
      <c r="E16" s="1">
        <v>0.11666666666666667</v>
      </c>
      <c r="F16" s="6">
        <v>8.1666666666666665E-2</v>
      </c>
      <c r="G16" s="1">
        <v>0</v>
      </c>
      <c r="H16" s="1" t="s">
        <v>23</v>
      </c>
      <c r="I16" s="1">
        <v>0.7686274509803922</v>
      </c>
      <c r="J16">
        <f>(parameters!$B$4*parameters!$B$8)/(parameters!$B$3/inputs_df!E16)</f>
        <v>21187.833333333336</v>
      </c>
    </row>
    <row r="17" spans="1:11" x14ac:dyDescent="0.3">
      <c r="A17" s="1">
        <v>16</v>
      </c>
      <c r="B17" s="5">
        <v>2.5</v>
      </c>
      <c r="C17">
        <v>17.5</v>
      </c>
      <c r="D17" s="1">
        <v>40</v>
      </c>
      <c r="E17" s="1">
        <v>0.05</v>
      </c>
      <c r="F17" s="6">
        <v>3.5000000000000003E-2</v>
      </c>
      <c r="G17" s="1">
        <v>1</v>
      </c>
      <c r="H17" s="1" t="s">
        <v>24</v>
      </c>
      <c r="I17" s="1">
        <v>0.1647058823529412</v>
      </c>
      <c r="J17">
        <f>(parameters!$B$4*parameters!$B$8)/(parameters!$B$3/inputs_df!E17)</f>
        <v>9080.5</v>
      </c>
    </row>
    <row r="18" spans="1:11" x14ac:dyDescent="0.3">
      <c r="A18" s="1">
        <v>17</v>
      </c>
      <c r="B18" s="5">
        <v>7.5</v>
      </c>
      <c r="C18">
        <v>17.5</v>
      </c>
      <c r="D18" s="1">
        <v>60</v>
      </c>
      <c r="E18" s="1">
        <v>6.6666666666666666E-2</v>
      </c>
      <c r="F18" s="6">
        <v>4.6666666666666669E-2</v>
      </c>
      <c r="G18" s="1">
        <v>1</v>
      </c>
      <c r="H18" s="1" t="s">
        <v>25</v>
      </c>
      <c r="I18" s="1">
        <v>0.32941176470588235</v>
      </c>
      <c r="J18">
        <f>(parameters!$B$4*parameters!$B$8)/(parameters!$B$3/inputs_df!E18)</f>
        <v>12107.333333333334</v>
      </c>
    </row>
    <row r="19" spans="1:11" x14ac:dyDescent="0.3">
      <c r="A19" s="1">
        <v>18</v>
      </c>
      <c r="B19" s="5">
        <v>12.5</v>
      </c>
      <c r="C19">
        <v>17.5</v>
      </c>
      <c r="D19" s="1">
        <v>80</v>
      </c>
      <c r="E19" s="1">
        <v>0.1</v>
      </c>
      <c r="F19" s="6">
        <v>7.0000000000000007E-2</v>
      </c>
      <c r="G19" s="1">
        <v>1</v>
      </c>
      <c r="H19" s="1" t="s">
        <v>26</v>
      </c>
      <c r="I19" s="1">
        <v>0.65882352941176481</v>
      </c>
      <c r="J19">
        <f>(parameters!$B$4*parameters!$B$8)/(parameters!$B$3/inputs_df!E19)</f>
        <v>18161</v>
      </c>
    </row>
    <row r="20" spans="1:11" x14ac:dyDescent="0.3">
      <c r="A20" s="1">
        <v>19</v>
      </c>
      <c r="B20" s="5">
        <v>17.5</v>
      </c>
      <c r="C20">
        <v>17.5</v>
      </c>
      <c r="D20" s="1">
        <v>80</v>
      </c>
      <c r="E20" s="1">
        <v>8.3333333333333329E-2</v>
      </c>
      <c r="F20" s="6">
        <v>5.8333333333333327E-2</v>
      </c>
      <c r="G20" s="1">
        <v>0</v>
      </c>
      <c r="H20" s="1" t="s">
        <v>27</v>
      </c>
      <c r="I20" s="1">
        <v>0.54901960784313719</v>
      </c>
      <c r="J20">
        <f>(parameters!$B$4*parameters!$B$8)/(parameters!$B$3/inputs_df!E20)</f>
        <v>15134.166666666666</v>
      </c>
    </row>
    <row r="21" spans="1:11" x14ac:dyDescent="0.3">
      <c r="A21" s="1">
        <v>20</v>
      </c>
      <c r="B21" s="5">
        <v>22.5</v>
      </c>
      <c r="C21">
        <v>17.5</v>
      </c>
      <c r="D21" s="1">
        <v>80</v>
      </c>
      <c r="E21" s="1">
        <v>0.11666666666666667</v>
      </c>
      <c r="F21" s="6">
        <v>8.1666666666666665E-2</v>
      </c>
      <c r="G21" s="1">
        <v>4</v>
      </c>
      <c r="H21" s="1" t="s">
        <v>28</v>
      </c>
      <c r="I21" s="1">
        <v>0.7686274509803922</v>
      </c>
      <c r="J21">
        <f>(parameters!$B$4*parameters!$B$8)/(parameters!$B$3/inputs_df!E21)</f>
        <v>21187.833333333336</v>
      </c>
      <c r="K21" s="2"/>
    </row>
    <row r="22" spans="1:11" x14ac:dyDescent="0.3">
      <c r="A22" s="1">
        <v>21</v>
      </c>
      <c r="B22" s="5">
        <v>2.5</v>
      </c>
      <c r="C22">
        <v>22.5</v>
      </c>
      <c r="D22" s="1">
        <v>40</v>
      </c>
      <c r="E22" s="1">
        <v>0.05</v>
      </c>
      <c r="F22" s="6">
        <v>3.5000000000000003E-2</v>
      </c>
      <c r="G22" s="1">
        <v>5</v>
      </c>
      <c r="H22" s="1" t="s">
        <v>29</v>
      </c>
      <c r="I22" s="1">
        <v>0.1647058823529412</v>
      </c>
      <c r="J22">
        <f>(parameters!$B$4*parameters!$B$8)/(parameters!$B$3/inputs_df!E22)</f>
        <v>9080.5</v>
      </c>
      <c r="K22" s="2"/>
    </row>
    <row r="23" spans="1:11" x14ac:dyDescent="0.3">
      <c r="A23" s="1">
        <v>22</v>
      </c>
      <c r="B23" s="5">
        <v>7.5</v>
      </c>
      <c r="C23">
        <v>22.5</v>
      </c>
      <c r="D23" s="1">
        <v>40</v>
      </c>
      <c r="E23" s="1">
        <v>0.05</v>
      </c>
      <c r="F23" s="6">
        <v>3.5000000000000003E-2</v>
      </c>
      <c r="G23" s="1">
        <v>0</v>
      </c>
      <c r="H23" s="1" t="s">
        <v>30</v>
      </c>
      <c r="I23" s="1">
        <v>0.1647058823529412</v>
      </c>
      <c r="J23">
        <f>(parameters!$B$4*parameters!$B$8)/(parameters!$B$3/inputs_df!E23)</f>
        <v>9080.5</v>
      </c>
    </row>
    <row r="24" spans="1:11" x14ac:dyDescent="0.3">
      <c r="A24" s="1">
        <v>23</v>
      </c>
      <c r="B24" s="5">
        <v>12.5</v>
      </c>
      <c r="C24">
        <v>22.5</v>
      </c>
      <c r="D24" s="1">
        <v>60</v>
      </c>
      <c r="E24" s="1">
        <v>6.6666666666666666E-2</v>
      </c>
      <c r="F24" s="6">
        <v>4.6666666666666669E-2</v>
      </c>
      <c r="G24" s="1">
        <v>4</v>
      </c>
      <c r="H24" s="1" t="s">
        <v>31</v>
      </c>
      <c r="I24" s="1">
        <v>0.32941176470588235</v>
      </c>
      <c r="J24">
        <f>(parameters!$B$4*parameters!$B$8)/(parameters!$B$3/inputs_df!E24)</f>
        <v>12107.333333333334</v>
      </c>
      <c r="K24" s="2"/>
    </row>
    <row r="25" spans="1:11" x14ac:dyDescent="0.3">
      <c r="A25" s="1">
        <v>24</v>
      </c>
      <c r="B25" s="5">
        <v>17.5</v>
      </c>
      <c r="C25">
        <v>22.5</v>
      </c>
      <c r="D25" s="1">
        <v>60</v>
      </c>
      <c r="E25" s="1">
        <v>0.05</v>
      </c>
      <c r="F25" s="6">
        <v>3.5000000000000003E-2</v>
      </c>
      <c r="G25" s="1">
        <v>1</v>
      </c>
      <c r="H25" s="1" t="s">
        <v>32</v>
      </c>
      <c r="I25" s="1">
        <v>0.2470588235294118</v>
      </c>
      <c r="J25">
        <f>(parameters!$B$4*parameters!$B$8)/(parameters!$B$3/inputs_df!E25)</f>
        <v>9080.5</v>
      </c>
    </row>
    <row r="26" spans="1:11" x14ac:dyDescent="0.3">
      <c r="A26" s="1">
        <v>25</v>
      </c>
      <c r="B26" s="5">
        <v>22.5</v>
      </c>
      <c r="C26">
        <v>22.5</v>
      </c>
      <c r="D26" s="1">
        <v>60</v>
      </c>
      <c r="E26" s="1">
        <v>8.3333333333333329E-2</v>
      </c>
      <c r="F26" s="6">
        <v>5.8333333333333327E-2</v>
      </c>
      <c r="G26" s="1">
        <v>1</v>
      </c>
      <c r="H26" s="1" t="s">
        <v>33</v>
      </c>
      <c r="I26" s="1">
        <v>0.41176470588235292</v>
      </c>
      <c r="J26">
        <f>(parameters!$B$4*parameters!$B$8)/(parameters!$B$3/inputs_df!E26)</f>
        <v>15134.166666666666</v>
      </c>
    </row>
    <row r="27" spans="1:11" x14ac:dyDescent="0.3">
      <c r="I27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88623-1A6B-40E9-8627-160DBCAB28EA}">
  <dimension ref="A1:C16"/>
  <sheetViews>
    <sheetView workbookViewId="0">
      <selection activeCell="B4" sqref="B4"/>
    </sheetView>
  </sheetViews>
  <sheetFormatPr defaultRowHeight="14.4" x14ac:dyDescent="0.3"/>
  <cols>
    <col min="1" max="1" width="34.109375" bestFit="1" customWidth="1"/>
    <col min="2" max="2" width="18.88671875" bestFit="1" customWidth="1"/>
    <col min="3" max="3" width="64.44140625" bestFit="1" customWidth="1"/>
  </cols>
  <sheetData>
    <row r="1" spans="1:3" x14ac:dyDescent="0.3">
      <c r="A1" s="3" t="s">
        <v>9</v>
      </c>
      <c r="B1" s="3" t="s">
        <v>10</v>
      </c>
      <c r="C1" s="3" t="s">
        <v>41</v>
      </c>
    </row>
    <row r="2" spans="1:3" x14ac:dyDescent="0.3">
      <c r="A2" t="s">
        <v>14</v>
      </c>
      <c r="B2">
        <v>25</v>
      </c>
      <c r="C2" t="s">
        <v>42</v>
      </c>
    </row>
    <row r="3" spans="1:3" x14ac:dyDescent="0.3">
      <c r="A3" t="s">
        <v>6</v>
      </c>
      <c r="B3">
        <v>5</v>
      </c>
      <c r="C3" t="s">
        <v>43</v>
      </c>
    </row>
    <row r="4" spans="1:3" x14ac:dyDescent="0.3">
      <c r="A4" t="s">
        <v>15</v>
      </c>
      <c r="B4">
        <v>25</v>
      </c>
      <c r="C4" t="s">
        <v>43</v>
      </c>
    </row>
    <row r="5" spans="1:3" x14ac:dyDescent="0.3">
      <c r="A5" t="s">
        <v>7</v>
      </c>
      <c r="B5">
        <v>5</v>
      </c>
      <c r="C5" t="s">
        <v>43</v>
      </c>
    </row>
    <row r="6" spans="1:3" x14ac:dyDescent="0.3">
      <c r="A6" t="s">
        <v>8</v>
      </c>
      <c r="B6">
        <v>3.83</v>
      </c>
      <c r="C6" t="s">
        <v>43</v>
      </c>
    </row>
    <row r="7" spans="1:3" x14ac:dyDescent="0.3">
      <c r="A7" t="s">
        <v>13</v>
      </c>
      <c r="B7">
        <v>24</v>
      </c>
      <c r="C7" t="s">
        <v>43</v>
      </c>
    </row>
    <row r="8" spans="1:3" x14ac:dyDescent="0.3">
      <c r="A8" t="s">
        <v>46</v>
      </c>
      <c r="B8">
        <v>36322</v>
      </c>
    </row>
    <row r="16" spans="1:3" x14ac:dyDescent="0.3">
      <c r="A16" s="4"/>
      <c r="B16" s="4"/>
      <c r="C16" s="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inputs_df</vt:lpstr>
      <vt:lpstr>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2025-10-29T18:07:58Z</dcterms:modified>
</cp:coreProperties>
</file>