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lications" sheetId="1" r:id="rId4"/>
    <sheet state="visible" name="Application Count" sheetId="2" r:id="rId5"/>
    <sheet state="visible" name="Company Breakdown" sheetId="3" r:id="rId6"/>
    <sheet state="visible" name="Results Breakdown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<sst xmlns="http://schemas.openxmlformats.org/spreadsheetml/2006/main" count="21" uniqueCount="17">
  <si>
    <t>Date</t>
  </si>
  <si>
    <t>Company</t>
  </si>
  <si>
    <t>Location</t>
  </si>
  <si>
    <t>Remote?</t>
  </si>
  <si>
    <t>Job Title</t>
  </si>
  <si>
    <t>Source</t>
  </si>
  <si>
    <t>Cover Letter Submitted</t>
  </si>
  <si>
    <t>Result</t>
  </si>
  <si>
    <t>Notes</t>
  </si>
  <si>
    <t>Link</t>
  </si>
  <si>
    <t>Count</t>
  </si>
  <si>
    <t>Grand Total</t>
  </si>
  <si>
    <t>Total apps</t>
  </si>
  <si>
    <t>% interview</t>
  </si>
  <si>
    <t>% reject</t>
  </si>
  <si>
    <t>% waiting</t>
  </si>
  <si>
    <t>% any response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</si>
</sst>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rgb="FF222222"/>
      <name val="Arial"/>
    </font>
    <font>
      <color rgb="FF38761D"/>
      <name val="Arial"/>
      <scheme val="minor"/>
    </font>
    <font>
      <sz val="10.0"/>
      <color rgb="FF333333"/>
      <name val="Arial"/>
    </font>
    <font>
      <color rgb="FF000000"/>
      <name val="&quot;Untitled Sans&quot;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0" xfId="0" applyFont="1" applyNumberFormat="1"/>
    <xf borderId="0" fillId="2" fontId="4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Alignment="1" applyFont="1">
      <alignment horizontal="center" readingOrder="0"/>
    </xf>
    <xf borderId="0" fillId="2" fontId="7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vs.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'Application Count'!$B$1</c:f>
            </c:strRef>
          </c:tx>
          <c:cat>
            <c:strRef>
              <c:f>'Application Count'!$A$2:$A$3</c:f>
            </c:strRef>
          </c:cat>
          <c:val>
            <c:numRef>
              <c:f>'Application Count'!$B$2:$B$3</c:f>
              <c:numCache/>
            </c:numRef>
          </c:val>
        </c:ser>
        <c:axId val="476302213"/>
        <c:axId val="303760414"/>
      </c:barChart>
      <c:catAx>
        <c:axId val="476302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760414"/>
      </c:catAx>
      <c:valAx>
        <c:axId val="30376041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76302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vs. Company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'Company Breakdown'!$B$1</c:f>
            </c:strRef>
          </c:tx>
          <c:cat>
            <c:strRef>
              <c:f>'Company Breakdown'!$A$2:$A$3</c:f>
            </c:strRef>
          </c:cat>
          <c:val>
            <c:numRef>
              <c:f>'Company Breakdown'!$B$2:$B$3</c:f>
              <c:numCache/>
            </c:numRef>
          </c:val>
        </c:ser>
        <c:axId val="1943380429"/>
        <c:axId val="1594307603"/>
      </c:barChart>
      <c:catAx>
        <c:axId val="1943380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307603"/>
      </c:catAx>
      <c:valAx>
        <c:axId val="159430760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43380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'Company Breakdown'!$B$1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'Company Breakdown'!$A$2:$A$3</c:f>
            </c:strRef>
          </c:cat>
          <c:val>
            <c:numRef>
              <c:f>'Company Breakdown'!$B$2:$B$3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Results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'Results Breakdown'!$A$2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'Results Breakdown'!$B$1:$D$1</c:f>
            </c:strRef>
          </c:cat>
          <c:val>
            <c:numRef>
              <c:f>'Results Breakdown'!$B$2:$D$2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0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923925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000" sheet="Applications"/>
  </cacheSource>
  <cacheFields>
    <cacheField name="Date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B1000" sheet="Applications"/>
  </cacheSource>
  <cacheFields>
    <cacheField name="Company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pplication Count" cacheId="0" dataCaption="" compact="0" compactData="0">
  <location ref="A1:B2" firstHeaderRow="0" firstDataRow="1" firstDataCol="0"/>
  <pivotFields>
    <pivotField name="Date" axis="axisRow" dataField="1" compact="0" outline="0" multipleItemSelectionAllowed="1" showAll="0" sortType="ascending">
      <items>
        <item h="1" x="0"/>
        <item t="default"/>
      </items>
    </pivotField>
  </pivotFields>
  <rowFields>
    <field x="0"/>
  </rowFields>
  <dataFields>
    <dataField name="Count" fld="0" subtotal="count" baseField="0"/>
  </dataFields>
</pivotTableDefinition>
</file>

<file path=xl/pivotTables/pivotTable2.xml><?xml version="1.0" encoding="utf-8"?>
<pivotTableDefinition xmlns="http://schemas.openxmlformats.org/spreadsheetml/2006/main" name="Company Breakdown" cacheId="1" dataCaption="" compact="0" compactData="0">
  <location ref="A1:B2" firstHeaderRow="0" firstDataRow="1" firstDataCol="0"/>
  <pivotFields>
    <pivotField name="Company" axis="axisRow" dataField="1" compact="0" outline="0" multipleItemSelectionAllowed="1" showAll="0" sortType="ascending">
      <items>
        <item h="1" x="0"/>
        <item t="default"/>
      </items>
    </pivotField>
  </pivotFields>
  <rowFields>
    <field x="0"/>
  </rowFields>
  <dataFields>
    <dataField name="Count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9.63"/>
    <col customWidth="1" min="3" max="3" width="18.88"/>
    <col customWidth="1" min="4" max="4" width="9.0"/>
    <col customWidth="1" min="5" max="5" width="42.13"/>
    <col customWidth="1" min="6" max="6" width="16.5"/>
    <col customWidth="1" min="7" max="7" width="50.88"/>
    <col customWidth="1" min="8" max="8" width="21.63"/>
    <col customWidth="1" min="9" max="9" width="32.0"/>
    <col customWidth="1" min="21" max="21" width="20.13"/>
    <col customWidth="1" min="24" max="24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T1" s="1"/>
      <c r="U1" s="1"/>
      <c r="V1" s="1"/>
      <c r="W1" s="1"/>
      <c r="X1" s="1"/>
    </row>
    <row r="2">
      <c r="A2" s="2"/>
      <c r="F2" s="3"/>
      <c r="G2" s="3"/>
      <c r="H2" s="4"/>
      <c r="U2" s="5"/>
      <c r="V2" s="5"/>
      <c r="W2" s="5"/>
    </row>
    <row r="3">
      <c r="A3" s="2"/>
      <c r="F3" s="3"/>
      <c r="G3" s="3"/>
      <c r="H3" s="4"/>
    </row>
    <row r="4">
      <c r="A4" s="2"/>
      <c r="F4" s="3"/>
      <c r="G4" s="3"/>
      <c r="H4" s="4"/>
    </row>
    <row r="5">
      <c r="A5" s="2"/>
      <c r="F5" s="3"/>
      <c r="G5" s="3"/>
      <c r="H5" s="4"/>
    </row>
    <row r="6">
      <c r="A6" s="2"/>
      <c r="F6" s="3"/>
      <c r="G6" s="3"/>
      <c r="H6" s="4"/>
    </row>
    <row r="7">
      <c r="A7" s="2"/>
      <c r="F7" s="3"/>
      <c r="G7" s="3"/>
      <c r="H7" s="4"/>
    </row>
    <row r="8">
      <c r="A8" s="2"/>
    </row>
    <row r="9">
      <c r="A9" s="2"/>
      <c r="G9" s="3"/>
      <c r="H9" s="4"/>
    </row>
    <row r="10">
      <c r="A10" s="2"/>
      <c r="G10" s="3"/>
    </row>
    <row r="11">
      <c r="A11" s="2"/>
      <c r="E11" s="6"/>
      <c r="J11" s="3"/>
    </row>
    <row r="12">
      <c r="A12" s="2"/>
    </row>
    <row r="13">
      <c r="A13" s="2"/>
      <c r="G13" s="3"/>
      <c r="H13" s="4"/>
    </row>
    <row r="14">
      <c r="A14" s="2"/>
      <c r="E14" s="6"/>
      <c r="G14" s="3"/>
    </row>
    <row r="15">
      <c r="A15" s="2"/>
      <c r="E15" s="6"/>
    </row>
    <row r="16">
      <c r="A16" s="2"/>
      <c r="G16" s="3"/>
    </row>
    <row r="17">
      <c r="A17" s="2"/>
      <c r="E17" s="7"/>
      <c r="H17" s="8"/>
      <c r="J17" s="3"/>
    </row>
    <row r="18">
      <c r="A18" s="2"/>
      <c r="G18" s="3"/>
    </row>
    <row r="19">
      <c r="A19" s="2"/>
      <c r="G19" s="3"/>
      <c r="H19" s="8"/>
    </row>
    <row r="20">
      <c r="A20" s="2"/>
      <c r="G20" s="3"/>
      <c r="H20" s="4"/>
    </row>
    <row r="21" ht="18.0" customHeight="1">
      <c r="A21" s="2"/>
      <c r="G21" s="3"/>
      <c r="H21" s="8"/>
    </row>
    <row r="22" ht="15.75" customHeight="1">
      <c r="A22" s="2"/>
      <c r="E22" s="9"/>
      <c r="H22" s="4"/>
    </row>
    <row r="23">
      <c r="A23" s="2"/>
      <c r="H23" s="4"/>
    </row>
    <row r="24">
      <c r="A24" s="2"/>
    </row>
    <row r="25">
      <c r="A25" s="2"/>
      <c r="E25" s="10"/>
    </row>
    <row r="26">
      <c r="A26" s="2"/>
      <c r="G26" s="3"/>
    </row>
    <row r="27">
      <c r="A27" s="2"/>
    </row>
    <row r="28">
      <c r="A28" s="2"/>
      <c r="E28" s="11"/>
      <c r="G28" s="3"/>
    </row>
    <row r="29">
      <c r="A29" s="2"/>
      <c r="G29" s="3"/>
    </row>
    <row r="30">
      <c r="A30" s="2"/>
      <c r="G30" s="3"/>
      <c r="H30" s="4"/>
    </row>
    <row r="31">
      <c r="A31" s="2"/>
    </row>
    <row r="32">
      <c r="A32" s="2"/>
      <c r="G32" s="3"/>
      <c r="H32" s="4"/>
    </row>
    <row r="33" ht="13.5" customHeight="1">
      <c r="A33" s="2"/>
      <c r="J33" s="3"/>
    </row>
    <row r="34">
      <c r="A34" s="2"/>
      <c r="G34" s="3"/>
    </row>
    <row r="35">
      <c r="A35" s="2"/>
      <c r="H35" s="4"/>
    </row>
    <row r="36">
      <c r="A36" s="2"/>
      <c r="G36" s="3"/>
    </row>
    <row r="37">
      <c r="A37" s="2"/>
      <c r="G37" s="3"/>
    </row>
    <row r="38">
      <c r="A38" s="2"/>
      <c r="J38" s="3"/>
    </row>
    <row r="39">
      <c r="A39" s="2"/>
      <c r="J39" s="3"/>
    </row>
    <row r="40">
      <c r="A40" s="2"/>
      <c r="G40" s="3"/>
    </row>
    <row r="41">
      <c r="A41" s="2"/>
      <c r="G41" s="3"/>
    </row>
    <row r="42">
      <c r="A42" s="2"/>
      <c r="G42" s="3"/>
      <c r="J42" s="3"/>
    </row>
    <row r="43">
      <c r="A43" s="2"/>
      <c r="E43" s="12"/>
      <c r="G43" s="3"/>
    </row>
    <row r="44">
      <c r="A44" s="2"/>
      <c r="J44" s="3"/>
    </row>
    <row r="45">
      <c r="A45" s="2"/>
      <c r="J45" s="3"/>
    </row>
    <row r="46">
      <c r="A46" s="2"/>
      <c r="J46" s="3"/>
    </row>
    <row r="47">
      <c r="A47" s="2"/>
      <c r="G47" s="3"/>
    </row>
    <row r="48">
      <c r="A48" s="2"/>
    </row>
    <row r="49">
      <c r="A49" s="2"/>
      <c r="E49" s="13"/>
      <c r="G49" s="3"/>
      <c r="H49" s="4"/>
    </row>
    <row r="50">
      <c r="A50" s="2"/>
    </row>
    <row r="51">
      <c r="A51" s="2"/>
    </row>
    <row r="52">
      <c r="A52" s="2"/>
      <c r="J52" s="3"/>
    </row>
    <row r="53">
      <c r="A53" s="2"/>
    </row>
    <row r="54">
      <c r="A54" s="2"/>
      <c r="H54" s="4"/>
    </row>
    <row r="55">
      <c r="A55" s="2"/>
      <c r="G55" s="3"/>
    </row>
    <row r="56">
      <c r="A56" s="2"/>
    </row>
    <row r="57">
      <c r="A57" s="2"/>
      <c r="E57" s="14"/>
      <c r="G57" s="3"/>
    </row>
    <row r="58">
      <c r="A58" s="2"/>
    </row>
    <row r="59">
      <c r="A59" s="2"/>
      <c r="G59" s="3"/>
    </row>
    <row r="60">
      <c r="A60" s="2"/>
      <c r="H6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4" max="14" width="15.75"/>
  </cols>
  <sheetData>
    <row r="1">
      <c r="J1" s="16"/>
      <c r="K1" s="16"/>
      <c r="L1" s="16"/>
      <c r="M1" s="16"/>
      <c r="N1" s="16"/>
    </row>
    <row r="2">
      <c r="K2" s="5"/>
      <c r="L2" s="5"/>
      <c r="M2" s="5"/>
    </row>
    <row r="3">
      <c r="J3" s="17"/>
      <c r="K3" s="18"/>
      <c r="L3" s="18"/>
      <c r="M3" s="18"/>
      <c r="N3" s="18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38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15">
        <f>COUNTIF(Applications!A:A, "&lt;&gt;")-1</f>
        <v>0</v>
      </c>
      <c r="B2" s="18" t="str">
        <f>COUNTIFS(Applications!A:A,"&lt;&gt;",Applications!H:H,"*interview*") / $A$2</f>
        <v>#DIV/0!</v>
      </c>
      <c r="C2" s="18" t="str">
        <f>COUNTIFS(Applications!A:A,"&lt;&gt;",Applications!H:H,"*reject*") / $A$2</f>
        <v>#DIV/0!</v>
      </c>
      <c r="D2" s="18" t="str">
        <f>COUNTIFS(Applications!A:A,"&lt;&gt;",Applications!H:H,"") / $A$2</f>
        <v>#DIV/0!</v>
      </c>
      <c r="E2" s="18" t="str">
        <f>SUM(B2:C2)</f>
        <v>#DIV/0!</v>
      </c>
    </row>
  </sheetData>
  <drawing r:id="rId1"/>
</worksheet>
</file>