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34" i="1" l="1"/>
  <c r="O134" i="1" s="1"/>
  <c r="K133" i="1"/>
  <c r="O133" i="1" s="1"/>
  <c r="K131" i="1"/>
  <c r="O131" i="1" s="1"/>
  <c r="K130" i="1"/>
  <c r="O130" i="1" s="1"/>
  <c r="K129" i="1"/>
  <c r="O129" i="1" s="1"/>
  <c r="K128" i="1"/>
  <c r="O128" i="1" s="1"/>
  <c r="K127" i="1"/>
  <c r="O127" i="1" s="1"/>
  <c r="O126" i="1"/>
  <c r="K126" i="1"/>
  <c r="K125" i="1"/>
  <c r="O125" i="1" s="1"/>
  <c r="K124" i="1"/>
  <c r="O124" i="1" s="1"/>
  <c r="K123" i="1"/>
  <c r="O123" i="1" s="1"/>
  <c r="O122" i="1"/>
  <c r="K122" i="1"/>
  <c r="K121" i="1"/>
  <c r="O121" i="1" s="1"/>
  <c r="K120" i="1"/>
  <c r="O120" i="1" s="1"/>
  <c r="K119" i="1"/>
  <c r="O119" i="1" s="1"/>
  <c r="O118" i="1"/>
  <c r="K118" i="1"/>
  <c r="K117" i="1"/>
  <c r="O117" i="1" s="1"/>
  <c r="K116" i="1"/>
  <c r="O116" i="1" s="1"/>
  <c r="K115" i="1"/>
  <c r="O115" i="1" s="1"/>
  <c r="O114" i="1"/>
  <c r="K114" i="1"/>
  <c r="K113" i="1"/>
  <c r="O113" i="1" s="1"/>
  <c r="K112" i="1"/>
  <c r="O112" i="1" s="1"/>
  <c r="K111" i="1"/>
  <c r="O111" i="1" s="1"/>
  <c r="O110" i="1"/>
  <c r="K110" i="1"/>
  <c r="K109" i="1"/>
  <c r="O109" i="1" s="1"/>
  <c r="K108" i="1"/>
  <c r="O108" i="1" s="1"/>
  <c r="K107" i="1"/>
  <c r="O107" i="1" s="1"/>
  <c r="O106" i="1"/>
  <c r="K106" i="1"/>
  <c r="K105" i="1"/>
  <c r="O105" i="1" s="1"/>
  <c r="K104" i="1"/>
  <c r="O104" i="1" s="1"/>
  <c r="K103" i="1"/>
  <c r="O103" i="1" s="1"/>
  <c r="O102" i="1"/>
  <c r="K102" i="1"/>
  <c r="K101" i="1"/>
  <c r="O101" i="1" s="1"/>
  <c r="K100" i="1"/>
  <c r="O100" i="1" s="1"/>
  <c r="K99" i="1"/>
  <c r="O99" i="1" s="1"/>
  <c r="O98" i="1"/>
  <c r="K98" i="1"/>
  <c r="K97" i="1"/>
  <c r="O97" i="1" s="1"/>
  <c r="K96" i="1"/>
  <c r="O96" i="1" s="1"/>
  <c r="K95" i="1"/>
  <c r="O95" i="1" s="1"/>
  <c r="O94" i="1"/>
  <c r="K94" i="1"/>
  <c r="K93" i="1"/>
  <c r="O93" i="1" s="1"/>
  <c r="K92" i="1"/>
  <c r="O92" i="1" s="1"/>
  <c r="K91" i="1"/>
  <c r="O91" i="1" s="1"/>
  <c r="O90" i="1"/>
  <c r="K90" i="1"/>
  <c r="K89" i="1"/>
  <c r="O89" i="1" s="1"/>
  <c r="K88" i="1"/>
  <c r="O88" i="1" s="1"/>
  <c r="K87" i="1"/>
  <c r="O87" i="1" s="1"/>
  <c r="O86" i="1"/>
  <c r="K86" i="1"/>
  <c r="K85" i="1"/>
  <c r="O85" i="1" s="1"/>
  <c r="K84" i="1"/>
  <c r="O84" i="1" s="1"/>
  <c r="K83" i="1"/>
  <c r="O83" i="1" s="1"/>
  <c r="O82" i="1"/>
  <c r="K82" i="1"/>
  <c r="K81" i="1"/>
  <c r="O81" i="1" s="1"/>
  <c r="K80" i="1"/>
  <c r="O80" i="1" s="1"/>
  <c r="K79" i="1"/>
  <c r="O79" i="1" s="1"/>
  <c r="O78" i="1"/>
  <c r="K78" i="1"/>
  <c r="K77" i="1"/>
  <c r="O77" i="1" s="1"/>
  <c r="K76" i="1"/>
  <c r="O76" i="1" s="1"/>
  <c r="K75" i="1"/>
  <c r="O75" i="1" s="1"/>
  <c r="O74" i="1"/>
  <c r="K74" i="1"/>
  <c r="K73" i="1"/>
  <c r="O73" i="1" s="1"/>
  <c r="K72" i="1"/>
  <c r="O72" i="1" s="1"/>
  <c r="K71" i="1"/>
  <c r="O71" i="1" s="1"/>
  <c r="O70" i="1"/>
  <c r="K70" i="1"/>
  <c r="K69" i="1"/>
  <c r="O69" i="1" s="1"/>
  <c r="K68" i="1"/>
  <c r="O68" i="1" s="1"/>
  <c r="K67" i="1"/>
  <c r="O67" i="1" s="1"/>
  <c r="O66" i="1"/>
  <c r="K66" i="1"/>
  <c r="K65" i="1"/>
  <c r="O65" i="1" s="1"/>
  <c r="K64" i="1"/>
  <c r="O64" i="1" s="1"/>
  <c r="K63" i="1"/>
  <c r="O63" i="1" s="1"/>
  <c r="O62" i="1"/>
  <c r="K62" i="1"/>
  <c r="K61" i="1"/>
  <c r="O61" i="1" s="1"/>
  <c r="K60" i="1"/>
  <c r="O60" i="1" s="1"/>
  <c r="K59" i="1"/>
  <c r="O59" i="1" s="1"/>
  <c r="O58" i="1"/>
  <c r="K58" i="1"/>
  <c r="K57" i="1"/>
  <c r="O57" i="1" s="1"/>
  <c r="K56" i="1"/>
  <c r="O56" i="1" s="1"/>
  <c r="K55" i="1"/>
  <c r="O55" i="1" s="1"/>
  <c r="O54" i="1"/>
  <c r="K54" i="1"/>
  <c r="K53" i="1"/>
  <c r="O53" i="1" s="1"/>
  <c r="K52" i="1"/>
  <c r="O52" i="1" s="1"/>
  <c r="K51" i="1"/>
  <c r="O51" i="1" s="1"/>
  <c r="O50" i="1"/>
  <c r="K50" i="1"/>
  <c r="O49" i="1"/>
  <c r="O48" i="1"/>
  <c r="K48" i="1"/>
  <c r="K47" i="1"/>
  <c r="O47" i="1" s="1"/>
  <c r="K46" i="1"/>
  <c r="O46" i="1" s="1"/>
  <c r="O45" i="1"/>
  <c r="K45" i="1"/>
  <c r="O44" i="1"/>
  <c r="K44" i="1"/>
  <c r="K43" i="1"/>
  <c r="O43" i="1" s="1"/>
  <c r="K42" i="1"/>
  <c r="O42" i="1" s="1"/>
  <c r="O41" i="1"/>
  <c r="K41" i="1"/>
  <c r="O40" i="1"/>
  <c r="K40" i="1"/>
  <c r="K39" i="1"/>
  <c r="O39" i="1" s="1"/>
  <c r="K38" i="1"/>
  <c r="O38" i="1" s="1"/>
  <c r="O37" i="1"/>
  <c r="K37" i="1"/>
  <c r="O36" i="1"/>
  <c r="K36" i="1"/>
  <c r="K35" i="1"/>
  <c r="O35" i="1" s="1"/>
  <c r="K34" i="1"/>
  <c r="O34" i="1" s="1"/>
  <c r="O33" i="1"/>
  <c r="K33" i="1"/>
  <c r="F32" i="1"/>
  <c r="K32" i="1" s="1"/>
  <c r="O32" i="1" s="1"/>
  <c r="K31" i="1"/>
  <c r="O31" i="1" s="1"/>
  <c r="O30" i="1"/>
  <c r="K30" i="1"/>
  <c r="K29" i="1"/>
  <c r="O29" i="1" s="1"/>
  <c r="O26" i="1"/>
  <c r="O25" i="1"/>
  <c r="O24" i="1"/>
  <c r="O28" i="1" s="1"/>
  <c r="K24" i="1"/>
  <c r="K28" i="1" s="1"/>
  <c r="O23" i="1"/>
  <c r="O22" i="1"/>
  <c r="O21" i="1"/>
  <c r="K20" i="1"/>
  <c r="O20" i="1" s="1"/>
  <c r="O19" i="1"/>
  <c r="K18" i="1"/>
  <c r="O18" i="1" s="1"/>
  <c r="K17" i="1"/>
  <c r="O17" i="1" s="1"/>
  <c r="K16" i="1"/>
  <c r="O16" i="1" s="1"/>
  <c r="K15" i="1"/>
  <c r="O15" i="1" s="1"/>
  <c r="K14" i="1"/>
  <c r="O14" i="1" s="1"/>
</calcChain>
</file>

<file path=xl/sharedStrings.xml><?xml version="1.0" encoding="utf-8"?>
<sst xmlns="http://schemas.openxmlformats.org/spreadsheetml/2006/main" count="722" uniqueCount="295">
  <si>
    <t>እንኳን ደስ አለሽ</t>
  </si>
  <si>
    <t>ITEM</t>
  </si>
  <si>
    <t xml:space="preserve">Tenant </t>
  </si>
  <si>
    <t>Tenant phone no</t>
  </si>
  <si>
    <t>office NO</t>
  </si>
  <si>
    <t>block</t>
  </si>
  <si>
    <r>
      <t>M</t>
    </r>
    <r>
      <rPr>
        <b/>
        <vertAlign val="superscript"/>
        <sz val="12"/>
        <color theme="1"/>
        <rFont val="Times New Roman"/>
        <family val="1"/>
      </rPr>
      <t>2</t>
    </r>
  </si>
  <si>
    <t>floor NO</t>
  </si>
  <si>
    <t>start</t>
  </si>
  <si>
    <t>End</t>
  </si>
  <si>
    <t xml:space="preserve">  </t>
  </si>
  <si>
    <t>rent per month</t>
  </si>
  <si>
    <t xml:space="preserve">Deposit </t>
  </si>
  <si>
    <t>payment</t>
  </si>
  <si>
    <t>Initial payment</t>
  </si>
  <si>
    <t xml:space="preserve">payment </t>
  </si>
  <si>
    <t>Tin no</t>
  </si>
  <si>
    <t>addres</t>
  </si>
  <si>
    <t>No</t>
  </si>
  <si>
    <t>date</t>
  </si>
  <si>
    <t>interval</t>
  </si>
  <si>
    <t>Maunt gesagasa</t>
  </si>
  <si>
    <t>merkato</t>
  </si>
  <si>
    <t>BS-001</t>
  </si>
  <si>
    <t>30/10/2018</t>
  </si>
  <si>
    <t>0006769769</t>
  </si>
  <si>
    <t xml:space="preserve">Abdudin gletu </t>
  </si>
  <si>
    <t>BS-014</t>
  </si>
  <si>
    <t>የለም</t>
  </si>
  <si>
    <t>Mehbuba defar</t>
  </si>
  <si>
    <t>BS-015</t>
  </si>
  <si>
    <t>BS-010 E</t>
  </si>
  <si>
    <t>Semira ahmedi</t>
  </si>
  <si>
    <t>BS-013</t>
  </si>
  <si>
    <t>Mohammed Kedir</t>
  </si>
  <si>
    <t>Toilet</t>
  </si>
  <si>
    <t xml:space="preserve">1f, 3f   </t>
  </si>
  <si>
    <t>kemal kedir</t>
  </si>
  <si>
    <t>1F-140</t>
  </si>
  <si>
    <t>salima jemal</t>
  </si>
  <si>
    <t>GF-47</t>
  </si>
  <si>
    <t>muluken yalew</t>
  </si>
  <si>
    <t>GF-48</t>
  </si>
  <si>
    <t>H/mikael ketemaw</t>
  </si>
  <si>
    <t>GF-49</t>
  </si>
  <si>
    <t>009143816</t>
  </si>
  <si>
    <t>Nataniyem treading</t>
  </si>
  <si>
    <t>2F-221</t>
  </si>
  <si>
    <t>0085915487</t>
  </si>
  <si>
    <t xml:space="preserve">Hibret Bank </t>
  </si>
  <si>
    <t>13/9/2012</t>
  </si>
  <si>
    <t>134/158</t>
  </si>
  <si>
    <t>3 አመት</t>
  </si>
  <si>
    <t>0000032874</t>
  </si>
  <si>
    <t xml:space="preserve">Awash Bank </t>
  </si>
  <si>
    <t>0000030100</t>
  </si>
  <si>
    <t xml:space="preserve">Birhan Bank  </t>
  </si>
  <si>
    <t xml:space="preserve">                             </t>
  </si>
  <si>
    <t>0005293269</t>
  </si>
  <si>
    <t>Addis Takisema</t>
  </si>
  <si>
    <t>3F-301</t>
  </si>
  <si>
    <t>3F-302</t>
  </si>
  <si>
    <t>0069890971</t>
  </si>
  <si>
    <t xml:space="preserve">Abdulmejid Selman
</t>
  </si>
  <si>
    <t>3F-303 ሀ</t>
  </si>
  <si>
    <t>0004397354</t>
  </si>
  <si>
    <t>Enyew Mengste</t>
  </si>
  <si>
    <t>3F-303 ለ</t>
  </si>
  <si>
    <t>0001011182</t>
  </si>
  <si>
    <t xml:space="preserve">Yahia Alemar
</t>
  </si>
  <si>
    <t>3F-304</t>
  </si>
  <si>
    <t>0074604576</t>
  </si>
  <si>
    <t>Wedajo Abreha</t>
  </si>
  <si>
    <t>3F-305</t>
  </si>
  <si>
    <t>qalkidan  tsegaye</t>
  </si>
  <si>
    <t>3F-306 ሀ</t>
  </si>
  <si>
    <t>0039853968</t>
  </si>
  <si>
    <t>Haire Abdo</t>
  </si>
  <si>
    <t>3F-306 ለ</t>
  </si>
  <si>
    <t>0021648891</t>
  </si>
  <si>
    <t xml:space="preserve">Seifu t/berhan      </t>
  </si>
  <si>
    <t>3F-307</t>
  </si>
  <si>
    <t>0006587651</t>
  </si>
  <si>
    <t>Abdulwehab Aman</t>
  </si>
  <si>
    <t>3F-308</t>
  </si>
  <si>
    <t>Remdan Kemal</t>
  </si>
  <si>
    <t>3F-309</t>
  </si>
  <si>
    <t xml:space="preserve">Wahda Importer P.L.C 
</t>
  </si>
  <si>
    <t>3F-310</t>
  </si>
  <si>
    <t>0001384747</t>
  </si>
  <si>
    <t>Abdulfetah Yesuf</t>
  </si>
  <si>
    <t>3F-311</t>
  </si>
  <si>
    <t>Abdurazaq Sirmelo</t>
  </si>
  <si>
    <t>3F-312</t>
  </si>
  <si>
    <t xml:space="preserve">Jemal Ahmed
</t>
  </si>
  <si>
    <t>3F-313</t>
  </si>
  <si>
    <t>0037914281</t>
  </si>
  <si>
    <t>kalid ahmedi</t>
  </si>
  <si>
    <t>3F-314</t>
  </si>
  <si>
    <t>0054350622</t>
  </si>
  <si>
    <t>SEMIRA NUREDIN</t>
  </si>
  <si>
    <t>3F-315</t>
  </si>
  <si>
    <t>Abas Nuri</t>
  </si>
  <si>
    <t>3F-316</t>
  </si>
  <si>
    <t>Ibrahim Oumer</t>
  </si>
  <si>
    <t>3F-317</t>
  </si>
  <si>
    <t>3F-318</t>
  </si>
  <si>
    <t>fuadi Abdela</t>
  </si>
  <si>
    <t>3F-/4F</t>
  </si>
  <si>
    <t xml:space="preserve">Shemsedin Sultan
</t>
  </si>
  <si>
    <t>4F-401</t>
  </si>
  <si>
    <t>Eibrahim Ali</t>
  </si>
  <si>
    <t>4F-402 ሀ</t>
  </si>
  <si>
    <t>Mubarek Rahmeto</t>
  </si>
  <si>
    <t>4F-402ለ</t>
  </si>
  <si>
    <t>0014539480</t>
  </si>
  <si>
    <t xml:space="preserve">Tebarek Ali
</t>
  </si>
  <si>
    <t>4F-403</t>
  </si>
  <si>
    <t>0040254492</t>
  </si>
  <si>
    <t>Sherefa Abrar
0076098327</t>
  </si>
  <si>
    <t>4F-404</t>
  </si>
  <si>
    <t>0076098327</t>
  </si>
  <si>
    <t>Asirati Birehan</t>
  </si>
  <si>
    <t>4F-405</t>
  </si>
  <si>
    <t>0068466870</t>
  </si>
  <si>
    <t>Sultan Mohammed</t>
  </si>
  <si>
    <t>4F-406</t>
  </si>
  <si>
    <t>Danel haylu</t>
  </si>
  <si>
    <t>4F-407</t>
  </si>
  <si>
    <t xml:space="preserve">Kelil Kedir
</t>
  </si>
  <si>
    <t>4F-408</t>
  </si>
  <si>
    <t>0064752602</t>
  </si>
  <si>
    <t xml:space="preserve">Tilahun Ferissa
</t>
  </si>
  <si>
    <t>4F-409 A</t>
  </si>
  <si>
    <t>0074631797</t>
  </si>
  <si>
    <t xml:space="preserve">Melaku Alemarga
</t>
  </si>
  <si>
    <t>4F-409 B</t>
  </si>
  <si>
    <t>kaliid Mohmed</t>
  </si>
  <si>
    <t>4F-409 C</t>
  </si>
  <si>
    <t>4F-410</t>
  </si>
  <si>
    <t xml:space="preserve">Abdela Hussien
</t>
  </si>
  <si>
    <t>4F-411ሀ</t>
  </si>
  <si>
    <t>0058316278</t>
  </si>
  <si>
    <t>Hamid Ahmed</t>
  </si>
  <si>
    <t>4F-411ለ</t>
  </si>
  <si>
    <t>Muhaba Ahmedi</t>
  </si>
  <si>
    <t>4F-412ሀ</t>
  </si>
  <si>
    <t>Nesirya barqeda</t>
  </si>
  <si>
    <t>4F-412ለ</t>
  </si>
  <si>
    <t>Zewdnesh Girer</t>
  </si>
  <si>
    <t>4F-413</t>
  </si>
  <si>
    <t xml:space="preserve">Dinaol Bedasa
</t>
  </si>
  <si>
    <t>4F-414</t>
  </si>
  <si>
    <t>Abdulfata teman</t>
  </si>
  <si>
    <t>4F-415</t>
  </si>
  <si>
    <t>Getachew Derese</t>
  </si>
  <si>
    <t>5F-501</t>
  </si>
  <si>
    <t>0024704457</t>
  </si>
  <si>
    <t xml:space="preserve">Ephrem Atena
</t>
  </si>
  <si>
    <t>5F-502</t>
  </si>
  <si>
    <t>0004577813</t>
  </si>
  <si>
    <t xml:space="preserve">Ebrahim bedewi </t>
  </si>
  <si>
    <t>5F-503</t>
  </si>
  <si>
    <t>Mustefa juniydi</t>
  </si>
  <si>
    <t>5F-504</t>
  </si>
  <si>
    <t>0005735334</t>
  </si>
  <si>
    <t>Abidurezaq Hyiru</t>
  </si>
  <si>
    <t xml:space="preserve">5F-505 </t>
  </si>
  <si>
    <t>Nuraddis akimel</t>
  </si>
  <si>
    <t>5F-506 ሀ</t>
  </si>
  <si>
    <t>የለም/ደረሰገኘ ልመጣም</t>
  </si>
  <si>
    <t xml:space="preserve">Delil ababiya </t>
  </si>
  <si>
    <t>5F-506 ለ</t>
  </si>
  <si>
    <t>Endalkachew tadele</t>
  </si>
  <si>
    <t>5F-507</t>
  </si>
  <si>
    <t>sebsibe desalegn</t>
  </si>
  <si>
    <t>5F-508</t>
  </si>
  <si>
    <t>0065161630</t>
  </si>
  <si>
    <t>Abdulkerim shenegash</t>
  </si>
  <si>
    <t>5F-509</t>
  </si>
  <si>
    <t>0082997931</t>
  </si>
  <si>
    <t>Bahija akimel</t>
  </si>
  <si>
    <t>5F-510</t>
  </si>
  <si>
    <t xml:space="preserve">Feyisel salih </t>
  </si>
  <si>
    <t>5F-511</t>
  </si>
  <si>
    <t xml:space="preserve">Tewodros Tamrat </t>
  </si>
  <si>
    <t>5F-512 ሀ</t>
  </si>
  <si>
    <t>mukerem mubareki</t>
  </si>
  <si>
    <t>5F-512 ለ</t>
  </si>
  <si>
    <t>Abubekeri Abrar</t>
  </si>
  <si>
    <t>5F-513</t>
  </si>
  <si>
    <t>Abubekeri Mubarek</t>
  </si>
  <si>
    <t>5F-514</t>
  </si>
  <si>
    <t>5F-515</t>
  </si>
  <si>
    <t>Mehamedi Husen</t>
  </si>
  <si>
    <t>5F-516</t>
  </si>
  <si>
    <t xml:space="preserve">Hiwet mezigebu </t>
  </si>
  <si>
    <t>6F-601</t>
  </si>
  <si>
    <t>Murad Nesiro</t>
  </si>
  <si>
    <t>6F-602</t>
  </si>
  <si>
    <t>0065517473</t>
  </si>
  <si>
    <t xml:space="preserve">Akimel sultan </t>
  </si>
  <si>
    <t>6F-603</t>
  </si>
  <si>
    <t>mhamedi  nuri</t>
  </si>
  <si>
    <t>6F-604</t>
  </si>
  <si>
    <t>Dawit tekilu</t>
  </si>
  <si>
    <t>6F-605</t>
  </si>
  <si>
    <t>0044774372</t>
  </si>
  <si>
    <t>mehamed kedir</t>
  </si>
  <si>
    <t>6F-606</t>
  </si>
  <si>
    <t>Etenesh tsome</t>
  </si>
  <si>
    <t>6F-607</t>
  </si>
  <si>
    <t xml:space="preserve"> Alima Ourmelo</t>
  </si>
  <si>
    <t>6F-608</t>
  </si>
  <si>
    <t>0063803294</t>
  </si>
  <si>
    <t xml:space="preserve">Abdu shifa </t>
  </si>
  <si>
    <t>6F-609</t>
  </si>
  <si>
    <t>0042953950</t>
  </si>
  <si>
    <t xml:space="preserve">Ahmedi mehamedi </t>
  </si>
  <si>
    <t>6F-610</t>
  </si>
  <si>
    <t>0056091956</t>
  </si>
  <si>
    <t xml:space="preserve"> Redwan Kelil</t>
  </si>
  <si>
    <t>6F-611</t>
  </si>
  <si>
    <t xml:space="preserve"> Hussen Beyan</t>
  </si>
  <si>
    <t>6F-612</t>
  </si>
  <si>
    <t>abas reshad</t>
  </si>
  <si>
    <t>6F-613</t>
  </si>
  <si>
    <t xml:space="preserve">kamil yasin </t>
  </si>
  <si>
    <t>6F-614</t>
  </si>
  <si>
    <t>jemal nasir</t>
  </si>
  <si>
    <t>6F-615</t>
  </si>
  <si>
    <t xml:space="preserve"> Gezahenge Girma</t>
  </si>
  <si>
    <t>6F-616</t>
  </si>
  <si>
    <t>Nurhasen Shemsu</t>
  </si>
  <si>
    <t>6F-617</t>
  </si>
  <si>
    <t>Seada Husen</t>
  </si>
  <si>
    <t>6F-618</t>
  </si>
  <si>
    <t>0068620054</t>
  </si>
  <si>
    <t xml:space="preserve"> Abdulmejid Redwan </t>
  </si>
  <si>
    <t>6F-619</t>
  </si>
  <si>
    <t>Meki Alewi</t>
  </si>
  <si>
    <t>6F-620</t>
  </si>
  <si>
    <t>6F-621</t>
  </si>
  <si>
    <t>Muna Ahmedin</t>
  </si>
  <si>
    <t>7F-701</t>
  </si>
  <si>
    <t xml:space="preserve"> Mahmued Mudesir</t>
  </si>
  <si>
    <t>7F-702</t>
  </si>
  <si>
    <t>Daniel G/meskel</t>
  </si>
  <si>
    <t>7F-703</t>
  </si>
  <si>
    <t>0084086926</t>
  </si>
  <si>
    <t xml:space="preserve"> Mustefa Maru</t>
  </si>
  <si>
    <t>7F-704</t>
  </si>
  <si>
    <t>Tadelech  w/mareyam</t>
  </si>
  <si>
    <t>7F-705</t>
  </si>
  <si>
    <t>0087845254</t>
  </si>
  <si>
    <t xml:space="preserve"> Abdulaziz Welel</t>
  </si>
  <si>
    <t>7F-706</t>
  </si>
  <si>
    <t>Biruk dinkineh</t>
  </si>
  <si>
    <t>7F-707</t>
  </si>
  <si>
    <t xml:space="preserve"> Birhan G/Egziabher</t>
  </si>
  <si>
    <t>7F-708</t>
  </si>
  <si>
    <t xml:space="preserve"> Rigeat G/Selase</t>
  </si>
  <si>
    <t>7F-709</t>
  </si>
  <si>
    <t>0077974337</t>
  </si>
  <si>
    <t xml:space="preserve"> Kalid Abduseyid</t>
  </si>
  <si>
    <t>7F-710</t>
  </si>
  <si>
    <t>zayd yalew</t>
  </si>
  <si>
    <t>7F-711</t>
  </si>
  <si>
    <t>7F-712</t>
  </si>
  <si>
    <t xml:space="preserve"> Bilan Ahmed</t>
  </si>
  <si>
    <t>7F-713</t>
  </si>
  <si>
    <t>0087536622</t>
  </si>
  <si>
    <t xml:space="preserve"> Mukerem Ibrahim</t>
  </si>
  <si>
    <t>7F-714</t>
  </si>
  <si>
    <t xml:space="preserve"> Kahisay G/Selase</t>
  </si>
  <si>
    <t>7F-715</t>
  </si>
  <si>
    <t>0003797560</t>
  </si>
  <si>
    <t>Anwar Kiyar /shashemene</t>
  </si>
  <si>
    <t>7F-716</t>
  </si>
  <si>
    <t>Asinakech tadese</t>
  </si>
  <si>
    <t>7F-717</t>
  </si>
  <si>
    <t>Kinfe Gebre</t>
  </si>
  <si>
    <t>7F-718</t>
  </si>
  <si>
    <t xml:space="preserve"> Abdulaziz Shemsedi</t>
  </si>
  <si>
    <t>7F-719</t>
  </si>
  <si>
    <t>Shemsu mahmudi</t>
  </si>
  <si>
    <t>7F-720</t>
  </si>
  <si>
    <t>zeyinu hirpasa</t>
  </si>
  <si>
    <t>7F-721</t>
  </si>
  <si>
    <t>8F-818</t>
  </si>
  <si>
    <t>9F-919</t>
  </si>
  <si>
    <t>Hotel</t>
  </si>
  <si>
    <t>Abreham Melaku</t>
  </si>
  <si>
    <t>Hotel  (10th floor )</t>
  </si>
  <si>
    <t>BED ROOM(7,8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</si>
</sst>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Haettenschweiler"/>
      <family val="2"/>
    </font>
    <font>
      <b/>
      <sz val="16"/>
      <color theme="1"/>
      <name val="Times New Roman"/>
      <family val="1"/>
    </font>
    <font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3" fontId="6" fillId="3" borderId="4" xfId="1" applyFont="1" applyFill="1" applyBorder="1" applyAlignment="1">
      <alignment horizontal="center" vertical="center" wrapText="1"/>
    </xf>
    <xf numFmtId="43" fontId="6" fillId="3" borderId="2" xfId="1" applyFont="1" applyFill="1" applyBorder="1" applyAlignment="1">
      <alignment horizontal="center" vertical="center" wrapText="1"/>
    </xf>
    <xf numFmtId="43" fontId="6" fillId="3" borderId="2" xfId="1" applyFont="1" applyFill="1" applyBorder="1" applyAlignment="1">
      <alignment horizontal="center" vertical="center" wrapText="1"/>
    </xf>
    <xf numFmtId="0" fontId="6" fillId="3" borderId="3" xfId="0" applyFont="1" applyFill="1" applyBorder="1"/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43" fontId="6" fillId="3" borderId="7" xfId="1" applyFont="1" applyFill="1" applyBorder="1" applyAlignment="1">
      <alignment horizontal="center" vertical="center" wrapText="1"/>
    </xf>
    <xf numFmtId="43" fontId="6" fillId="3" borderId="4" xfId="1" applyFont="1" applyFill="1" applyBorder="1" applyAlignment="1">
      <alignment horizontal="center" vertical="center" wrapText="1"/>
    </xf>
    <xf numFmtId="0" fontId="5" fillId="3" borderId="3" xfId="0" applyFont="1" applyFill="1" applyBorder="1"/>
    <xf numFmtId="0" fontId="8" fillId="2" borderId="8" xfId="0" applyFont="1" applyFill="1" applyBorder="1" applyAlignment="1"/>
    <xf numFmtId="0" fontId="8" fillId="2" borderId="3" xfId="0" applyFont="1" applyFill="1" applyBorder="1" applyAlignment="1"/>
    <xf numFmtId="0" fontId="8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14" fontId="8" fillId="2" borderId="3" xfId="0" applyNumberFormat="1" applyFont="1" applyFill="1" applyBorder="1" applyAlignment="1">
      <alignment horizontal="center"/>
    </xf>
    <xf numFmtId="43" fontId="8" fillId="2" borderId="3" xfId="1" applyFont="1" applyFill="1" applyBorder="1"/>
    <xf numFmtId="43" fontId="5" fillId="2" borderId="9" xfId="1" applyFont="1" applyFill="1" applyBorder="1"/>
    <xf numFmtId="0" fontId="8" fillId="2" borderId="9" xfId="1" applyNumberFormat="1" applyFont="1" applyFill="1" applyBorder="1" applyAlignment="1">
      <alignment horizontal="right"/>
    </xf>
    <xf numFmtId="43" fontId="9" fillId="2" borderId="9" xfId="1" applyFont="1" applyFill="1" applyBorder="1"/>
    <xf numFmtId="49" fontId="5" fillId="2" borderId="3" xfId="0" applyNumberFormat="1" applyFont="1" applyFill="1" applyBorder="1"/>
    <xf numFmtId="0" fontId="5" fillId="2" borderId="8" xfId="0" applyFont="1" applyFill="1" applyBorder="1" applyAlignment="1"/>
    <xf numFmtId="0" fontId="5" fillId="2" borderId="3" xfId="0" applyFont="1" applyFill="1" applyBorder="1"/>
    <xf numFmtId="43" fontId="5" fillId="2" borderId="3" xfId="1" applyFont="1" applyFill="1" applyBorder="1"/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43" fontId="5" fillId="2" borderId="8" xfId="1" applyFont="1" applyFill="1" applyBorder="1" applyAlignment="1">
      <alignment horizontal="left" vertical="center" wrapText="1"/>
    </xf>
    <xf numFmtId="0" fontId="5" fillId="2" borderId="9" xfId="1" applyNumberFormat="1" applyFont="1" applyFill="1" applyBorder="1" applyAlignment="1">
      <alignment horizontal="right"/>
    </xf>
    <xf numFmtId="43" fontId="6" fillId="2" borderId="9" xfId="1" applyFont="1" applyFill="1" applyBorder="1"/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wrapText="1"/>
    </xf>
    <xf numFmtId="0" fontId="5" fillId="2" borderId="3" xfId="1" applyNumberFormat="1" applyFont="1" applyFill="1" applyBorder="1" applyAlignment="1">
      <alignment horizontal="right"/>
    </xf>
    <xf numFmtId="43" fontId="6" fillId="2" borderId="3" xfId="1" applyFont="1" applyFill="1" applyBorder="1"/>
    <xf numFmtId="0" fontId="6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6" fillId="2" borderId="9" xfId="1" applyNumberFormat="1" applyFont="1" applyFill="1" applyBorder="1" applyAlignment="1">
      <alignment horizontal="right"/>
    </xf>
    <xf numFmtId="14" fontId="6" fillId="2" borderId="3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 wrapText="1"/>
    </xf>
    <xf numFmtId="43" fontId="6" fillId="2" borderId="10" xfId="1" applyFont="1" applyFill="1" applyBorder="1"/>
    <xf numFmtId="0" fontId="6" fillId="2" borderId="10" xfId="1" applyNumberFormat="1" applyFont="1" applyFill="1" applyBorder="1" applyAlignment="1">
      <alignment horizontal="right"/>
    </xf>
    <xf numFmtId="0" fontId="5" fillId="2" borderId="9" xfId="1" applyNumberFormat="1" applyFont="1" applyFill="1" applyBorder="1"/>
    <xf numFmtId="43" fontId="5" fillId="2" borderId="3" xfId="0" applyNumberFormat="1" applyFont="1" applyFill="1" applyBorder="1"/>
    <xf numFmtId="0" fontId="5" fillId="2" borderId="8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/>
    <xf numFmtId="0" fontId="5" fillId="2" borderId="8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top" wrapText="1"/>
    </xf>
    <xf numFmtId="4" fontId="5" fillId="2" borderId="3" xfId="0" applyNumberFormat="1" applyFont="1" applyFill="1" applyBorder="1"/>
    <xf numFmtId="0" fontId="5" fillId="2" borderId="3" xfId="1" applyNumberFormat="1" applyFont="1" applyFill="1" applyBorder="1"/>
    <xf numFmtId="0" fontId="11" fillId="2" borderId="3" xfId="0" applyFont="1" applyFill="1" applyBorder="1" applyAlignment="1">
      <alignment horizontal="center"/>
    </xf>
    <xf numFmtId="0" fontId="12" fillId="2" borderId="9" xfId="1" applyNumberFormat="1" applyFont="1" applyFill="1" applyBorder="1"/>
    <xf numFmtId="0" fontId="13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right"/>
    </xf>
    <xf numFmtId="14" fontId="5" fillId="2" borderId="3" xfId="0" applyNumberFormat="1" applyFont="1" applyFill="1" applyBorder="1"/>
    <xf numFmtId="3" fontId="5" fillId="2" borderId="3" xfId="0" applyNumberFormat="1" applyFont="1" applyFill="1" applyBorder="1"/>
    <xf numFmtId="0" fontId="13" fillId="4" borderId="8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/>
    </xf>
    <xf numFmtId="0" fontId="5" fillId="4" borderId="3" xfId="0" applyFont="1" applyFill="1" applyBorder="1"/>
    <xf numFmtId="0" fontId="14" fillId="4" borderId="9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5" fillId="4" borderId="3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135"/>
  <sheetViews>
    <sheetView tabSelected="1" workbookViewId="0">
      <selection sqref="A1:XFD1048576"/>
    </sheetView>
  </sheetViews>
  <sheetFormatPr defaultRowHeight="15" x14ac:dyDescent="0.25"/>
  <cols>
    <col min="1" max="1" width="23.7109375" customWidth="1"/>
    <col min="2" max="2" width="14.140625" customWidth="1"/>
    <col min="3" max="3" width="16.42578125" customWidth="1"/>
    <col min="4" max="4" width="10.85546875" style="1" customWidth="1"/>
    <col min="5" max="5" width="8.28515625" style="1" customWidth="1"/>
    <col min="6" max="6" width="9.42578125" style="1" customWidth="1"/>
    <col min="7" max="7" width="24.140625" style="1" customWidth="1"/>
    <col min="8" max="8" width="14" style="1" customWidth="1"/>
    <col min="9" max="9" width="13.140625" style="1" customWidth="1"/>
    <col min="10" max="10" width="13.140625" hidden="1" customWidth="1"/>
    <col min="11" max="11" width="16.42578125" customWidth="1"/>
    <col min="12" max="12" width="15.28515625" customWidth="1"/>
    <col min="13" max="13" width="16.42578125" hidden="1" customWidth="1"/>
    <col min="14" max="14" width="0" hidden="1" customWidth="1"/>
    <col min="15" max="15" width="16.42578125" customWidth="1"/>
    <col min="16" max="16" width="10.140625" customWidth="1"/>
    <col min="17" max="17" width="13" customWidth="1"/>
  </cols>
  <sheetData>
    <row r="8" spans="1:18" ht="36.75" customHeight="1" x14ac:dyDescent="1.35">
      <c r="J8" s="2" t="s">
        <v>0</v>
      </c>
      <c r="K8" s="2"/>
      <c r="L8" s="2"/>
      <c r="M8" s="2"/>
      <c r="N8" s="3"/>
      <c r="O8" s="3"/>
      <c r="P8" s="3"/>
    </row>
    <row r="11" spans="1:18" ht="26.25" thickBo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</row>
    <row r="12" spans="1:18" ht="31.5" customHeight="1" x14ac:dyDescent="0.25">
      <c r="A12" s="6" t="s">
        <v>1</v>
      </c>
      <c r="B12" s="7" t="s">
        <v>2</v>
      </c>
      <c r="C12" s="8" t="s">
        <v>3</v>
      </c>
      <c r="D12" s="9" t="s">
        <v>4</v>
      </c>
      <c r="E12" s="7" t="s">
        <v>5</v>
      </c>
      <c r="F12" s="9" t="s">
        <v>6</v>
      </c>
      <c r="G12" s="9" t="s">
        <v>7</v>
      </c>
      <c r="H12" s="10" t="s">
        <v>8</v>
      </c>
      <c r="I12" s="10" t="s">
        <v>9</v>
      </c>
      <c r="J12" s="11" t="s">
        <v>10</v>
      </c>
      <c r="K12" s="12" t="s">
        <v>11</v>
      </c>
      <c r="L12" s="13" t="s">
        <v>12</v>
      </c>
      <c r="M12" s="13"/>
      <c r="N12" s="12" t="s">
        <v>13</v>
      </c>
      <c r="O12" s="12" t="s">
        <v>14</v>
      </c>
      <c r="P12" s="13" t="s">
        <v>15</v>
      </c>
      <c r="Q12" s="14" t="s">
        <v>16</v>
      </c>
      <c r="R12" s="14"/>
    </row>
    <row r="13" spans="1:18" ht="24.75" customHeight="1" thickBot="1" x14ac:dyDescent="0.3">
      <c r="A13" s="15"/>
      <c r="B13" s="16" t="s">
        <v>17</v>
      </c>
      <c r="C13" s="17"/>
      <c r="D13" s="18"/>
      <c r="E13" s="16" t="s">
        <v>18</v>
      </c>
      <c r="F13" s="18"/>
      <c r="G13" s="18"/>
      <c r="H13" s="19" t="s">
        <v>19</v>
      </c>
      <c r="I13" s="19" t="s">
        <v>19</v>
      </c>
      <c r="J13" s="20"/>
      <c r="K13" s="11"/>
      <c r="L13" s="21"/>
      <c r="M13" s="21"/>
      <c r="N13" s="11"/>
      <c r="O13" s="11"/>
      <c r="P13" s="21" t="s">
        <v>20</v>
      </c>
      <c r="Q13" s="22"/>
      <c r="R13" s="14"/>
    </row>
    <row r="14" spans="1:18" s="1" customFormat="1" ht="15.75" x14ac:dyDescent="0.25">
      <c r="A14" s="23" t="s">
        <v>21</v>
      </c>
      <c r="B14" s="24" t="s">
        <v>22</v>
      </c>
      <c r="C14" s="25">
        <v>911522803</v>
      </c>
      <c r="D14" s="26" t="s">
        <v>23</v>
      </c>
      <c r="E14" s="26">
        <v>2</v>
      </c>
      <c r="F14" s="27">
        <v>19.3</v>
      </c>
      <c r="G14" s="26" t="s">
        <v>23</v>
      </c>
      <c r="H14" s="28">
        <v>42380</v>
      </c>
      <c r="I14" s="26" t="s">
        <v>24</v>
      </c>
      <c r="J14" s="29">
        <v>1800</v>
      </c>
      <c r="K14" s="30">
        <f>F14*J14</f>
        <v>34740</v>
      </c>
      <c r="L14" s="30">
        <v>34740</v>
      </c>
      <c r="M14" s="30"/>
      <c r="N14" s="31">
        <v>1</v>
      </c>
      <c r="O14" s="32">
        <f>K14*N14</f>
        <v>34740</v>
      </c>
      <c r="P14" s="26">
        <v>3</v>
      </c>
      <c r="Q14" s="33" t="s">
        <v>25</v>
      </c>
      <c r="R14" s="25"/>
    </row>
    <row r="15" spans="1:18" s="1" customFormat="1" ht="15.75" x14ac:dyDescent="0.25">
      <c r="A15" s="34" t="s">
        <v>26</v>
      </c>
      <c r="B15" s="24" t="s">
        <v>22</v>
      </c>
      <c r="C15" s="35">
        <v>911692458</v>
      </c>
      <c r="D15" s="26" t="s">
        <v>27</v>
      </c>
      <c r="E15" s="26">
        <v>2</v>
      </c>
      <c r="F15" s="27">
        <v>23</v>
      </c>
      <c r="G15" s="26" t="s">
        <v>27</v>
      </c>
      <c r="H15" s="28">
        <v>42380</v>
      </c>
      <c r="I15" s="26" t="s">
        <v>24</v>
      </c>
      <c r="J15" s="36">
        <v>1000</v>
      </c>
      <c r="K15" s="30">
        <f>F15*J15</f>
        <v>23000</v>
      </c>
      <c r="L15" s="30">
        <v>23000</v>
      </c>
      <c r="M15" s="30"/>
      <c r="N15" s="31">
        <v>3</v>
      </c>
      <c r="O15" s="32">
        <f t="shared" ref="O15:O23" si="0">K15*N15</f>
        <v>69000</v>
      </c>
      <c r="P15" s="26">
        <v>3</v>
      </c>
      <c r="Q15" s="35" t="s">
        <v>28</v>
      </c>
      <c r="R15" s="25"/>
    </row>
    <row r="16" spans="1:18" s="1" customFormat="1" ht="15.75" x14ac:dyDescent="0.25">
      <c r="A16" s="23" t="s">
        <v>29</v>
      </c>
      <c r="B16" s="24" t="s">
        <v>22</v>
      </c>
      <c r="C16" s="25">
        <v>911657869</v>
      </c>
      <c r="D16" s="26" t="s">
        <v>30</v>
      </c>
      <c r="E16" s="26">
        <v>2</v>
      </c>
      <c r="F16" s="27">
        <v>5</v>
      </c>
      <c r="G16" s="26" t="s">
        <v>30</v>
      </c>
      <c r="H16" s="28">
        <v>42380</v>
      </c>
      <c r="I16" s="26" t="s">
        <v>24</v>
      </c>
      <c r="J16" s="29">
        <v>1000</v>
      </c>
      <c r="K16" s="30">
        <f>F16*J16</f>
        <v>5000</v>
      </c>
      <c r="L16" s="30">
        <v>5000</v>
      </c>
      <c r="M16" s="30"/>
      <c r="N16" s="31">
        <v>1</v>
      </c>
      <c r="O16" s="32">
        <f t="shared" si="0"/>
        <v>5000</v>
      </c>
      <c r="P16" s="26">
        <v>3</v>
      </c>
      <c r="Q16" s="35" t="s">
        <v>28</v>
      </c>
      <c r="R16" s="25"/>
    </row>
    <row r="17" spans="1:18" s="1" customFormat="1" ht="15.75" x14ac:dyDescent="0.25">
      <c r="A17" s="34"/>
      <c r="B17" s="24" t="s">
        <v>22</v>
      </c>
      <c r="C17" s="35">
        <v>930139878</v>
      </c>
      <c r="D17" s="37" t="s">
        <v>31</v>
      </c>
      <c r="E17" s="26">
        <v>2</v>
      </c>
      <c r="F17" s="38">
        <v>25</v>
      </c>
      <c r="G17" s="37" t="s">
        <v>31</v>
      </c>
      <c r="H17" s="28">
        <v>42380</v>
      </c>
      <c r="I17" s="26" t="s">
        <v>24</v>
      </c>
      <c r="J17" s="39">
        <v>1200</v>
      </c>
      <c r="K17" s="30">
        <f>F17*J17</f>
        <v>30000</v>
      </c>
      <c r="L17" s="30">
        <v>30000</v>
      </c>
      <c r="M17" s="30"/>
      <c r="N17" s="40">
        <v>1</v>
      </c>
      <c r="O17" s="41">
        <f t="shared" si="0"/>
        <v>30000</v>
      </c>
      <c r="P17" s="26">
        <v>3</v>
      </c>
      <c r="Q17" s="35" t="s">
        <v>28</v>
      </c>
      <c r="R17" s="35"/>
    </row>
    <row r="18" spans="1:18" s="1" customFormat="1" ht="15.75" x14ac:dyDescent="0.25">
      <c r="A18" s="42" t="s">
        <v>32</v>
      </c>
      <c r="B18" s="24" t="s">
        <v>22</v>
      </c>
      <c r="C18" s="35"/>
      <c r="D18" s="37" t="s">
        <v>33</v>
      </c>
      <c r="E18" s="26">
        <v>2</v>
      </c>
      <c r="F18" s="38">
        <v>12</v>
      </c>
      <c r="G18" s="37" t="s">
        <v>33</v>
      </c>
      <c r="H18" s="28">
        <v>42380</v>
      </c>
      <c r="I18" s="26" t="s">
        <v>24</v>
      </c>
      <c r="J18" s="36">
        <v>1200</v>
      </c>
      <c r="K18" s="30">
        <f>F18*J18</f>
        <v>14400</v>
      </c>
      <c r="L18" s="30">
        <v>14000</v>
      </c>
      <c r="M18" s="30"/>
      <c r="N18" s="40">
        <v>2</v>
      </c>
      <c r="O18" s="41">
        <f t="shared" si="0"/>
        <v>28800</v>
      </c>
      <c r="P18" s="26">
        <v>3</v>
      </c>
      <c r="Q18" s="33"/>
      <c r="R18" s="35"/>
    </row>
    <row r="19" spans="1:18" s="1" customFormat="1" ht="15.75" x14ac:dyDescent="0.25">
      <c r="A19" s="43" t="s">
        <v>34</v>
      </c>
      <c r="B19" s="24" t="s">
        <v>22</v>
      </c>
      <c r="C19" s="35">
        <v>913480509</v>
      </c>
      <c r="D19" s="44" t="s">
        <v>35</v>
      </c>
      <c r="E19" s="26">
        <v>2</v>
      </c>
      <c r="F19" s="45"/>
      <c r="G19" s="46" t="s">
        <v>36</v>
      </c>
      <c r="H19" s="28">
        <v>42380</v>
      </c>
      <c r="I19" s="26" t="s">
        <v>24</v>
      </c>
      <c r="J19" s="45"/>
      <c r="K19" s="30">
        <v>40000</v>
      </c>
      <c r="L19" s="30">
        <v>40000</v>
      </c>
      <c r="M19" s="30"/>
      <c r="N19" s="40">
        <v>3</v>
      </c>
      <c r="O19" s="41">
        <f t="shared" si="0"/>
        <v>120000</v>
      </c>
      <c r="P19" s="26">
        <v>3</v>
      </c>
      <c r="Q19" s="35" t="s">
        <v>28</v>
      </c>
      <c r="R19" s="35"/>
    </row>
    <row r="20" spans="1:18" s="1" customFormat="1" ht="15.75" x14ac:dyDescent="0.25">
      <c r="A20" s="47" t="s">
        <v>37</v>
      </c>
      <c r="B20" s="24" t="s">
        <v>22</v>
      </c>
      <c r="C20" s="35">
        <v>929246004</v>
      </c>
      <c r="D20" s="37" t="s">
        <v>38</v>
      </c>
      <c r="E20" s="26">
        <v>2</v>
      </c>
      <c r="F20" s="38">
        <v>6</v>
      </c>
      <c r="G20" s="37" t="s">
        <v>38</v>
      </c>
      <c r="H20" s="28">
        <v>42380</v>
      </c>
      <c r="I20" s="26" t="s">
        <v>24</v>
      </c>
      <c r="J20" s="36">
        <v>1500</v>
      </c>
      <c r="K20" s="36">
        <f>F20*J20</f>
        <v>9000</v>
      </c>
      <c r="L20" s="36">
        <v>9000</v>
      </c>
      <c r="M20" s="30"/>
      <c r="N20" s="40">
        <v>3</v>
      </c>
      <c r="O20" s="41">
        <f t="shared" si="0"/>
        <v>27000</v>
      </c>
      <c r="P20" s="26">
        <v>3</v>
      </c>
      <c r="Q20" s="35" t="s">
        <v>28</v>
      </c>
      <c r="R20" s="35"/>
    </row>
    <row r="21" spans="1:18" s="1" customFormat="1" ht="15.75" x14ac:dyDescent="0.25">
      <c r="A21" s="47" t="s">
        <v>39</v>
      </c>
      <c r="B21" s="24" t="s">
        <v>22</v>
      </c>
      <c r="C21" s="35"/>
      <c r="D21" s="37" t="s">
        <v>40</v>
      </c>
      <c r="E21" s="26">
        <v>2</v>
      </c>
      <c r="F21" s="38">
        <v>2.2000000000000002</v>
      </c>
      <c r="G21" s="37" t="s">
        <v>40</v>
      </c>
      <c r="H21" s="28">
        <v>42380</v>
      </c>
      <c r="I21" s="26" t="s">
        <v>24</v>
      </c>
      <c r="J21" s="36"/>
      <c r="K21" s="36">
        <v>6216</v>
      </c>
      <c r="L21" s="36">
        <v>6216</v>
      </c>
      <c r="M21" s="30"/>
      <c r="N21" s="40">
        <v>6</v>
      </c>
      <c r="O21" s="41">
        <f t="shared" si="0"/>
        <v>37296</v>
      </c>
      <c r="P21" s="26">
        <v>3</v>
      </c>
      <c r="Q21" s="35"/>
      <c r="R21" s="35"/>
    </row>
    <row r="22" spans="1:18" s="1" customFormat="1" ht="15.75" x14ac:dyDescent="0.25">
      <c r="A22" s="47" t="s">
        <v>41</v>
      </c>
      <c r="B22" s="24" t="s">
        <v>22</v>
      </c>
      <c r="C22" s="35">
        <v>911409128</v>
      </c>
      <c r="D22" s="37" t="s">
        <v>42</v>
      </c>
      <c r="E22" s="26">
        <v>2</v>
      </c>
      <c r="F22" s="45">
        <v>5.75</v>
      </c>
      <c r="G22" s="37" t="s">
        <v>42</v>
      </c>
      <c r="H22" s="28">
        <v>42380</v>
      </c>
      <c r="I22" s="26" t="s">
        <v>24</v>
      </c>
      <c r="J22" s="45"/>
      <c r="K22" s="36">
        <v>18400</v>
      </c>
      <c r="L22" s="36">
        <v>18400</v>
      </c>
      <c r="M22" s="30"/>
      <c r="N22" s="40">
        <v>3</v>
      </c>
      <c r="O22" s="41">
        <f t="shared" si="0"/>
        <v>55200</v>
      </c>
      <c r="P22" s="26">
        <v>3</v>
      </c>
      <c r="Q22" s="35" t="s">
        <v>28</v>
      </c>
      <c r="R22" s="35"/>
    </row>
    <row r="23" spans="1:18" s="1" customFormat="1" ht="15.75" x14ac:dyDescent="0.25">
      <c r="A23" s="47" t="s">
        <v>43</v>
      </c>
      <c r="B23" s="24" t="s">
        <v>22</v>
      </c>
      <c r="C23" s="35">
        <v>977200000</v>
      </c>
      <c r="D23" s="37" t="s">
        <v>44</v>
      </c>
      <c r="E23" s="26">
        <v>2</v>
      </c>
      <c r="F23" s="45">
        <v>2.86</v>
      </c>
      <c r="G23" s="37" t="s">
        <v>44</v>
      </c>
      <c r="H23" s="28">
        <v>42380</v>
      </c>
      <c r="I23" s="26" t="s">
        <v>24</v>
      </c>
      <c r="J23" s="45"/>
      <c r="K23" s="36">
        <v>23000</v>
      </c>
      <c r="L23" s="36">
        <v>23000</v>
      </c>
      <c r="M23" s="36"/>
      <c r="N23" s="48">
        <v>6</v>
      </c>
      <c r="O23" s="49">
        <f t="shared" si="0"/>
        <v>138000</v>
      </c>
      <c r="P23" s="26">
        <v>3</v>
      </c>
      <c r="Q23" s="33" t="s">
        <v>45</v>
      </c>
      <c r="R23" s="35"/>
    </row>
    <row r="24" spans="1:18" s="1" customFormat="1" ht="15.75" x14ac:dyDescent="0.25">
      <c r="A24" s="34" t="s">
        <v>46</v>
      </c>
      <c r="B24" s="24" t="s">
        <v>22</v>
      </c>
      <c r="C24" s="35">
        <v>918207188</v>
      </c>
      <c r="D24" s="37" t="s">
        <v>47</v>
      </c>
      <c r="E24" s="37">
        <v>2</v>
      </c>
      <c r="F24" s="38">
        <v>6</v>
      </c>
      <c r="G24" s="37" t="s">
        <v>47</v>
      </c>
      <c r="H24" s="28">
        <v>42380</v>
      </c>
      <c r="I24" s="26" t="s">
        <v>24</v>
      </c>
      <c r="J24" s="36">
        <v>1200</v>
      </c>
      <c r="K24" s="30">
        <f>F24*J24</f>
        <v>7200</v>
      </c>
      <c r="L24" s="30">
        <v>7200</v>
      </c>
      <c r="M24" s="30"/>
      <c r="N24" s="40">
        <v>5</v>
      </c>
      <c r="O24" s="30">
        <f>K24*N24</f>
        <v>36000</v>
      </c>
      <c r="P24" s="26">
        <v>3</v>
      </c>
      <c r="Q24" s="33" t="s">
        <v>48</v>
      </c>
      <c r="R24" s="35"/>
    </row>
    <row r="25" spans="1:18" s="1" customFormat="1" ht="15.75" x14ac:dyDescent="0.25">
      <c r="A25" s="42" t="s">
        <v>49</v>
      </c>
      <c r="B25" s="24" t="s">
        <v>22</v>
      </c>
      <c r="C25" s="35"/>
      <c r="D25" s="50" t="s">
        <v>50</v>
      </c>
      <c r="E25" s="37">
        <v>2</v>
      </c>
      <c r="F25" s="51" t="s">
        <v>51</v>
      </c>
      <c r="G25" s="50" t="s">
        <v>50</v>
      </c>
      <c r="H25" s="50"/>
      <c r="I25" s="26"/>
      <c r="J25" s="36"/>
      <c r="K25" s="30">
        <v>92460</v>
      </c>
      <c r="L25" s="30">
        <v>92460</v>
      </c>
      <c r="M25" s="30"/>
      <c r="N25" s="52" t="s">
        <v>52</v>
      </c>
      <c r="O25" s="30">
        <f>K25*36</f>
        <v>3328560</v>
      </c>
      <c r="P25" s="26">
        <v>3</v>
      </c>
      <c r="Q25" s="33" t="s">
        <v>53</v>
      </c>
      <c r="R25" s="35"/>
    </row>
    <row r="26" spans="1:18" s="1" customFormat="1" ht="15.75" x14ac:dyDescent="0.25">
      <c r="A26" s="34" t="s">
        <v>54</v>
      </c>
      <c r="B26" s="24" t="s">
        <v>22</v>
      </c>
      <c r="C26" s="35"/>
      <c r="D26" s="53">
        <v>41276</v>
      </c>
      <c r="E26" s="37">
        <v>2</v>
      </c>
      <c r="F26" s="51">
        <v>120</v>
      </c>
      <c r="G26" s="53">
        <v>41276</v>
      </c>
      <c r="H26" s="53"/>
      <c r="I26" s="26"/>
      <c r="J26" s="36"/>
      <c r="K26" s="30">
        <v>75900</v>
      </c>
      <c r="L26" s="30">
        <v>75900</v>
      </c>
      <c r="M26" s="30"/>
      <c r="N26" s="52" t="s">
        <v>52</v>
      </c>
      <c r="O26" s="30">
        <f>K26*36</f>
        <v>2732400</v>
      </c>
      <c r="P26" s="26">
        <v>3</v>
      </c>
      <c r="Q26" s="33" t="s">
        <v>55</v>
      </c>
      <c r="R26" s="35"/>
    </row>
    <row r="27" spans="1:18" s="1" customFormat="1" ht="15.75" x14ac:dyDescent="0.25">
      <c r="A27" s="34" t="s">
        <v>56</v>
      </c>
      <c r="B27" s="24" t="s">
        <v>22</v>
      </c>
      <c r="C27" s="35"/>
      <c r="D27" s="50" t="s">
        <v>57</v>
      </c>
      <c r="E27" s="50"/>
      <c r="F27" s="51">
        <v>80</v>
      </c>
      <c r="G27" s="50" t="s">
        <v>57</v>
      </c>
      <c r="H27" s="50"/>
      <c r="I27" s="26"/>
      <c r="J27" s="36"/>
      <c r="K27" s="41">
        <v>55200</v>
      </c>
      <c r="L27" s="41">
        <v>55200</v>
      </c>
      <c r="M27" s="41"/>
      <c r="N27" s="52">
        <v>12</v>
      </c>
      <c r="O27" s="41">
        <v>554400</v>
      </c>
      <c r="P27" s="26">
        <v>3</v>
      </c>
      <c r="Q27" s="33" t="s">
        <v>58</v>
      </c>
      <c r="R27" s="35"/>
    </row>
    <row r="28" spans="1:18" s="1" customFormat="1" ht="15.75" x14ac:dyDescent="0.25">
      <c r="A28" s="34"/>
      <c r="B28" s="24" t="s">
        <v>22</v>
      </c>
      <c r="C28" s="35"/>
      <c r="D28" s="54" t="s">
        <v>10</v>
      </c>
      <c r="E28" s="55"/>
      <c r="F28" s="56"/>
      <c r="G28" s="54" t="s">
        <v>10</v>
      </c>
      <c r="H28" s="54"/>
      <c r="I28" s="54"/>
      <c r="J28" s="49"/>
      <c r="K28" s="49">
        <f>SUM(K24:K27)</f>
        <v>230760</v>
      </c>
      <c r="L28" s="57"/>
      <c r="M28" s="57"/>
      <c r="N28" s="58"/>
      <c r="O28" s="49">
        <f>SUM(O24:O27)</f>
        <v>6651360</v>
      </c>
      <c r="P28" s="26">
        <v>3</v>
      </c>
      <c r="Q28" s="33"/>
      <c r="R28" s="35"/>
    </row>
    <row r="29" spans="1:18" s="1" customFormat="1" ht="15.75" x14ac:dyDescent="0.25">
      <c r="A29" s="42" t="s">
        <v>59</v>
      </c>
      <c r="B29" s="24" t="s">
        <v>22</v>
      </c>
      <c r="C29" s="35">
        <v>913589090</v>
      </c>
      <c r="D29" s="37" t="s">
        <v>60</v>
      </c>
      <c r="E29" s="37">
        <v>2</v>
      </c>
      <c r="F29" s="38">
        <v>26</v>
      </c>
      <c r="G29" s="37" t="s">
        <v>60</v>
      </c>
      <c r="H29" s="28">
        <v>42380</v>
      </c>
      <c r="I29" s="26" t="s">
        <v>24</v>
      </c>
      <c r="J29" s="36">
        <v>1000</v>
      </c>
      <c r="K29" s="30">
        <f t="shared" ref="K29:K48" si="1">F29*J29</f>
        <v>26000</v>
      </c>
      <c r="L29" s="59">
        <v>26000</v>
      </c>
      <c r="M29" s="30"/>
      <c r="N29" s="59">
        <v>3</v>
      </c>
      <c r="O29" s="41">
        <f>K29*N29</f>
        <v>78000</v>
      </c>
      <c r="P29" s="26">
        <v>3</v>
      </c>
      <c r="Q29" s="35" t="s">
        <v>28</v>
      </c>
      <c r="R29" s="60"/>
    </row>
    <row r="30" spans="1:18" s="1" customFormat="1" ht="15.75" x14ac:dyDescent="0.25">
      <c r="A30" s="42" t="s">
        <v>32</v>
      </c>
      <c r="B30" s="24" t="s">
        <v>22</v>
      </c>
      <c r="C30" s="35">
        <v>912639913</v>
      </c>
      <c r="D30" s="37" t="s">
        <v>61</v>
      </c>
      <c r="E30" s="37">
        <v>2</v>
      </c>
      <c r="F30" s="38">
        <v>25</v>
      </c>
      <c r="G30" s="37" t="s">
        <v>61</v>
      </c>
      <c r="H30" s="28">
        <v>42380</v>
      </c>
      <c r="I30" s="26" t="s">
        <v>24</v>
      </c>
      <c r="J30" s="36">
        <v>1000</v>
      </c>
      <c r="K30" s="30">
        <f t="shared" si="1"/>
        <v>25000</v>
      </c>
      <c r="L30" s="30">
        <v>25000</v>
      </c>
      <c r="M30" s="30"/>
      <c r="N30" s="59">
        <v>3</v>
      </c>
      <c r="O30" s="41">
        <f t="shared" ref="O30:O69" si="2">K30*N30</f>
        <v>75000</v>
      </c>
      <c r="P30" s="26">
        <v>3</v>
      </c>
      <c r="Q30" s="33" t="s">
        <v>62</v>
      </c>
      <c r="R30" s="60"/>
    </row>
    <row r="31" spans="1:18" s="1" customFormat="1" ht="31.5" x14ac:dyDescent="0.25">
      <c r="A31" s="42" t="s">
        <v>63</v>
      </c>
      <c r="B31" s="24" t="s">
        <v>22</v>
      </c>
      <c r="C31" s="35">
        <v>911224817</v>
      </c>
      <c r="D31" s="37" t="s">
        <v>64</v>
      </c>
      <c r="E31" s="37">
        <v>2</v>
      </c>
      <c r="F31" s="38">
        <v>5</v>
      </c>
      <c r="G31" s="37" t="s">
        <v>64</v>
      </c>
      <c r="H31" s="28">
        <v>42380</v>
      </c>
      <c r="I31" s="26" t="s">
        <v>24</v>
      </c>
      <c r="J31" s="36">
        <v>1000</v>
      </c>
      <c r="K31" s="30">
        <f t="shared" si="1"/>
        <v>5000</v>
      </c>
      <c r="L31" s="30">
        <v>5000</v>
      </c>
      <c r="M31" s="30"/>
      <c r="N31" s="59">
        <v>3</v>
      </c>
      <c r="O31" s="41">
        <f t="shared" si="2"/>
        <v>15000</v>
      </c>
      <c r="P31" s="26">
        <v>3</v>
      </c>
      <c r="Q31" s="33" t="s">
        <v>65</v>
      </c>
      <c r="R31" s="35"/>
    </row>
    <row r="32" spans="1:18" s="1" customFormat="1" ht="15.75" x14ac:dyDescent="0.25">
      <c r="A32" s="42" t="s">
        <v>66</v>
      </c>
      <c r="B32" s="24" t="s">
        <v>22</v>
      </c>
      <c r="C32" s="35">
        <v>911736856</v>
      </c>
      <c r="D32" s="37" t="s">
        <v>67</v>
      </c>
      <c r="E32" s="37">
        <v>2</v>
      </c>
      <c r="F32" s="38">
        <f>31.6-5</f>
        <v>26.6</v>
      </c>
      <c r="G32" s="37" t="s">
        <v>67</v>
      </c>
      <c r="H32" s="28">
        <v>42380</v>
      </c>
      <c r="I32" s="26" t="s">
        <v>24</v>
      </c>
      <c r="J32" s="36">
        <v>1000</v>
      </c>
      <c r="K32" s="30">
        <f t="shared" si="1"/>
        <v>26600</v>
      </c>
      <c r="L32" s="30">
        <v>26600</v>
      </c>
      <c r="M32" s="30"/>
      <c r="N32" s="59">
        <v>3</v>
      </c>
      <c r="O32" s="41">
        <f t="shared" si="2"/>
        <v>79800</v>
      </c>
      <c r="P32" s="26">
        <v>3</v>
      </c>
      <c r="Q32" s="33" t="s">
        <v>68</v>
      </c>
      <c r="R32" s="35"/>
    </row>
    <row r="33" spans="1:18" s="1" customFormat="1" ht="31.5" x14ac:dyDescent="0.25">
      <c r="A33" s="61" t="s">
        <v>69</v>
      </c>
      <c r="B33" s="24" t="s">
        <v>22</v>
      </c>
      <c r="C33" s="35">
        <v>936972707</v>
      </c>
      <c r="D33" s="37" t="s">
        <v>70</v>
      </c>
      <c r="E33" s="37">
        <v>2</v>
      </c>
      <c r="F33" s="38">
        <v>25</v>
      </c>
      <c r="G33" s="37" t="s">
        <v>70</v>
      </c>
      <c r="H33" s="28">
        <v>42380</v>
      </c>
      <c r="I33" s="26" t="s">
        <v>24</v>
      </c>
      <c r="J33" s="36">
        <v>850</v>
      </c>
      <c r="K33" s="30">
        <f t="shared" si="1"/>
        <v>21250</v>
      </c>
      <c r="L33" s="30">
        <v>21250</v>
      </c>
      <c r="M33" s="30"/>
      <c r="N33" s="59">
        <v>3</v>
      </c>
      <c r="O33" s="41">
        <f t="shared" si="2"/>
        <v>63750</v>
      </c>
      <c r="P33" s="26">
        <v>3</v>
      </c>
      <c r="Q33" s="33" t="s">
        <v>71</v>
      </c>
      <c r="R33" s="35"/>
    </row>
    <row r="34" spans="1:18" s="1" customFormat="1" ht="15.75" x14ac:dyDescent="0.25">
      <c r="A34" s="62" t="s">
        <v>72</v>
      </c>
      <c r="B34" s="24" t="s">
        <v>22</v>
      </c>
      <c r="C34" s="35">
        <v>900778729</v>
      </c>
      <c r="D34" s="37" t="s">
        <v>73</v>
      </c>
      <c r="E34" s="37">
        <v>2</v>
      </c>
      <c r="F34" s="38">
        <v>12</v>
      </c>
      <c r="G34" s="37" t="s">
        <v>73</v>
      </c>
      <c r="H34" s="28">
        <v>42380</v>
      </c>
      <c r="I34" s="26" t="s">
        <v>24</v>
      </c>
      <c r="J34" s="36">
        <v>1000</v>
      </c>
      <c r="K34" s="30">
        <f t="shared" si="1"/>
        <v>12000</v>
      </c>
      <c r="L34" s="30">
        <v>12000</v>
      </c>
      <c r="M34" s="30"/>
      <c r="N34" s="59">
        <v>3</v>
      </c>
      <c r="O34" s="41">
        <f t="shared" si="2"/>
        <v>36000</v>
      </c>
      <c r="P34" s="26">
        <v>3</v>
      </c>
      <c r="Q34" s="35" t="s">
        <v>28</v>
      </c>
      <c r="R34" s="35"/>
    </row>
    <row r="35" spans="1:18" s="1" customFormat="1" ht="15.75" x14ac:dyDescent="0.25">
      <c r="A35" s="34" t="s">
        <v>74</v>
      </c>
      <c r="B35" s="24" t="s">
        <v>22</v>
      </c>
      <c r="C35" s="35">
        <v>919783542</v>
      </c>
      <c r="D35" s="37" t="s">
        <v>75</v>
      </c>
      <c r="E35" s="37">
        <v>2</v>
      </c>
      <c r="F35" s="38">
        <v>29.5</v>
      </c>
      <c r="G35" s="37" t="s">
        <v>75</v>
      </c>
      <c r="H35" s="28">
        <v>42380</v>
      </c>
      <c r="I35" s="26" t="s">
        <v>24</v>
      </c>
      <c r="J35" s="36">
        <v>1000</v>
      </c>
      <c r="K35" s="30">
        <f t="shared" si="1"/>
        <v>29500</v>
      </c>
      <c r="L35" s="30">
        <v>29500</v>
      </c>
      <c r="M35" s="30"/>
      <c r="N35" s="59">
        <v>3</v>
      </c>
      <c r="O35" s="41">
        <f t="shared" si="2"/>
        <v>88500</v>
      </c>
      <c r="P35" s="26">
        <v>3</v>
      </c>
      <c r="Q35" s="33" t="s">
        <v>76</v>
      </c>
      <c r="R35" s="35"/>
    </row>
    <row r="36" spans="1:18" s="1" customFormat="1" ht="15.75" x14ac:dyDescent="0.25">
      <c r="A36" s="42" t="s">
        <v>77</v>
      </c>
      <c r="B36" s="24" t="s">
        <v>22</v>
      </c>
      <c r="C36" s="35">
        <v>916850619</v>
      </c>
      <c r="D36" s="37" t="s">
        <v>78</v>
      </c>
      <c r="E36" s="37">
        <v>2</v>
      </c>
      <c r="F36" s="38">
        <v>29.5</v>
      </c>
      <c r="G36" s="37" t="s">
        <v>78</v>
      </c>
      <c r="H36" s="28">
        <v>42380</v>
      </c>
      <c r="I36" s="26" t="s">
        <v>24</v>
      </c>
      <c r="J36" s="36">
        <v>1000</v>
      </c>
      <c r="K36" s="30">
        <f t="shared" si="1"/>
        <v>29500</v>
      </c>
      <c r="L36" s="30">
        <v>29500</v>
      </c>
      <c r="M36" s="30"/>
      <c r="N36" s="59">
        <v>3</v>
      </c>
      <c r="O36" s="41">
        <f t="shared" si="2"/>
        <v>88500</v>
      </c>
      <c r="P36" s="26">
        <v>3</v>
      </c>
      <c r="Q36" s="33" t="s">
        <v>79</v>
      </c>
      <c r="R36" s="35"/>
    </row>
    <row r="37" spans="1:18" s="1" customFormat="1" ht="15.75" x14ac:dyDescent="0.25">
      <c r="A37" s="61" t="s">
        <v>80</v>
      </c>
      <c r="B37" s="24" t="s">
        <v>22</v>
      </c>
      <c r="C37" s="35">
        <v>911131694</v>
      </c>
      <c r="D37" s="37" t="s">
        <v>81</v>
      </c>
      <c r="E37" s="37">
        <v>2</v>
      </c>
      <c r="F37" s="38">
        <v>54</v>
      </c>
      <c r="G37" s="37" t="s">
        <v>81</v>
      </c>
      <c r="H37" s="28">
        <v>42380</v>
      </c>
      <c r="I37" s="26" t="s">
        <v>24</v>
      </c>
      <c r="J37" s="36">
        <v>850</v>
      </c>
      <c r="K37" s="30">
        <f t="shared" si="1"/>
        <v>45900</v>
      </c>
      <c r="L37" s="30">
        <v>45900</v>
      </c>
      <c r="M37" s="30"/>
      <c r="N37" s="59">
        <v>3</v>
      </c>
      <c r="O37" s="41">
        <f t="shared" si="2"/>
        <v>137700</v>
      </c>
      <c r="P37" s="26">
        <v>3</v>
      </c>
      <c r="Q37" s="33" t="s">
        <v>82</v>
      </c>
      <c r="R37" s="35"/>
    </row>
    <row r="38" spans="1:18" s="1" customFormat="1" ht="15.75" x14ac:dyDescent="0.25">
      <c r="A38" s="43" t="s">
        <v>83</v>
      </c>
      <c r="B38" s="24" t="s">
        <v>22</v>
      </c>
      <c r="C38" s="35">
        <v>911886651</v>
      </c>
      <c r="D38" s="37" t="s">
        <v>84</v>
      </c>
      <c r="E38" s="37">
        <v>2</v>
      </c>
      <c r="F38" s="38">
        <v>15</v>
      </c>
      <c r="G38" s="37" t="s">
        <v>84</v>
      </c>
      <c r="H38" s="28">
        <v>42380</v>
      </c>
      <c r="I38" s="26" t="s">
        <v>24</v>
      </c>
      <c r="J38" s="36">
        <v>1000</v>
      </c>
      <c r="K38" s="30">
        <f t="shared" si="1"/>
        <v>15000</v>
      </c>
      <c r="L38" s="30">
        <v>15000</v>
      </c>
      <c r="M38" s="30"/>
      <c r="N38" s="59">
        <v>3</v>
      </c>
      <c r="O38" s="41">
        <f t="shared" si="2"/>
        <v>45000</v>
      </c>
      <c r="P38" s="26">
        <v>3</v>
      </c>
      <c r="Q38" s="35" t="s">
        <v>28</v>
      </c>
      <c r="R38" s="35"/>
    </row>
    <row r="39" spans="1:18" s="1" customFormat="1" ht="15.75" x14ac:dyDescent="0.25">
      <c r="A39" s="34" t="s">
        <v>85</v>
      </c>
      <c r="B39" s="24" t="s">
        <v>22</v>
      </c>
      <c r="C39" s="35">
        <v>911473070</v>
      </c>
      <c r="D39" s="37" t="s">
        <v>86</v>
      </c>
      <c r="E39" s="37">
        <v>2</v>
      </c>
      <c r="F39" s="38">
        <v>40</v>
      </c>
      <c r="G39" s="37" t="s">
        <v>86</v>
      </c>
      <c r="H39" s="28">
        <v>42380</v>
      </c>
      <c r="I39" s="26" t="s">
        <v>24</v>
      </c>
      <c r="J39" s="36">
        <v>1000</v>
      </c>
      <c r="K39" s="30">
        <f t="shared" si="1"/>
        <v>40000</v>
      </c>
      <c r="L39" s="30">
        <v>40000</v>
      </c>
      <c r="M39" s="30"/>
      <c r="N39" s="59">
        <v>3</v>
      </c>
      <c r="O39" s="41">
        <f t="shared" si="2"/>
        <v>120000</v>
      </c>
      <c r="P39" s="26">
        <v>3</v>
      </c>
      <c r="Q39" s="35" t="s">
        <v>28</v>
      </c>
      <c r="R39" s="35"/>
    </row>
    <row r="40" spans="1:18" s="1" customFormat="1" ht="31.5" x14ac:dyDescent="0.25">
      <c r="A40" s="61" t="s">
        <v>87</v>
      </c>
      <c r="B40" s="24" t="s">
        <v>22</v>
      </c>
      <c r="C40" s="35">
        <v>911217527</v>
      </c>
      <c r="D40" s="37" t="s">
        <v>88</v>
      </c>
      <c r="E40" s="37">
        <v>2</v>
      </c>
      <c r="F40" s="38">
        <v>30</v>
      </c>
      <c r="G40" s="37" t="s">
        <v>88</v>
      </c>
      <c r="H40" s="28">
        <v>42380</v>
      </c>
      <c r="I40" s="26" t="s">
        <v>24</v>
      </c>
      <c r="J40" s="36">
        <v>1000</v>
      </c>
      <c r="K40" s="30">
        <f t="shared" si="1"/>
        <v>30000</v>
      </c>
      <c r="L40" s="30">
        <v>30000</v>
      </c>
      <c r="M40" s="30"/>
      <c r="N40" s="59">
        <v>3</v>
      </c>
      <c r="O40" s="41">
        <f t="shared" si="2"/>
        <v>90000</v>
      </c>
      <c r="P40" s="26">
        <v>3</v>
      </c>
      <c r="Q40" s="33" t="s">
        <v>89</v>
      </c>
      <c r="R40" s="35"/>
    </row>
    <row r="41" spans="1:18" s="1" customFormat="1" ht="15.75" x14ac:dyDescent="0.25">
      <c r="A41" s="34" t="s">
        <v>90</v>
      </c>
      <c r="B41" s="24" t="s">
        <v>22</v>
      </c>
      <c r="C41" s="35">
        <v>904197664</v>
      </c>
      <c r="D41" s="46" t="s">
        <v>91</v>
      </c>
      <c r="E41" s="37">
        <v>2</v>
      </c>
      <c r="F41" s="38">
        <v>30</v>
      </c>
      <c r="G41" s="46" t="s">
        <v>91</v>
      </c>
      <c r="H41" s="28">
        <v>42380</v>
      </c>
      <c r="I41" s="26" t="s">
        <v>24</v>
      </c>
      <c r="J41" s="36">
        <v>1000</v>
      </c>
      <c r="K41" s="30">
        <f t="shared" si="1"/>
        <v>30000</v>
      </c>
      <c r="L41" s="30">
        <v>30000</v>
      </c>
      <c r="M41" s="30"/>
      <c r="N41" s="59">
        <v>3</v>
      </c>
      <c r="O41" s="41">
        <f t="shared" si="2"/>
        <v>90000</v>
      </c>
      <c r="P41" s="26">
        <v>3</v>
      </c>
      <c r="Q41" s="35" t="s">
        <v>28</v>
      </c>
      <c r="R41" s="35"/>
    </row>
    <row r="42" spans="1:18" s="1" customFormat="1" ht="15.75" x14ac:dyDescent="0.25">
      <c r="A42" s="43" t="s">
        <v>92</v>
      </c>
      <c r="B42" s="24" t="s">
        <v>22</v>
      </c>
      <c r="C42" s="35">
        <v>904197664</v>
      </c>
      <c r="D42" s="37" t="s">
        <v>93</v>
      </c>
      <c r="E42" s="37">
        <v>2</v>
      </c>
      <c r="F42" s="38">
        <v>51</v>
      </c>
      <c r="G42" s="37" t="s">
        <v>93</v>
      </c>
      <c r="H42" s="28">
        <v>42380</v>
      </c>
      <c r="I42" s="26" t="s">
        <v>24</v>
      </c>
      <c r="J42" s="36">
        <v>850</v>
      </c>
      <c r="K42" s="30">
        <f t="shared" si="1"/>
        <v>43350</v>
      </c>
      <c r="L42" s="30">
        <v>43350</v>
      </c>
      <c r="M42" s="30"/>
      <c r="N42" s="59">
        <v>3</v>
      </c>
      <c r="O42" s="41">
        <f t="shared" si="2"/>
        <v>130050</v>
      </c>
      <c r="P42" s="26">
        <v>3</v>
      </c>
      <c r="Q42" s="35" t="s">
        <v>28</v>
      </c>
      <c r="R42" s="35"/>
    </row>
    <row r="43" spans="1:18" s="1" customFormat="1" ht="31.5" x14ac:dyDescent="0.25">
      <c r="A43" s="63" t="s">
        <v>94</v>
      </c>
      <c r="B43" s="24" t="s">
        <v>22</v>
      </c>
      <c r="C43" s="35">
        <v>911485449</v>
      </c>
      <c r="D43" s="37" t="s">
        <v>95</v>
      </c>
      <c r="E43" s="37">
        <v>2</v>
      </c>
      <c r="F43" s="38">
        <v>61.5</v>
      </c>
      <c r="G43" s="37" t="s">
        <v>95</v>
      </c>
      <c r="H43" s="28">
        <v>42380</v>
      </c>
      <c r="I43" s="26" t="s">
        <v>24</v>
      </c>
      <c r="J43" s="36">
        <v>850</v>
      </c>
      <c r="K43" s="30">
        <f t="shared" si="1"/>
        <v>52275</v>
      </c>
      <c r="L43" s="30">
        <v>52275</v>
      </c>
      <c r="M43" s="30"/>
      <c r="N43" s="59">
        <v>4</v>
      </c>
      <c r="O43" s="41">
        <f>K43*N43</f>
        <v>209100</v>
      </c>
      <c r="P43" s="26">
        <v>3</v>
      </c>
      <c r="Q43" s="33" t="s">
        <v>96</v>
      </c>
      <c r="R43" s="35"/>
    </row>
    <row r="44" spans="1:18" s="1" customFormat="1" ht="15.75" x14ac:dyDescent="0.25">
      <c r="A44" s="34" t="s">
        <v>97</v>
      </c>
      <c r="B44" s="24" t="s">
        <v>22</v>
      </c>
      <c r="C44" s="35">
        <v>911133432</v>
      </c>
      <c r="D44" s="37" t="s">
        <v>98</v>
      </c>
      <c r="E44" s="37">
        <v>2</v>
      </c>
      <c r="F44" s="38">
        <v>62</v>
      </c>
      <c r="G44" s="37" t="s">
        <v>98</v>
      </c>
      <c r="H44" s="28">
        <v>42380</v>
      </c>
      <c r="I44" s="26" t="s">
        <v>24</v>
      </c>
      <c r="J44" s="36">
        <v>850</v>
      </c>
      <c r="K44" s="30">
        <f t="shared" si="1"/>
        <v>52700</v>
      </c>
      <c r="L44" s="30">
        <v>52700</v>
      </c>
      <c r="M44" s="30"/>
      <c r="N44" s="59">
        <v>3</v>
      </c>
      <c r="O44" s="41">
        <f t="shared" si="2"/>
        <v>158100</v>
      </c>
      <c r="P44" s="26">
        <v>3</v>
      </c>
      <c r="Q44" s="33" t="s">
        <v>99</v>
      </c>
      <c r="R44" s="35"/>
    </row>
    <row r="45" spans="1:18" s="1" customFormat="1" ht="15.75" x14ac:dyDescent="0.25">
      <c r="A45" s="64" t="s">
        <v>100</v>
      </c>
      <c r="B45" s="24" t="s">
        <v>22</v>
      </c>
      <c r="C45" s="35">
        <v>911408248</v>
      </c>
      <c r="D45" s="37" t="s">
        <v>101</v>
      </c>
      <c r="E45" s="37">
        <v>2</v>
      </c>
      <c r="F45" s="38">
        <v>72</v>
      </c>
      <c r="G45" s="37" t="s">
        <v>101</v>
      </c>
      <c r="H45" s="28">
        <v>42380</v>
      </c>
      <c r="I45" s="26" t="s">
        <v>24</v>
      </c>
      <c r="J45" s="36">
        <v>850</v>
      </c>
      <c r="K45" s="30">
        <f t="shared" si="1"/>
        <v>61200</v>
      </c>
      <c r="L45" s="30">
        <v>61200</v>
      </c>
      <c r="M45" s="30"/>
      <c r="N45" s="59">
        <v>3</v>
      </c>
      <c r="O45" s="41">
        <f t="shared" si="2"/>
        <v>183600</v>
      </c>
      <c r="P45" s="26">
        <v>3</v>
      </c>
      <c r="Q45" s="35" t="s">
        <v>28</v>
      </c>
      <c r="R45" s="35"/>
    </row>
    <row r="46" spans="1:18" s="1" customFormat="1" ht="15.75" x14ac:dyDescent="0.25">
      <c r="A46" s="65" t="s">
        <v>102</v>
      </c>
      <c r="B46" s="24" t="s">
        <v>22</v>
      </c>
      <c r="C46" s="35">
        <v>911694296</v>
      </c>
      <c r="D46" s="37" t="s">
        <v>103</v>
      </c>
      <c r="E46" s="37">
        <v>2</v>
      </c>
      <c r="F46" s="38">
        <v>6</v>
      </c>
      <c r="G46" s="37" t="s">
        <v>103</v>
      </c>
      <c r="H46" s="28">
        <v>42380</v>
      </c>
      <c r="I46" s="26" t="s">
        <v>24</v>
      </c>
      <c r="J46" s="36">
        <v>1000</v>
      </c>
      <c r="K46" s="30">
        <f t="shared" si="1"/>
        <v>6000</v>
      </c>
      <c r="L46" s="30">
        <v>6000</v>
      </c>
      <c r="M46" s="30"/>
      <c r="N46" s="59">
        <v>3</v>
      </c>
      <c r="O46" s="41">
        <f t="shared" si="2"/>
        <v>18000</v>
      </c>
      <c r="P46" s="26">
        <v>3</v>
      </c>
      <c r="Q46" s="35" t="s">
        <v>28</v>
      </c>
      <c r="R46" s="35"/>
    </row>
    <row r="47" spans="1:18" s="1" customFormat="1" ht="15.75" x14ac:dyDescent="0.25">
      <c r="A47" s="43" t="s">
        <v>104</v>
      </c>
      <c r="B47" s="24" t="s">
        <v>22</v>
      </c>
      <c r="C47" s="35">
        <v>918728577</v>
      </c>
      <c r="D47" s="37" t="s">
        <v>105</v>
      </c>
      <c r="E47" s="37">
        <v>2</v>
      </c>
      <c r="F47" s="38">
        <v>7</v>
      </c>
      <c r="G47" s="37" t="s">
        <v>105</v>
      </c>
      <c r="H47" s="28">
        <v>42380</v>
      </c>
      <c r="I47" s="26" t="s">
        <v>24</v>
      </c>
      <c r="J47" s="36">
        <v>1000</v>
      </c>
      <c r="K47" s="30">
        <f t="shared" si="1"/>
        <v>7000</v>
      </c>
      <c r="L47" s="30">
        <v>7000</v>
      </c>
      <c r="M47" s="30"/>
      <c r="N47" s="59">
        <v>3</v>
      </c>
      <c r="O47" s="41">
        <f t="shared" si="2"/>
        <v>21000</v>
      </c>
      <c r="P47" s="26">
        <v>3</v>
      </c>
      <c r="Q47" s="35" t="s">
        <v>28</v>
      </c>
      <c r="R47" s="35"/>
    </row>
    <row r="48" spans="1:18" s="1" customFormat="1" ht="15.75" x14ac:dyDescent="0.25">
      <c r="A48" s="43"/>
      <c r="B48" s="24" t="s">
        <v>22</v>
      </c>
      <c r="C48" s="35"/>
      <c r="D48" s="37" t="s">
        <v>106</v>
      </c>
      <c r="E48" s="37">
        <v>2</v>
      </c>
      <c r="F48" s="38">
        <v>6</v>
      </c>
      <c r="G48" s="37" t="s">
        <v>106</v>
      </c>
      <c r="H48" s="28">
        <v>42380</v>
      </c>
      <c r="I48" s="26" t="s">
        <v>24</v>
      </c>
      <c r="J48" s="36">
        <v>1700</v>
      </c>
      <c r="K48" s="30">
        <f t="shared" si="1"/>
        <v>10200</v>
      </c>
      <c r="L48" s="30">
        <v>10200</v>
      </c>
      <c r="M48" s="30"/>
      <c r="N48" s="59">
        <v>3</v>
      </c>
      <c r="O48" s="41">
        <f t="shared" si="2"/>
        <v>30600</v>
      </c>
      <c r="P48" s="26">
        <v>3</v>
      </c>
      <c r="Q48" s="35"/>
      <c r="R48" s="35"/>
    </row>
    <row r="49" spans="1:18" s="1" customFormat="1" ht="15.75" x14ac:dyDescent="0.25">
      <c r="A49" s="43" t="s">
        <v>107</v>
      </c>
      <c r="B49" s="24" t="s">
        <v>22</v>
      </c>
      <c r="C49" s="35"/>
      <c r="D49" s="37" t="s">
        <v>108</v>
      </c>
      <c r="E49" s="37">
        <v>2</v>
      </c>
      <c r="F49" s="38">
        <v>21.6</v>
      </c>
      <c r="G49" s="37" t="s">
        <v>108</v>
      </c>
      <c r="H49" s="28">
        <v>42380</v>
      </c>
      <c r="I49" s="26" t="s">
        <v>24</v>
      </c>
      <c r="J49" s="36"/>
      <c r="K49" s="30">
        <v>25000</v>
      </c>
      <c r="L49" s="30">
        <v>25000</v>
      </c>
      <c r="M49" s="30"/>
      <c r="N49" s="59">
        <v>5</v>
      </c>
      <c r="O49" s="41">
        <f t="shared" si="2"/>
        <v>125000</v>
      </c>
      <c r="P49" s="26">
        <v>3</v>
      </c>
      <c r="Q49" s="35"/>
      <c r="R49" s="60"/>
    </row>
    <row r="50" spans="1:18" s="1" customFormat="1" ht="31.5" x14ac:dyDescent="0.25">
      <c r="A50" s="61" t="s">
        <v>109</v>
      </c>
      <c r="B50" s="24" t="s">
        <v>22</v>
      </c>
      <c r="C50" s="35">
        <v>910007067</v>
      </c>
      <c r="D50" s="37" t="s">
        <v>110</v>
      </c>
      <c r="E50" s="37">
        <v>2</v>
      </c>
      <c r="F50" s="38">
        <v>6</v>
      </c>
      <c r="G50" s="37" t="s">
        <v>110</v>
      </c>
      <c r="H50" s="28">
        <v>42380</v>
      </c>
      <c r="I50" s="26" t="s">
        <v>24</v>
      </c>
      <c r="J50" s="36">
        <v>800</v>
      </c>
      <c r="K50" s="30">
        <f t="shared" ref="K50:K113" si="3">F50*J50</f>
        <v>4800</v>
      </c>
      <c r="L50" s="30">
        <v>4800</v>
      </c>
      <c r="M50" s="30"/>
      <c r="N50" s="59">
        <v>3</v>
      </c>
      <c r="O50" s="41">
        <f t="shared" si="2"/>
        <v>14400</v>
      </c>
      <c r="P50" s="26">
        <v>3</v>
      </c>
      <c r="Q50" s="35" t="s">
        <v>28</v>
      </c>
      <c r="R50" s="35"/>
    </row>
    <row r="51" spans="1:18" s="1" customFormat="1" ht="15.75" x14ac:dyDescent="0.25">
      <c r="A51" s="34" t="s">
        <v>111</v>
      </c>
      <c r="B51" s="24" t="s">
        <v>22</v>
      </c>
      <c r="C51" s="35">
        <v>935289898</v>
      </c>
      <c r="D51" s="37" t="s">
        <v>112</v>
      </c>
      <c r="E51" s="37">
        <v>2</v>
      </c>
      <c r="F51" s="38">
        <v>20</v>
      </c>
      <c r="G51" s="37" t="s">
        <v>112</v>
      </c>
      <c r="H51" s="28">
        <v>42380</v>
      </c>
      <c r="I51" s="26" t="s">
        <v>24</v>
      </c>
      <c r="J51" s="36">
        <v>800</v>
      </c>
      <c r="K51" s="30">
        <f t="shared" si="3"/>
        <v>16000</v>
      </c>
      <c r="L51" s="30">
        <v>16000</v>
      </c>
      <c r="M51" s="30"/>
      <c r="N51" s="59">
        <v>3</v>
      </c>
      <c r="O51" s="41">
        <f t="shared" si="2"/>
        <v>48000</v>
      </c>
      <c r="P51" s="26">
        <v>3</v>
      </c>
      <c r="Q51" s="35" t="s">
        <v>28</v>
      </c>
      <c r="R51" s="35"/>
    </row>
    <row r="52" spans="1:18" s="1" customFormat="1" ht="15.75" x14ac:dyDescent="0.25">
      <c r="A52" s="34" t="s">
        <v>113</v>
      </c>
      <c r="B52" s="24" t="s">
        <v>22</v>
      </c>
      <c r="C52" s="35">
        <v>911683333</v>
      </c>
      <c r="D52" s="37" t="s">
        <v>114</v>
      </c>
      <c r="E52" s="37">
        <v>2</v>
      </c>
      <c r="F52" s="38">
        <v>20</v>
      </c>
      <c r="G52" s="37" t="s">
        <v>114</v>
      </c>
      <c r="H52" s="28">
        <v>42380</v>
      </c>
      <c r="I52" s="26" t="s">
        <v>24</v>
      </c>
      <c r="J52" s="36">
        <v>800</v>
      </c>
      <c r="K52" s="30">
        <f t="shared" si="3"/>
        <v>16000</v>
      </c>
      <c r="L52" s="30">
        <v>16000</v>
      </c>
      <c r="M52" s="30"/>
      <c r="N52" s="59">
        <v>3</v>
      </c>
      <c r="O52" s="41">
        <f t="shared" si="2"/>
        <v>48000</v>
      </c>
      <c r="P52" s="26">
        <v>3</v>
      </c>
      <c r="Q52" s="33" t="s">
        <v>115</v>
      </c>
      <c r="R52" s="35"/>
    </row>
    <row r="53" spans="1:18" s="1" customFormat="1" ht="31.5" x14ac:dyDescent="0.25">
      <c r="A53" s="65" t="s">
        <v>116</v>
      </c>
      <c r="B53" s="24" t="s">
        <v>22</v>
      </c>
      <c r="C53" s="35">
        <v>911149550</v>
      </c>
      <c r="D53" s="37" t="s">
        <v>117</v>
      </c>
      <c r="E53" s="37">
        <v>2</v>
      </c>
      <c r="F53" s="38">
        <v>30</v>
      </c>
      <c r="G53" s="37" t="s">
        <v>117</v>
      </c>
      <c r="H53" s="28">
        <v>42380</v>
      </c>
      <c r="I53" s="26" t="s">
        <v>24</v>
      </c>
      <c r="J53" s="36">
        <v>800</v>
      </c>
      <c r="K53" s="30">
        <f t="shared" si="3"/>
        <v>24000</v>
      </c>
      <c r="L53" s="30">
        <v>24000</v>
      </c>
      <c r="M53" s="30"/>
      <c r="N53" s="59">
        <v>3</v>
      </c>
      <c r="O53" s="41">
        <f t="shared" si="2"/>
        <v>72000</v>
      </c>
      <c r="P53" s="26">
        <v>3</v>
      </c>
      <c r="Q53" s="33" t="s">
        <v>118</v>
      </c>
      <c r="R53" s="35"/>
    </row>
    <row r="54" spans="1:18" s="1" customFormat="1" ht="31.5" x14ac:dyDescent="0.25">
      <c r="A54" s="42" t="s">
        <v>119</v>
      </c>
      <c r="B54" s="24" t="s">
        <v>22</v>
      </c>
      <c r="C54" s="35">
        <v>932500879</v>
      </c>
      <c r="D54" s="37" t="s">
        <v>120</v>
      </c>
      <c r="E54" s="37">
        <v>2</v>
      </c>
      <c r="F54" s="38">
        <v>30</v>
      </c>
      <c r="G54" s="37" t="s">
        <v>120</v>
      </c>
      <c r="H54" s="28">
        <v>42380</v>
      </c>
      <c r="I54" s="26" t="s">
        <v>24</v>
      </c>
      <c r="J54" s="36">
        <v>800</v>
      </c>
      <c r="K54" s="30">
        <f t="shared" si="3"/>
        <v>24000</v>
      </c>
      <c r="L54" s="30">
        <v>24000</v>
      </c>
      <c r="M54" s="30"/>
      <c r="N54" s="59">
        <v>3</v>
      </c>
      <c r="O54" s="41">
        <f t="shared" si="2"/>
        <v>72000</v>
      </c>
      <c r="P54" s="26">
        <v>3</v>
      </c>
      <c r="Q54" s="33" t="s">
        <v>121</v>
      </c>
      <c r="R54" s="35"/>
    </row>
    <row r="55" spans="1:18" s="1" customFormat="1" ht="15.75" x14ac:dyDescent="0.25">
      <c r="A55" s="42" t="s">
        <v>122</v>
      </c>
      <c r="B55" s="24" t="s">
        <v>22</v>
      </c>
      <c r="C55" s="35">
        <v>912632576</v>
      </c>
      <c r="D55" s="37" t="s">
        <v>123</v>
      </c>
      <c r="E55" s="37">
        <v>2</v>
      </c>
      <c r="F55" s="38">
        <v>51</v>
      </c>
      <c r="G55" s="37" t="s">
        <v>123</v>
      </c>
      <c r="H55" s="28">
        <v>42380</v>
      </c>
      <c r="I55" s="26" t="s">
        <v>24</v>
      </c>
      <c r="J55" s="36">
        <v>700</v>
      </c>
      <c r="K55" s="30">
        <f t="shared" si="3"/>
        <v>35700</v>
      </c>
      <c r="L55" s="30">
        <v>35700</v>
      </c>
      <c r="M55" s="30"/>
      <c r="N55" s="59">
        <v>2</v>
      </c>
      <c r="O55" s="41">
        <f t="shared" si="2"/>
        <v>71400</v>
      </c>
      <c r="P55" s="26">
        <v>3</v>
      </c>
      <c r="Q55" s="33" t="s">
        <v>124</v>
      </c>
      <c r="R55" s="60"/>
    </row>
    <row r="56" spans="1:18" s="1" customFormat="1" ht="15.75" x14ac:dyDescent="0.25">
      <c r="A56" s="23" t="s">
        <v>125</v>
      </c>
      <c r="B56" s="24" t="s">
        <v>22</v>
      </c>
      <c r="C56" s="25">
        <v>911929977</v>
      </c>
      <c r="D56" s="26" t="s">
        <v>126</v>
      </c>
      <c r="E56" s="37">
        <v>2</v>
      </c>
      <c r="F56" s="27">
        <v>61.8</v>
      </c>
      <c r="G56" s="26" t="s">
        <v>126</v>
      </c>
      <c r="H56" s="28">
        <v>42380</v>
      </c>
      <c r="I56" s="26" t="s">
        <v>24</v>
      </c>
      <c r="J56" s="36">
        <v>700</v>
      </c>
      <c r="K56" s="30">
        <f t="shared" si="3"/>
        <v>43260</v>
      </c>
      <c r="L56" s="30">
        <v>43260</v>
      </c>
      <c r="M56" s="30"/>
      <c r="N56" s="59">
        <v>3</v>
      </c>
      <c r="O56" s="41">
        <f t="shared" si="2"/>
        <v>129780</v>
      </c>
      <c r="P56" s="26">
        <v>3</v>
      </c>
      <c r="Q56" s="35" t="s">
        <v>28</v>
      </c>
      <c r="R56" s="25"/>
    </row>
    <row r="57" spans="1:18" s="1" customFormat="1" ht="15.75" x14ac:dyDescent="0.25">
      <c r="A57" s="42" t="s">
        <v>127</v>
      </c>
      <c r="B57" s="24" t="s">
        <v>22</v>
      </c>
      <c r="C57" s="35">
        <v>911694296</v>
      </c>
      <c r="D57" s="26" t="s">
        <v>128</v>
      </c>
      <c r="E57" s="37">
        <v>2</v>
      </c>
      <c r="F57" s="38">
        <v>12</v>
      </c>
      <c r="G57" s="26" t="s">
        <v>128</v>
      </c>
      <c r="H57" s="28">
        <v>42380</v>
      </c>
      <c r="I57" s="26" t="s">
        <v>24</v>
      </c>
      <c r="J57" s="36">
        <v>800</v>
      </c>
      <c r="K57" s="30">
        <f t="shared" si="3"/>
        <v>9600</v>
      </c>
      <c r="L57" s="30">
        <v>9600</v>
      </c>
      <c r="M57" s="30"/>
      <c r="N57" s="59">
        <v>3</v>
      </c>
      <c r="O57" s="41">
        <f t="shared" si="2"/>
        <v>28800</v>
      </c>
      <c r="P57" s="26">
        <v>3</v>
      </c>
      <c r="Q57" s="35" t="s">
        <v>28</v>
      </c>
      <c r="R57" s="60"/>
    </row>
    <row r="58" spans="1:18" s="1" customFormat="1" ht="31.5" x14ac:dyDescent="0.25">
      <c r="A58" s="63" t="s">
        <v>129</v>
      </c>
      <c r="B58" s="24" t="s">
        <v>22</v>
      </c>
      <c r="C58" s="35">
        <v>911488488</v>
      </c>
      <c r="D58" s="37" t="s">
        <v>130</v>
      </c>
      <c r="E58" s="37">
        <v>2</v>
      </c>
      <c r="F58" s="38">
        <v>85</v>
      </c>
      <c r="G58" s="37" t="s">
        <v>130</v>
      </c>
      <c r="H58" s="28">
        <v>42380</v>
      </c>
      <c r="I58" s="26" t="s">
        <v>24</v>
      </c>
      <c r="J58" s="36">
        <v>700</v>
      </c>
      <c r="K58" s="30">
        <f t="shared" si="3"/>
        <v>59500</v>
      </c>
      <c r="L58" s="30">
        <v>59500</v>
      </c>
      <c r="M58" s="30"/>
      <c r="N58" s="59">
        <v>3</v>
      </c>
      <c r="O58" s="41">
        <f t="shared" si="2"/>
        <v>178500</v>
      </c>
      <c r="P58" s="26">
        <v>3</v>
      </c>
      <c r="Q58" s="33" t="s">
        <v>131</v>
      </c>
      <c r="R58" s="35"/>
    </row>
    <row r="59" spans="1:18" s="1" customFormat="1" ht="31.5" x14ac:dyDescent="0.25">
      <c r="A59" s="63" t="s">
        <v>132</v>
      </c>
      <c r="B59" s="24" t="s">
        <v>22</v>
      </c>
      <c r="C59" s="35">
        <v>922056021</v>
      </c>
      <c r="D59" s="50" t="s">
        <v>133</v>
      </c>
      <c r="E59" s="37">
        <v>2</v>
      </c>
      <c r="F59" s="38">
        <v>38</v>
      </c>
      <c r="G59" s="50" t="s">
        <v>133</v>
      </c>
      <c r="H59" s="28">
        <v>42380</v>
      </c>
      <c r="I59" s="26" t="s">
        <v>24</v>
      </c>
      <c r="J59" s="36">
        <v>800</v>
      </c>
      <c r="K59" s="30">
        <f t="shared" si="3"/>
        <v>30400</v>
      </c>
      <c r="L59" s="30">
        <v>30400</v>
      </c>
      <c r="M59" s="30"/>
      <c r="N59" s="59">
        <v>3</v>
      </c>
      <c r="O59" s="41">
        <f t="shared" si="2"/>
        <v>91200</v>
      </c>
      <c r="P59" s="26">
        <v>3</v>
      </c>
      <c r="Q59" s="33" t="s">
        <v>134</v>
      </c>
      <c r="R59" s="35"/>
    </row>
    <row r="60" spans="1:18" s="1" customFormat="1" ht="31.5" x14ac:dyDescent="0.25">
      <c r="A60" s="63" t="s">
        <v>135</v>
      </c>
      <c r="B60" s="24" t="s">
        <v>22</v>
      </c>
      <c r="C60" s="35">
        <v>922056021</v>
      </c>
      <c r="D60" s="50" t="s">
        <v>136</v>
      </c>
      <c r="E60" s="37">
        <v>2</v>
      </c>
      <c r="F60" s="38">
        <v>24</v>
      </c>
      <c r="G60" s="50" t="s">
        <v>136</v>
      </c>
      <c r="H60" s="28">
        <v>42380</v>
      </c>
      <c r="I60" s="26" t="s">
        <v>24</v>
      </c>
      <c r="J60" s="36">
        <v>800</v>
      </c>
      <c r="K60" s="30">
        <f t="shared" si="3"/>
        <v>19200</v>
      </c>
      <c r="L60" s="30">
        <v>19200</v>
      </c>
      <c r="M60" s="30"/>
      <c r="N60" s="59">
        <v>3</v>
      </c>
      <c r="O60" s="41">
        <f t="shared" si="2"/>
        <v>57600</v>
      </c>
      <c r="P60" s="26">
        <v>3</v>
      </c>
      <c r="Q60" s="35" t="s">
        <v>28</v>
      </c>
      <c r="R60" s="35"/>
    </row>
    <row r="61" spans="1:18" s="1" customFormat="1" ht="15.75" x14ac:dyDescent="0.25">
      <c r="A61" s="63" t="s">
        <v>137</v>
      </c>
      <c r="B61" s="24" t="s">
        <v>22</v>
      </c>
      <c r="C61" s="35">
        <v>922056021</v>
      </c>
      <c r="D61" s="50" t="s">
        <v>138</v>
      </c>
      <c r="E61" s="37">
        <v>2</v>
      </c>
      <c r="F61" s="38">
        <v>63</v>
      </c>
      <c r="G61" s="50" t="s">
        <v>138</v>
      </c>
      <c r="H61" s="28">
        <v>42380</v>
      </c>
      <c r="I61" s="26" t="s">
        <v>24</v>
      </c>
      <c r="J61" s="36">
        <v>700</v>
      </c>
      <c r="K61" s="30">
        <f t="shared" si="3"/>
        <v>44100</v>
      </c>
      <c r="L61" s="30">
        <v>44100</v>
      </c>
      <c r="M61" s="30"/>
      <c r="N61" s="59">
        <v>3</v>
      </c>
      <c r="O61" s="41">
        <f t="shared" si="2"/>
        <v>132300</v>
      </c>
      <c r="P61" s="26">
        <v>3</v>
      </c>
      <c r="Q61" s="35" t="s">
        <v>28</v>
      </c>
      <c r="R61" s="35"/>
    </row>
    <row r="62" spans="1:18" s="1" customFormat="1" ht="15.75" x14ac:dyDescent="0.25">
      <c r="A62" s="34"/>
      <c r="B62" s="24" t="s">
        <v>22</v>
      </c>
      <c r="C62" s="35"/>
      <c r="D62" s="37" t="s">
        <v>139</v>
      </c>
      <c r="E62" s="37">
        <v>2</v>
      </c>
      <c r="F62" s="38">
        <v>3.5</v>
      </c>
      <c r="G62" s="37" t="s">
        <v>139</v>
      </c>
      <c r="H62" s="28">
        <v>42380</v>
      </c>
      <c r="I62" s="26" t="s">
        <v>24</v>
      </c>
      <c r="J62" s="36">
        <v>800</v>
      </c>
      <c r="K62" s="30">
        <f t="shared" si="3"/>
        <v>2800</v>
      </c>
      <c r="L62" s="30">
        <v>2800</v>
      </c>
      <c r="M62" s="30"/>
      <c r="N62" s="59">
        <v>3</v>
      </c>
      <c r="O62" s="41">
        <f t="shared" si="2"/>
        <v>8400</v>
      </c>
      <c r="P62" s="26">
        <v>3</v>
      </c>
      <c r="Q62" s="33"/>
      <c r="R62" s="35"/>
    </row>
    <row r="63" spans="1:18" s="1" customFormat="1" ht="31.5" x14ac:dyDescent="0.25">
      <c r="A63" s="63" t="s">
        <v>140</v>
      </c>
      <c r="B63" s="24" t="s">
        <v>22</v>
      </c>
      <c r="C63" s="35">
        <v>910996464</v>
      </c>
      <c r="D63" s="37" t="s">
        <v>141</v>
      </c>
      <c r="E63" s="37">
        <v>2</v>
      </c>
      <c r="F63" s="38">
        <v>29.5</v>
      </c>
      <c r="G63" s="37" t="s">
        <v>141</v>
      </c>
      <c r="H63" s="28">
        <v>42380</v>
      </c>
      <c r="I63" s="26" t="s">
        <v>24</v>
      </c>
      <c r="J63" s="36">
        <v>800</v>
      </c>
      <c r="K63" s="30">
        <f t="shared" si="3"/>
        <v>23600</v>
      </c>
      <c r="L63" s="30">
        <v>23600</v>
      </c>
      <c r="M63" s="30"/>
      <c r="N63" s="59">
        <v>3</v>
      </c>
      <c r="O63" s="41">
        <f t="shared" si="2"/>
        <v>70800</v>
      </c>
      <c r="P63" s="26">
        <v>3</v>
      </c>
      <c r="Q63" s="33" t="s">
        <v>142</v>
      </c>
      <c r="R63" s="35"/>
    </row>
    <row r="64" spans="1:18" s="1" customFormat="1" ht="15.75" x14ac:dyDescent="0.25">
      <c r="A64" s="34" t="s">
        <v>143</v>
      </c>
      <c r="B64" s="24" t="s">
        <v>22</v>
      </c>
      <c r="C64" s="35">
        <v>911284536</v>
      </c>
      <c r="D64" s="37" t="s">
        <v>144</v>
      </c>
      <c r="E64" s="37">
        <v>2</v>
      </c>
      <c r="F64" s="38">
        <v>29.5</v>
      </c>
      <c r="G64" s="37" t="s">
        <v>144</v>
      </c>
      <c r="H64" s="28">
        <v>42380</v>
      </c>
      <c r="I64" s="26" t="s">
        <v>24</v>
      </c>
      <c r="J64" s="36">
        <v>800</v>
      </c>
      <c r="K64" s="30">
        <f t="shared" si="3"/>
        <v>23600</v>
      </c>
      <c r="L64" s="30">
        <v>23600</v>
      </c>
      <c r="M64" s="30"/>
      <c r="N64" s="59">
        <v>3</v>
      </c>
      <c r="O64" s="41">
        <f t="shared" si="2"/>
        <v>70800</v>
      </c>
      <c r="P64" s="26">
        <v>3</v>
      </c>
      <c r="Q64" s="35" t="s">
        <v>28</v>
      </c>
      <c r="R64" s="35"/>
    </row>
    <row r="65" spans="1:18" s="1" customFormat="1" ht="15.75" x14ac:dyDescent="0.25">
      <c r="A65" s="42" t="s">
        <v>145</v>
      </c>
      <c r="B65" s="24" t="s">
        <v>22</v>
      </c>
      <c r="C65" s="35">
        <v>963074366</v>
      </c>
      <c r="D65" s="37" t="s">
        <v>146</v>
      </c>
      <c r="E65" s="37">
        <v>2</v>
      </c>
      <c r="F65" s="38">
        <v>23.5</v>
      </c>
      <c r="G65" s="37" t="s">
        <v>146</v>
      </c>
      <c r="H65" s="28">
        <v>42380</v>
      </c>
      <c r="I65" s="26" t="s">
        <v>24</v>
      </c>
      <c r="J65" s="36">
        <v>800</v>
      </c>
      <c r="K65" s="30">
        <f t="shared" si="3"/>
        <v>18800</v>
      </c>
      <c r="L65" s="30">
        <v>18800</v>
      </c>
      <c r="M65" s="30"/>
      <c r="N65" s="59">
        <v>3</v>
      </c>
      <c r="O65" s="41">
        <f t="shared" si="2"/>
        <v>56400</v>
      </c>
      <c r="P65" s="26">
        <v>3</v>
      </c>
      <c r="Q65" s="35" t="s">
        <v>28</v>
      </c>
      <c r="R65" s="35"/>
    </row>
    <row r="66" spans="1:18" s="1" customFormat="1" ht="15.75" x14ac:dyDescent="0.25">
      <c r="A66" s="34" t="s">
        <v>147</v>
      </c>
      <c r="B66" s="24" t="s">
        <v>22</v>
      </c>
      <c r="C66" s="35">
        <v>952867699</v>
      </c>
      <c r="D66" s="37" t="s">
        <v>148</v>
      </c>
      <c r="E66" s="37">
        <v>2</v>
      </c>
      <c r="F66" s="38">
        <v>23.5</v>
      </c>
      <c r="G66" s="37" t="s">
        <v>148</v>
      </c>
      <c r="H66" s="28">
        <v>42380</v>
      </c>
      <c r="I66" s="26" t="s">
        <v>24</v>
      </c>
      <c r="J66" s="36">
        <v>800</v>
      </c>
      <c r="K66" s="30">
        <f t="shared" si="3"/>
        <v>18800</v>
      </c>
      <c r="L66" s="30">
        <v>18800</v>
      </c>
      <c r="M66" s="30"/>
      <c r="N66" s="59">
        <v>3</v>
      </c>
      <c r="O66" s="41">
        <f t="shared" si="2"/>
        <v>56400</v>
      </c>
      <c r="P66" s="26">
        <v>3</v>
      </c>
      <c r="Q66" s="35" t="s">
        <v>28</v>
      </c>
      <c r="R66" s="60"/>
    </row>
    <row r="67" spans="1:18" s="1" customFormat="1" ht="15.75" x14ac:dyDescent="0.25">
      <c r="A67" s="23" t="s">
        <v>149</v>
      </c>
      <c r="B67" s="24" t="s">
        <v>22</v>
      </c>
      <c r="C67" s="35">
        <v>910370457</v>
      </c>
      <c r="D67" s="37" t="s">
        <v>150</v>
      </c>
      <c r="E67" s="37">
        <v>2</v>
      </c>
      <c r="F67" s="38">
        <v>15</v>
      </c>
      <c r="G67" s="37" t="s">
        <v>150</v>
      </c>
      <c r="H67" s="28">
        <v>42380</v>
      </c>
      <c r="I67" s="26" t="s">
        <v>24</v>
      </c>
      <c r="J67" s="36">
        <v>800</v>
      </c>
      <c r="K67" s="30">
        <f t="shared" si="3"/>
        <v>12000</v>
      </c>
      <c r="L67" s="30">
        <v>12000</v>
      </c>
      <c r="M67" s="30"/>
      <c r="N67" s="59">
        <v>3</v>
      </c>
      <c r="O67" s="41">
        <f t="shared" si="2"/>
        <v>36000</v>
      </c>
      <c r="P67" s="26">
        <v>3</v>
      </c>
      <c r="Q67" s="35" t="s">
        <v>28</v>
      </c>
      <c r="R67" s="35"/>
    </row>
    <row r="68" spans="1:18" s="1" customFormat="1" ht="31.5" x14ac:dyDescent="0.25">
      <c r="A68" s="63" t="s">
        <v>151</v>
      </c>
      <c r="B68" s="24" t="s">
        <v>22</v>
      </c>
      <c r="C68" s="35">
        <v>911411485</v>
      </c>
      <c r="D68" s="37" t="s">
        <v>152</v>
      </c>
      <c r="E68" s="37">
        <v>2</v>
      </c>
      <c r="F68" s="38">
        <v>7</v>
      </c>
      <c r="G68" s="37" t="s">
        <v>152</v>
      </c>
      <c r="H68" s="28">
        <v>42380</v>
      </c>
      <c r="I68" s="26" t="s">
        <v>24</v>
      </c>
      <c r="J68" s="36">
        <v>800</v>
      </c>
      <c r="K68" s="30">
        <f t="shared" si="3"/>
        <v>5600</v>
      </c>
      <c r="L68" s="30">
        <v>5600</v>
      </c>
      <c r="M68" s="30"/>
      <c r="N68" s="59">
        <v>3</v>
      </c>
      <c r="O68" s="41">
        <f t="shared" si="2"/>
        <v>16800</v>
      </c>
      <c r="P68" s="26">
        <v>3</v>
      </c>
      <c r="Q68" s="35" t="s">
        <v>28</v>
      </c>
      <c r="R68" s="35"/>
    </row>
    <row r="69" spans="1:18" s="1" customFormat="1" ht="16.5" thickBot="1" x14ac:dyDescent="0.3">
      <c r="A69" s="42" t="s">
        <v>153</v>
      </c>
      <c r="B69" s="24" t="s">
        <v>22</v>
      </c>
      <c r="C69" s="35"/>
      <c r="D69" s="37" t="s">
        <v>154</v>
      </c>
      <c r="E69" s="37">
        <v>2</v>
      </c>
      <c r="F69" s="38">
        <v>8</v>
      </c>
      <c r="G69" s="37" t="s">
        <v>154</v>
      </c>
      <c r="H69" s="28">
        <v>42380</v>
      </c>
      <c r="I69" s="26" t="s">
        <v>24</v>
      </c>
      <c r="J69" s="36">
        <v>1500</v>
      </c>
      <c r="K69" s="30">
        <f t="shared" si="3"/>
        <v>12000</v>
      </c>
      <c r="L69" s="30">
        <v>12000</v>
      </c>
      <c r="M69" s="30"/>
      <c r="N69" s="59">
        <v>3</v>
      </c>
      <c r="O69" s="41">
        <f t="shared" si="2"/>
        <v>36000</v>
      </c>
      <c r="P69" s="26">
        <v>3</v>
      </c>
      <c r="Q69" s="35" t="s">
        <v>28</v>
      </c>
      <c r="R69" s="35"/>
    </row>
    <row r="70" spans="1:18" s="1" customFormat="1" ht="15.75" x14ac:dyDescent="0.25">
      <c r="A70" s="66" t="s">
        <v>155</v>
      </c>
      <c r="B70" s="24" t="s">
        <v>22</v>
      </c>
      <c r="C70" s="35">
        <v>911539053</v>
      </c>
      <c r="D70" s="37" t="s">
        <v>156</v>
      </c>
      <c r="E70" s="37">
        <v>2</v>
      </c>
      <c r="F70" s="38">
        <v>70</v>
      </c>
      <c r="G70" s="37" t="s">
        <v>156</v>
      </c>
      <c r="H70" s="28">
        <v>42380</v>
      </c>
      <c r="I70" s="26" t="s">
        <v>24</v>
      </c>
      <c r="J70" s="36">
        <v>600</v>
      </c>
      <c r="K70" s="30">
        <f t="shared" si="3"/>
        <v>42000</v>
      </c>
      <c r="L70" s="30">
        <v>42000</v>
      </c>
      <c r="M70" s="30"/>
      <c r="N70" s="59">
        <v>3</v>
      </c>
      <c r="O70" s="41">
        <f>K70*N70</f>
        <v>126000</v>
      </c>
      <c r="P70" s="26">
        <v>3</v>
      </c>
      <c r="Q70" s="33" t="s">
        <v>157</v>
      </c>
      <c r="R70" s="35"/>
    </row>
    <row r="71" spans="1:18" s="1" customFormat="1" ht="31.5" x14ac:dyDescent="0.25">
      <c r="A71" s="67" t="s">
        <v>158</v>
      </c>
      <c r="B71" s="24" t="s">
        <v>22</v>
      </c>
      <c r="C71" s="25">
        <v>910799833</v>
      </c>
      <c r="D71" s="26" t="s">
        <v>159</v>
      </c>
      <c r="E71" s="37">
        <v>2</v>
      </c>
      <c r="F71" s="27">
        <v>38</v>
      </c>
      <c r="G71" s="26" t="s">
        <v>159</v>
      </c>
      <c r="H71" s="28">
        <v>42380</v>
      </c>
      <c r="I71" s="26" t="s">
        <v>24</v>
      </c>
      <c r="J71" s="36">
        <v>700</v>
      </c>
      <c r="K71" s="30">
        <f t="shared" si="3"/>
        <v>26600</v>
      </c>
      <c r="L71" s="30">
        <v>26600</v>
      </c>
      <c r="M71" s="30"/>
      <c r="N71" s="59">
        <v>3</v>
      </c>
      <c r="O71" s="41">
        <f t="shared" ref="O71:O87" si="4">K71*N71</f>
        <v>79800</v>
      </c>
      <c r="P71" s="26">
        <v>3</v>
      </c>
      <c r="Q71" s="33" t="s">
        <v>160</v>
      </c>
      <c r="R71" s="25"/>
    </row>
    <row r="72" spans="1:18" s="1" customFormat="1" ht="15.75" x14ac:dyDescent="0.25">
      <c r="A72" s="34" t="s">
        <v>161</v>
      </c>
      <c r="B72" s="24" t="s">
        <v>22</v>
      </c>
      <c r="C72" s="35">
        <v>955339545</v>
      </c>
      <c r="D72" s="37" t="s">
        <v>162</v>
      </c>
      <c r="E72" s="37">
        <v>2</v>
      </c>
      <c r="F72" s="38">
        <v>57</v>
      </c>
      <c r="G72" s="37" t="s">
        <v>162</v>
      </c>
      <c r="H72" s="28">
        <v>42380</v>
      </c>
      <c r="I72" s="26" t="s">
        <v>24</v>
      </c>
      <c r="J72" s="36">
        <v>600</v>
      </c>
      <c r="K72" s="30">
        <f t="shared" si="3"/>
        <v>34200</v>
      </c>
      <c r="L72" s="30">
        <v>34200</v>
      </c>
      <c r="M72" s="30"/>
      <c r="N72" s="59">
        <v>3</v>
      </c>
      <c r="O72" s="41">
        <f t="shared" si="4"/>
        <v>102600</v>
      </c>
      <c r="P72" s="26">
        <v>3</v>
      </c>
      <c r="Q72" s="35" t="s">
        <v>28</v>
      </c>
      <c r="R72" s="35"/>
    </row>
    <row r="73" spans="1:18" s="1" customFormat="1" ht="15.75" x14ac:dyDescent="0.25">
      <c r="A73" s="34" t="s">
        <v>163</v>
      </c>
      <c r="B73" s="24" t="s">
        <v>22</v>
      </c>
      <c r="C73" s="35">
        <v>911978857</v>
      </c>
      <c r="D73" s="37" t="s">
        <v>164</v>
      </c>
      <c r="E73" s="37">
        <v>2</v>
      </c>
      <c r="F73" s="38">
        <v>26</v>
      </c>
      <c r="G73" s="37" t="s">
        <v>164</v>
      </c>
      <c r="H73" s="28">
        <v>42380</v>
      </c>
      <c r="I73" s="26" t="s">
        <v>24</v>
      </c>
      <c r="J73" s="36">
        <v>700</v>
      </c>
      <c r="K73" s="30">
        <f t="shared" si="3"/>
        <v>18200</v>
      </c>
      <c r="L73" s="30">
        <v>18200</v>
      </c>
      <c r="M73" s="30"/>
      <c r="N73" s="59">
        <v>3</v>
      </c>
      <c r="O73" s="41">
        <f t="shared" si="4"/>
        <v>54600</v>
      </c>
      <c r="P73" s="26">
        <v>3</v>
      </c>
      <c r="Q73" s="33" t="s">
        <v>165</v>
      </c>
      <c r="R73" s="35"/>
    </row>
    <row r="74" spans="1:18" s="1" customFormat="1" ht="15.75" x14ac:dyDescent="0.25">
      <c r="A74" s="34" t="s">
        <v>166</v>
      </c>
      <c r="B74" s="24" t="s">
        <v>22</v>
      </c>
      <c r="C74" s="35">
        <v>911001766</v>
      </c>
      <c r="D74" s="37" t="s">
        <v>167</v>
      </c>
      <c r="E74" s="37">
        <v>2</v>
      </c>
      <c r="F74" s="38">
        <v>29</v>
      </c>
      <c r="G74" s="37" t="s">
        <v>167</v>
      </c>
      <c r="H74" s="28">
        <v>42380</v>
      </c>
      <c r="I74" s="26" t="s">
        <v>24</v>
      </c>
      <c r="J74" s="36">
        <v>700</v>
      </c>
      <c r="K74" s="30">
        <f t="shared" si="3"/>
        <v>20300</v>
      </c>
      <c r="L74" s="30">
        <v>20300</v>
      </c>
      <c r="M74" s="30"/>
      <c r="N74" s="59">
        <v>6</v>
      </c>
      <c r="O74" s="41">
        <f t="shared" si="4"/>
        <v>121800</v>
      </c>
      <c r="P74" s="26">
        <v>3</v>
      </c>
      <c r="Q74" s="35" t="s">
        <v>28</v>
      </c>
      <c r="R74" s="35"/>
    </row>
    <row r="75" spans="1:18" s="1" customFormat="1" ht="15.75" x14ac:dyDescent="0.25">
      <c r="A75" s="34" t="s">
        <v>168</v>
      </c>
      <c r="B75" s="24" t="s">
        <v>22</v>
      </c>
      <c r="C75" s="35">
        <v>911001766</v>
      </c>
      <c r="D75" s="37" t="s">
        <v>169</v>
      </c>
      <c r="E75" s="37">
        <v>2</v>
      </c>
      <c r="F75" s="38">
        <v>50</v>
      </c>
      <c r="G75" s="37" t="s">
        <v>169</v>
      </c>
      <c r="H75" s="28">
        <v>42380</v>
      </c>
      <c r="I75" s="26" t="s">
        <v>24</v>
      </c>
      <c r="J75" s="36">
        <v>600</v>
      </c>
      <c r="K75" s="30">
        <f t="shared" si="3"/>
        <v>30000</v>
      </c>
      <c r="L75" s="30">
        <v>30000</v>
      </c>
      <c r="M75" s="30"/>
      <c r="N75" s="59">
        <v>3</v>
      </c>
      <c r="O75" s="41">
        <f t="shared" si="4"/>
        <v>90000</v>
      </c>
      <c r="P75" s="26">
        <v>3</v>
      </c>
      <c r="Q75" s="35" t="s">
        <v>170</v>
      </c>
      <c r="R75" s="35"/>
    </row>
    <row r="76" spans="1:18" s="1" customFormat="1" ht="15.75" x14ac:dyDescent="0.25">
      <c r="A76" s="34" t="s">
        <v>171</v>
      </c>
      <c r="B76" s="24" t="s">
        <v>22</v>
      </c>
      <c r="C76" s="35">
        <v>919403521</v>
      </c>
      <c r="D76" s="37" t="s">
        <v>172</v>
      </c>
      <c r="E76" s="37">
        <v>2</v>
      </c>
      <c r="F76" s="38">
        <v>41.2</v>
      </c>
      <c r="G76" s="37" t="s">
        <v>172</v>
      </c>
      <c r="H76" s="28">
        <v>42380</v>
      </c>
      <c r="I76" s="26" t="s">
        <v>24</v>
      </c>
      <c r="J76" s="36">
        <v>700</v>
      </c>
      <c r="K76" s="30">
        <f t="shared" si="3"/>
        <v>28840.000000000004</v>
      </c>
      <c r="L76" s="30">
        <v>28840.000000000004</v>
      </c>
      <c r="M76" s="30"/>
      <c r="N76" s="59">
        <v>3</v>
      </c>
      <c r="O76" s="41">
        <f t="shared" si="4"/>
        <v>86520.000000000015</v>
      </c>
      <c r="P76" s="26">
        <v>3</v>
      </c>
      <c r="Q76" s="35" t="s">
        <v>28</v>
      </c>
      <c r="R76" s="35"/>
    </row>
    <row r="77" spans="1:18" s="1" customFormat="1" ht="15.75" x14ac:dyDescent="0.25">
      <c r="A77" s="34" t="s">
        <v>173</v>
      </c>
      <c r="B77" s="24" t="s">
        <v>22</v>
      </c>
      <c r="C77" s="35">
        <v>912644617</v>
      </c>
      <c r="D77" s="37" t="s">
        <v>174</v>
      </c>
      <c r="E77" s="37">
        <v>2</v>
      </c>
      <c r="F77" s="38">
        <v>56</v>
      </c>
      <c r="G77" s="37" t="s">
        <v>174</v>
      </c>
      <c r="H77" s="28">
        <v>42380</v>
      </c>
      <c r="I77" s="26" t="s">
        <v>24</v>
      </c>
      <c r="J77" s="36">
        <v>600</v>
      </c>
      <c r="K77" s="30">
        <f t="shared" si="3"/>
        <v>33600</v>
      </c>
      <c r="L77" s="30">
        <v>33600</v>
      </c>
      <c r="M77" s="30"/>
      <c r="N77" s="59">
        <v>3</v>
      </c>
      <c r="O77" s="41">
        <f t="shared" si="4"/>
        <v>100800</v>
      </c>
      <c r="P77" s="26">
        <v>3</v>
      </c>
      <c r="Q77" s="35" t="s">
        <v>28</v>
      </c>
      <c r="R77" s="35"/>
    </row>
    <row r="78" spans="1:18" s="1" customFormat="1" ht="15.75" x14ac:dyDescent="0.25">
      <c r="A78" s="34" t="s">
        <v>175</v>
      </c>
      <c r="B78" s="24" t="s">
        <v>22</v>
      </c>
      <c r="C78" s="35">
        <v>911243870</v>
      </c>
      <c r="D78" s="37" t="s">
        <v>176</v>
      </c>
      <c r="E78" s="37">
        <v>2</v>
      </c>
      <c r="F78" s="38">
        <v>56</v>
      </c>
      <c r="G78" s="37" t="s">
        <v>176</v>
      </c>
      <c r="H78" s="28">
        <v>42380</v>
      </c>
      <c r="I78" s="26" t="s">
        <v>24</v>
      </c>
      <c r="J78" s="36">
        <v>600</v>
      </c>
      <c r="K78" s="30">
        <f t="shared" si="3"/>
        <v>33600</v>
      </c>
      <c r="L78" s="30">
        <v>33600</v>
      </c>
      <c r="M78" s="30"/>
      <c r="N78" s="59">
        <v>3</v>
      </c>
      <c r="O78" s="41">
        <f t="shared" si="4"/>
        <v>100800</v>
      </c>
      <c r="P78" s="26">
        <v>3</v>
      </c>
      <c r="Q78" s="33" t="s">
        <v>177</v>
      </c>
      <c r="R78" s="35"/>
    </row>
    <row r="79" spans="1:18" s="1" customFormat="1" ht="15.75" x14ac:dyDescent="0.25">
      <c r="A79" s="34" t="s">
        <v>178</v>
      </c>
      <c r="B79" s="24" t="s">
        <v>22</v>
      </c>
      <c r="C79" s="35">
        <v>923072858</v>
      </c>
      <c r="D79" s="37" t="s">
        <v>179</v>
      </c>
      <c r="E79" s="37">
        <v>2</v>
      </c>
      <c r="F79" s="38">
        <v>30</v>
      </c>
      <c r="G79" s="37" t="s">
        <v>179</v>
      </c>
      <c r="H79" s="28">
        <v>42380</v>
      </c>
      <c r="I79" s="26" t="s">
        <v>24</v>
      </c>
      <c r="J79" s="36">
        <v>700</v>
      </c>
      <c r="K79" s="30">
        <f t="shared" si="3"/>
        <v>21000</v>
      </c>
      <c r="L79" s="30">
        <v>21000</v>
      </c>
      <c r="M79" s="30"/>
      <c r="N79" s="59">
        <v>3</v>
      </c>
      <c r="O79" s="41">
        <f t="shared" si="4"/>
        <v>63000</v>
      </c>
      <c r="P79" s="26">
        <v>3</v>
      </c>
      <c r="Q79" s="33" t="s">
        <v>180</v>
      </c>
      <c r="R79" s="35"/>
    </row>
    <row r="80" spans="1:18" s="1" customFormat="1" ht="15.75" x14ac:dyDescent="0.25">
      <c r="A80" s="34" t="s">
        <v>181</v>
      </c>
      <c r="B80" s="24" t="s">
        <v>22</v>
      </c>
      <c r="C80" s="35">
        <v>912243018</v>
      </c>
      <c r="D80" s="37" t="s">
        <v>182</v>
      </c>
      <c r="E80" s="37">
        <v>2</v>
      </c>
      <c r="F80" s="38">
        <v>30</v>
      </c>
      <c r="G80" s="37" t="s">
        <v>182</v>
      </c>
      <c r="H80" s="28">
        <v>42380</v>
      </c>
      <c r="I80" s="26" t="s">
        <v>24</v>
      </c>
      <c r="J80" s="36">
        <v>700</v>
      </c>
      <c r="K80" s="30">
        <f t="shared" si="3"/>
        <v>21000</v>
      </c>
      <c r="L80" s="30">
        <v>21000</v>
      </c>
      <c r="M80" s="30"/>
      <c r="N80" s="59">
        <v>3</v>
      </c>
      <c r="O80" s="41">
        <f t="shared" si="4"/>
        <v>63000</v>
      </c>
      <c r="P80" s="26">
        <v>3</v>
      </c>
      <c r="Q80" s="35" t="s">
        <v>28</v>
      </c>
      <c r="R80" s="35"/>
    </row>
    <row r="81" spans="1:18" s="1" customFormat="1" ht="15.75" x14ac:dyDescent="0.25">
      <c r="A81" s="34" t="s">
        <v>183</v>
      </c>
      <c r="B81" s="24" t="s">
        <v>22</v>
      </c>
      <c r="C81" s="35">
        <v>922420694</v>
      </c>
      <c r="D81" s="37" t="s">
        <v>184</v>
      </c>
      <c r="E81" s="37">
        <v>2</v>
      </c>
      <c r="F81" s="38">
        <v>15</v>
      </c>
      <c r="G81" s="37" t="s">
        <v>184</v>
      </c>
      <c r="H81" s="28">
        <v>42380</v>
      </c>
      <c r="I81" s="26" t="s">
        <v>24</v>
      </c>
      <c r="J81" s="36">
        <v>700</v>
      </c>
      <c r="K81" s="30">
        <f t="shared" si="3"/>
        <v>10500</v>
      </c>
      <c r="L81" s="30">
        <v>10500</v>
      </c>
      <c r="M81" s="30"/>
      <c r="N81" s="59">
        <v>3</v>
      </c>
      <c r="O81" s="41">
        <f t="shared" si="4"/>
        <v>31500</v>
      </c>
      <c r="P81" s="26">
        <v>3</v>
      </c>
      <c r="Q81" s="35" t="s">
        <v>28</v>
      </c>
      <c r="R81" s="35"/>
    </row>
    <row r="82" spans="1:18" s="1" customFormat="1" ht="15.75" x14ac:dyDescent="0.25">
      <c r="A82" s="23" t="s">
        <v>185</v>
      </c>
      <c r="B82" s="24" t="s">
        <v>22</v>
      </c>
      <c r="C82" s="25">
        <v>932081118</v>
      </c>
      <c r="D82" s="26" t="s">
        <v>186</v>
      </c>
      <c r="E82" s="37">
        <v>2</v>
      </c>
      <c r="F82" s="27">
        <v>25</v>
      </c>
      <c r="G82" s="26" t="s">
        <v>186</v>
      </c>
      <c r="H82" s="28">
        <v>42380</v>
      </c>
      <c r="I82" s="26" t="s">
        <v>24</v>
      </c>
      <c r="J82" s="36">
        <v>700</v>
      </c>
      <c r="K82" s="30">
        <f t="shared" si="3"/>
        <v>17500</v>
      </c>
      <c r="L82" s="59">
        <v>17500</v>
      </c>
      <c r="M82" s="30"/>
      <c r="N82" s="59">
        <v>3</v>
      </c>
      <c r="O82" s="41">
        <f t="shared" si="4"/>
        <v>52500</v>
      </c>
      <c r="P82" s="26">
        <v>3</v>
      </c>
      <c r="Q82" s="25" t="s">
        <v>28</v>
      </c>
      <c r="R82" s="25"/>
    </row>
    <row r="83" spans="1:18" s="1" customFormat="1" ht="15.75" x14ac:dyDescent="0.25">
      <c r="A83" s="34" t="s">
        <v>187</v>
      </c>
      <c r="B83" s="24" t="s">
        <v>22</v>
      </c>
      <c r="C83" s="35">
        <v>927444571</v>
      </c>
      <c r="D83" s="37" t="s">
        <v>188</v>
      </c>
      <c r="E83" s="37">
        <v>2</v>
      </c>
      <c r="F83" s="38">
        <v>15</v>
      </c>
      <c r="G83" s="37" t="s">
        <v>188</v>
      </c>
      <c r="H83" s="28">
        <v>42380</v>
      </c>
      <c r="I83" s="26" t="s">
        <v>24</v>
      </c>
      <c r="J83" s="36">
        <v>700</v>
      </c>
      <c r="K83" s="30">
        <f t="shared" si="3"/>
        <v>10500</v>
      </c>
      <c r="L83" s="30">
        <v>10500</v>
      </c>
      <c r="M83" s="30"/>
      <c r="N83" s="59">
        <v>3</v>
      </c>
      <c r="O83" s="41">
        <f t="shared" si="4"/>
        <v>31500</v>
      </c>
      <c r="P83" s="26">
        <v>3</v>
      </c>
      <c r="Q83" s="35" t="s">
        <v>28</v>
      </c>
      <c r="R83" s="35"/>
    </row>
    <row r="84" spans="1:18" s="1" customFormat="1" ht="15.75" x14ac:dyDescent="0.25">
      <c r="A84" s="34" t="s">
        <v>189</v>
      </c>
      <c r="B84" s="24" t="s">
        <v>22</v>
      </c>
      <c r="C84" s="35">
        <v>929125595</v>
      </c>
      <c r="D84" s="37" t="s">
        <v>190</v>
      </c>
      <c r="E84" s="37">
        <v>2</v>
      </c>
      <c r="F84" s="38">
        <v>6</v>
      </c>
      <c r="G84" s="37" t="s">
        <v>190</v>
      </c>
      <c r="H84" s="28">
        <v>42380</v>
      </c>
      <c r="I84" s="26" t="s">
        <v>24</v>
      </c>
      <c r="J84" s="36">
        <v>700</v>
      </c>
      <c r="K84" s="30">
        <f t="shared" si="3"/>
        <v>4200</v>
      </c>
      <c r="L84" s="30">
        <v>4200</v>
      </c>
      <c r="M84" s="30"/>
      <c r="N84" s="59">
        <v>3</v>
      </c>
      <c r="O84" s="41">
        <f t="shared" si="4"/>
        <v>12600</v>
      </c>
      <c r="P84" s="26">
        <v>3</v>
      </c>
      <c r="Q84" s="35" t="s">
        <v>28</v>
      </c>
      <c r="R84" s="35"/>
    </row>
    <row r="85" spans="1:18" s="1" customFormat="1" ht="15.75" x14ac:dyDescent="0.25">
      <c r="A85" s="34" t="s">
        <v>191</v>
      </c>
      <c r="B85" s="24" t="s">
        <v>22</v>
      </c>
      <c r="C85" s="35">
        <v>930594334</v>
      </c>
      <c r="D85" s="37" t="s">
        <v>192</v>
      </c>
      <c r="E85" s="37">
        <v>2</v>
      </c>
      <c r="F85" s="38">
        <v>30</v>
      </c>
      <c r="G85" s="37" t="s">
        <v>192</v>
      </c>
      <c r="H85" s="28">
        <v>42380</v>
      </c>
      <c r="I85" s="26" t="s">
        <v>24</v>
      </c>
      <c r="J85" s="36">
        <v>700</v>
      </c>
      <c r="K85" s="30">
        <f t="shared" si="3"/>
        <v>21000</v>
      </c>
      <c r="L85" s="30">
        <v>21000</v>
      </c>
      <c r="M85" s="30"/>
      <c r="N85" s="59">
        <v>3</v>
      </c>
      <c r="O85" s="41">
        <f t="shared" si="4"/>
        <v>63000</v>
      </c>
      <c r="P85" s="26">
        <v>3</v>
      </c>
      <c r="Q85" s="35" t="s">
        <v>28</v>
      </c>
      <c r="R85" s="35"/>
    </row>
    <row r="86" spans="1:18" s="1" customFormat="1" ht="15.75" x14ac:dyDescent="0.25">
      <c r="A86" s="34" t="s">
        <v>127</v>
      </c>
      <c r="B86" s="24" t="s">
        <v>22</v>
      </c>
      <c r="C86" s="35">
        <v>932081118</v>
      </c>
      <c r="D86" s="37" t="s">
        <v>193</v>
      </c>
      <c r="E86" s="37">
        <v>2</v>
      </c>
      <c r="F86" s="38">
        <v>8</v>
      </c>
      <c r="G86" s="37" t="s">
        <v>193</v>
      </c>
      <c r="H86" s="28">
        <v>42380</v>
      </c>
      <c r="I86" s="26" t="s">
        <v>24</v>
      </c>
      <c r="J86" s="36">
        <v>1200</v>
      </c>
      <c r="K86" s="30">
        <f t="shared" si="3"/>
        <v>9600</v>
      </c>
      <c r="L86" s="30">
        <v>9600</v>
      </c>
      <c r="M86" s="30"/>
      <c r="N86" s="59">
        <v>3</v>
      </c>
      <c r="O86" s="41">
        <f t="shared" si="4"/>
        <v>28800</v>
      </c>
      <c r="P86" s="26">
        <v>3</v>
      </c>
      <c r="Q86" s="35" t="s">
        <v>28</v>
      </c>
      <c r="R86" s="35"/>
    </row>
    <row r="87" spans="1:18" s="1" customFormat="1" ht="15.75" x14ac:dyDescent="0.25">
      <c r="A87" s="34" t="s">
        <v>194</v>
      </c>
      <c r="B87" s="24" t="s">
        <v>22</v>
      </c>
      <c r="C87" s="35">
        <v>932081118</v>
      </c>
      <c r="D87" s="37" t="s">
        <v>195</v>
      </c>
      <c r="E87" s="37">
        <v>2</v>
      </c>
      <c r="F87" s="38">
        <v>6</v>
      </c>
      <c r="G87" s="37" t="s">
        <v>195</v>
      </c>
      <c r="H87" s="28">
        <v>42380</v>
      </c>
      <c r="I87" s="26" t="s">
        <v>24</v>
      </c>
      <c r="J87" s="36">
        <v>1200</v>
      </c>
      <c r="K87" s="30">
        <f t="shared" si="3"/>
        <v>7200</v>
      </c>
      <c r="L87" s="30">
        <v>7200</v>
      </c>
      <c r="M87" s="30"/>
      <c r="N87" s="59">
        <v>3</v>
      </c>
      <c r="O87" s="41">
        <f t="shared" si="4"/>
        <v>21600</v>
      </c>
      <c r="P87" s="26">
        <v>3</v>
      </c>
      <c r="Q87" s="35" t="s">
        <v>28</v>
      </c>
      <c r="R87" s="35"/>
    </row>
    <row r="88" spans="1:18" s="1" customFormat="1" ht="15.75" x14ac:dyDescent="0.25">
      <c r="A88" s="34" t="s">
        <v>196</v>
      </c>
      <c r="B88" s="24" t="s">
        <v>22</v>
      </c>
      <c r="C88" s="35">
        <v>913458145</v>
      </c>
      <c r="D88" s="37" t="s">
        <v>197</v>
      </c>
      <c r="E88" s="37">
        <v>2</v>
      </c>
      <c r="F88" s="38">
        <v>18.36</v>
      </c>
      <c r="G88" s="37" t="s">
        <v>197</v>
      </c>
      <c r="H88" s="28">
        <v>42380</v>
      </c>
      <c r="I88" s="26" t="s">
        <v>24</v>
      </c>
      <c r="J88" s="36">
        <v>700</v>
      </c>
      <c r="K88" s="30">
        <f t="shared" si="3"/>
        <v>12852</v>
      </c>
      <c r="L88" s="30">
        <v>12852</v>
      </c>
      <c r="M88" s="30"/>
      <c r="N88" s="59">
        <v>3</v>
      </c>
      <c r="O88" s="41">
        <f>K88*N88</f>
        <v>38556</v>
      </c>
      <c r="P88" s="26">
        <v>3</v>
      </c>
      <c r="Q88" s="35" t="s">
        <v>28</v>
      </c>
      <c r="R88" s="35"/>
    </row>
    <row r="89" spans="1:18" s="1" customFormat="1" ht="15.75" x14ac:dyDescent="0.25">
      <c r="A89" s="34" t="s">
        <v>198</v>
      </c>
      <c r="B89" s="24" t="s">
        <v>22</v>
      </c>
      <c r="C89" s="35">
        <v>911004140</v>
      </c>
      <c r="D89" s="37" t="s">
        <v>199</v>
      </c>
      <c r="E89" s="37">
        <v>2</v>
      </c>
      <c r="F89" s="38">
        <v>18.03</v>
      </c>
      <c r="G89" s="37" t="s">
        <v>199</v>
      </c>
      <c r="H89" s="28">
        <v>42380</v>
      </c>
      <c r="I89" s="26" t="s">
        <v>24</v>
      </c>
      <c r="J89" s="36">
        <v>700</v>
      </c>
      <c r="K89" s="30">
        <f t="shared" si="3"/>
        <v>12621</v>
      </c>
      <c r="L89" s="30">
        <v>12621</v>
      </c>
      <c r="M89" s="30"/>
      <c r="N89" s="59">
        <v>3</v>
      </c>
      <c r="O89" s="41">
        <f t="shared" ref="O89:O108" si="5">K89*N89</f>
        <v>37863</v>
      </c>
      <c r="P89" s="26">
        <v>3</v>
      </c>
      <c r="Q89" s="33" t="s">
        <v>200</v>
      </c>
      <c r="R89" s="35"/>
    </row>
    <row r="90" spans="1:18" s="1" customFormat="1" ht="15.75" x14ac:dyDescent="0.25">
      <c r="A90" s="34" t="s">
        <v>201</v>
      </c>
      <c r="B90" s="24" t="s">
        <v>22</v>
      </c>
      <c r="C90" s="35">
        <v>949568884</v>
      </c>
      <c r="D90" s="37" t="s">
        <v>202</v>
      </c>
      <c r="E90" s="37">
        <v>2</v>
      </c>
      <c r="F90" s="38">
        <v>33.97</v>
      </c>
      <c r="G90" s="37" t="s">
        <v>202</v>
      </c>
      <c r="H90" s="28">
        <v>42380</v>
      </c>
      <c r="I90" s="26" t="s">
        <v>24</v>
      </c>
      <c r="J90" s="36">
        <v>700</v>
      </c>
      <c r="K90" s="30">
        <f t="shared" si="3"/>
        <v>23779</v>
      </c>
      <c r="L90" s="30">
        <v>23779</v>
      </c>
      <c r="M90" s="30"/>
      <c r="N90" s="59">
        <v>3</v>
      </c>
      <c r="O90" s="41">
        <f t="shared" si="5"/>
        <v>71337</v>
      </c>
      <c r="P90" s="26">
        <v>3</v>
      </c>
      <c r="Q90" s="35" t="s">
        <v>28</v>
      </c>
      <c r="R90" s="35"/>
    </row>
    <row r="91" spans="1:18" s="1" customFormat="1" ht="15.75" x14ac:dyDescent="0.25">
      <c r="A91" s="23" t="s">
        <v>203</v>
      </c>
      <c r="B91" s="24" t="s">
        <v>22</v>
      </c>
      <c r="C91" s="25">
        <v>911106445</v>
      </c>
      <c r="D91" s="26" t="s">
        <v>204</v>
      </c>
      <c r="E91" s="37">
        <v>2</v>
      </c>
      <c r="F91" s="27">
        <v>24</v>
      </c>
      <c r="G91" s="26" t="s">
        <v>204</v>
      </c>
      <c r="H91" s="28">
        <v>42380</v>
      </c>
      <c r="I91" s="26" t="s">
        <v>24</v>
      </c>
      <c r="J91" s="36">
        <v>700</v>
      </c>
      <c r="K91" s="30">
        <f t="shared" si="3"/>
        <v>16800</v>
      </c>
      <c r="L91" s="30">
        <v>16800</v>
      </c>
      <c r="M91" s="30"/>
      <c r="N91" s="59">
        <v>3</v>
      </c>
      <c r="O91" s="41">
        <f t="shared" si="5"/>
        <v>50400</v>
      </c>
      <c r="P91" s="26">
        <v>3</v>
      </c>
      <c r="Q91" s="25" t="s">
        <v>28</v>
      </c>
      <c r="R91" s="25"/>
    </row>
    <row r="92" spans="1:18" s="1" customFormat="1" ht="15.75" x14ac:dyDescent="0.25">
      <c r="A92" s="34" t="s">
        <v>205</v>
      </c>
      <c r="B92" s="24" t="s">
        <v>22</v>
      </c>
      <c r="C92" s="35">
        <v>911174540</v>
      </c>
      <c r="D92" s="26" t="s">
        <v>206</v>
      </c>
      <c r="E92" s="37">
        <v>2</v>
      </c>
      <c r="F92" s="38">
        <v>38.15</v>
      </c>
      <c r="G92" s="26" t="s">
        <v>206</v>
      </c>
      <c r="H92" s="28">
        <v>42380</v>
      </c>
      <c r="I92" s="26" t="s">
        <v>24</v>
      </c>
      <c r="J92" s="36">
        <v>700</v>
      </c>
      <c r="K92" s="30">
        <f t="shared" si="3"/>
        <v>26705</v>
      </c>
      <c r="L92" s="30">
        <v>26705</v>
      </c>
      <c r="M92" s="30"/>
      <c r="N92" s="59">
        <v>3</v>
      </c>
      <c r="O92" s="41">
        <f t="shared" si="5"/>
        <v>80115</v>
      </c>
      <c r="P92" s="26">
        <v>3</v>
      </c>
      <c r="Q92" s="33" t="s">
        <v>207</v>
      </c>
      <c r="R92" s="35"/>
    </row>
    <row r="93" spans="1:18" s="1" customFormat="1" ht="15.75" x14ac:dyDescent="0.25">
      <c r="A93" s="34" t="s">
        <v>208</v>
      </c>
      <c r="B93" s="24" t="s">
        <v>22</v>
      </c>
      <c r="C93" s="35">
        <v>912868805</v>
      </c>
      <c r="D93" s="26" t="s">
        <v>209</v>
      </c>
      <c r="E93" s="37">
        <v>2</v>
      </c>
      <c r="F93" s="38">
        <v>27.34</v>
      </c>
      <c r="G93" s="26" t="s">
        <v>209</v>
      </c>
      <c r="H93" s="28">
        <v>42380</v>
      </c>
      <c r="I93" s="26" t="s">
        <v>24</v>
      </c>
      <c r="J93" s="36">
        <v>700</v>
      </c>
      <c r="K93" s="30">
        <f t="shared" si="3"/>
        <v>19138</v>
      </c>
      <c r="L93" s="30">
        <v>19138</v>
      </c>
      <c r="M93" s="30"/>
      <c r="N93" s="59">
        <v>3</v>
      </c>
      <c r="O93" s="41">
        <f t="shared" si="5"/>
        <v>57414</v>
      </c>
      <c r="P93" s="26">
        <v>3</v>
      </c>
      <c r="Q93" s="35" t="s">
        <v>28</v>
      </c>
      <c r="R93" s="35"/>
    </row>
    <row r="94" spans="1:18" s="1" customFormat="1" ht="15.75" x14ac:dyDescent="0.25">
      <c r="A94" s="34" t="s">
        <v>210</v>
      </c>
      <c r="B94" s="24" t="s">
        <v>22</v>
      </c>
      <c r="C94" s="35">
        <v>921408269</v>
      </c>
      <c r="D94" s="37" t="s">
        <v>211</v>
      </c>
      <c r="E94" s="37">
        <v>2</v>
      </c>
      <c r="F94" s="38">
        <v>26.51</v>
      </c>
      <c r="G94" s="37" t="s">
        <v>211</v>
      </c>
      <c r="H94" s="28">
        <v>42380</v>
      </c>
      <c r="I94" s="26" t="s">
        <v>24</v>
      </c>
      <c r="J94" s="36">
        <v>700</v>
      </c>
      <c r="K94" s="30">
        <f t="shared" si="3"/>
        <v>18557</v>
      </c>
      <c r="L94" s="30">
        <v>18557</v>
      </c>
      <c r="M94" s="30"/>
      <c r="N94" s="59">
        <v>3</v>
      </c>
      <c r="O94" s="41">
        <f t="shared" si="5"/>
        <v>55671</v>
      </c>
      <c r="P94" s="26">
        <v>3</v>
      </c>
      <c r="Q94" s="35" t="s">
        <v>28</v>
      </c>
      <c r="R94" s="60"/>
    </row>
    <row r="95" spans="1:18" s="1" customFormat="1" ht="15.75" x14ac:dyDescent="0.25">
      <c r="A95" s="34" t="s">
        <v>212</v>
      </c>
      <c r="B95" s="24" t="s">
        <v>22</v>
      </c>
      <c r="C95" s="35">
        <v>911762767</v>
      </c>
      <c r="D95" s="37" t="s">
        <v>213</v>
      </c>
      <c r="E95" s="37">
        <v>2</v>
      </c>
      <c r="F95" s="38">
        <v>27.56</v>
      </c>
      <c r="G95" s="37" t="s">
        <v>213</v>
      </c>
      <c r="H95" s="28">
        <v>42380</v>
      </c>
      <c r="I95" s="26" t="s">
        <v>24</v>
      </c>
      <c r="J95" s="36">
        <v>700</v>
      </c>
      <c r="K95" s="30">
        <f t="shared" si="3"/>
        <v>19292</v>
      </c>
      <c r="L95" s="30">
        <v>19292</v>
      </c>
      <c r="M95" s="30"/>
      <c r="N95" s="59">
        <v>3</v>
      </c>
      <c r="O95" s="41">
        <f t="shared" si="5"/>
        <v>57876</v>
      </c>
      <c r="P95" s="26">
        <v>3</v>
      </c>
      <c r="Q95" s="33" t="s">
        <v>214</v>
      </c>
      <c r="R95" s="35"/>
    </row>
    <row r="96" spans="1:18" s="1" customFormat="1" ht="15.75" x14ac:dyDescent="0.25">
      <c r="A96" s="34" t="s">
        <v>215</v>
      </c>
      <c r="B96" s="24" t="s">
        <v>22</v>
      </c>
      <c r="C96" s="35">
        <v>913709353</v>
      </c>
      <c r="D96" s="37" t="s">
        <v>216</v>
      </c>
      <c r="E96" s="37">
        <v>2</v>
      </c>
      <c r="F96" s="38">
        <v>26.05</v>
      </c>
      <c r="G96" s="37" t="s">
        <v>216</v>
      </c>
      <c r="H96" s="28">
        <v>42380</v>
      </c>
      <c r="I96" s="26" t="s">
        <v>24</v>
      </c>
      <c r="J96" s="36">
        <v>700</v>
      </c>
      <c r="K96" s="30">
        <f t="shared" si="3"/>
        <v>18235</v>
      </c>
      <c r="L96" s="30">
        <v>18235</v>
      </c>
      <c r="M96" s="30"/>
      <c r="N96" s="59">
        <v>3</v>
      </c>
      <c r="O96" s="41">
        <f t="shared" si="5"/>
        <v>54705</v>
      </c>
      <c r="P96" s="26">
        <v>3</v>
      </c>
      <c r="Q96" s="33" t="s">
        <v>217</v>
      </c>
      <c r="R96" s="35"/>
    </row>
    <row r="97" spans="1:18" s="1" customFormat="1" ht="15.75" x14ac:dyDescent="0.25">
      <c r="A97" s="23" t="s">
        <v>218</v>
      </c>
      <c r="B97" s="24" t="s">
        <v>22</v>
      </c>
      <c r="C97" s="25">
        <v>912201999</v>
      </c>
      <c r="D97" s="37" t="s">
        <v>219</v>
      </c>
      <c r="E97" s="37">
        <v>2</v>
      </c>
      <c r="F97" s="27">
        <v>25.82</v>
      </c>
      <c r="G97" s="37" t="s">
        <v>219</v>
      </c>
      <c r="H97" s="28">
        <v>42380</v>
      </c>
      <c r="I97" s="26" t="s">
        <v>24</v>
      </c>
      <c r="J97" s="36">
        <v>700</v>
      </c>
      <c r="K97" s="30">
        <f t="shared" si="3"/>
        <v>18074</v>
      </c>
      <c r="L97" s="30">
        <v>18074</v>
      </c>
      <c r="M97" s="30"/>
      <c r="N97" s="59">
        <v>3</v>
      </c>
      <c r="O97" s="41">
        <f t="shared" si="5"/>
        <v>54222</v>
      </c>
      <c r="P97" s="26">
        <v>3</v>
      </c>
      <c r="Q97" s="33" t="s">
        <v>220</v>
      </c>
      <c r="R97" s="25"/>
    </row>
    <row r="98" spans="1:18" s="1" customFormat="1" ht="15.75" x14ac:dyDescent="0.25">
      <c r="A98" s="34" t="s">
        <v>221</v>
      </c>
      <c r="B98" s="24" t="s">
        <v>22</v>
      </c>
      <c r="C98" s="35">
        <v>911924668</v>
      </c>
      <c r="D98" s="37" t="s">
        <v>222</v>
      </c>
      <c r="E98" s="37">
        <v>2</v>
      </c>
      <c r="F98" s="38">
        <v>29.06</v>
      </c>
      <c r="G98" s="37" t="s">
        <v>222</v>
      </c>
      <c r="H98" s="28">
        <v>42380</v>
      </c>
      <c r="I98" s="26" t="s">
        <v>24</v>
      </c>
      <c r="J98" s="36">
        <v>700</v>
      </c>
      <c r="K98" s="30">
        <f t="shared" si="3"/>
        <v>20342</v>
      </c>
      <c r="L98" s="30">
        <v>20342</v>
      </c>
      <c r="M98" s="30"/>
      <c r="N98" s="59">
        <v>3</v>
      </c>
      <c r="O98" s="41">
        <f t="shared" si="5"/>
        <v>61026</v>
      </c>
      <c r="P98" s="26">
        <v>3</v>
      </c>
      <c r="Q98" s="35" t="s">
        <v>28</v>
      </c>
      <c r="R98" s="35"/>
    </row>
    <row r="99" spans="1:18" s="1" customFormat="1" ht="15.75" x14ac:dyDescent="0.25">
      <c r="A99" s="34" t="s">
        <v>223</v>
      </c>
      <c r="B99" s="24" t="s">
        <v>22</v>
      </c>
      <c r="C99" s="35">
        <v>911634482</v>
      </c>
      <c r="D99" s="37" t="s">
        <v>224</v>
      </c>
      <c r="E99" s="37">
        <v>2</v>
      </c>
      <c r="F99" s="38">
        <v>62.61</v>
      </c>
      <c r="G99" s="37" t="s">
        <v>224</v>
      </c>
      <c r="H99" s="28">
        <v>42380</v>
      </c>
      <c r="I99" s="26" t="s">
        <v>24</v>
      </c>
      <c r="J99" s="36">
        <v>700</v>
      </c>
      <c r="K99" s="30">
        <f t="shared" si="3"/>
        <v>43827</v>
      </c>
      <c r="L99" s="30">
        <v>43827</v>
      </c>
      <c r="M99" s="30"/>
      <c r="N99" s="59">
        <v>3</v>
      </c>
      <c r="O99" s="41">
        <f t="shared" si="5"/>
        <v>131481</v>
      </c>
      <c r="P99" s="26">
        <v>3</v>
      </c>
      <c r="Q99" s="35" t="s">
        <v>28</v>
      </c>
      <c r="R99" s="35"/>
    </row>
    <row r="100" spans="1:18" s="1" customFormat="1" ht="15.75" x14ac:dyDescent="0.25">
      <c r="A100" s="34" t="s">
        <v>225</v>
      </c>
      <c r="B100" s="24" t="s">
        <v>22</v>
      </c>
      <c r="C100" s="35">
        <v>924957554</v>
      </c>
      <c r="D100" s="37" t="s">
        <v>226</v>
      </c>
      <c r="E100" s="37">
        <v>2</v>
      </c>
      <c r="F100" s="38">
        <v>24.1</v>
      </c>
      <c r="G100" s="37" t="s">
        <v>226</v>
      </c>
      <c r="H100" s="28">
        <v>42380</v>
      </c>
      <c r="I100" s="26" t="s">
        <v>24</v>
      </c>
      <c r="J100" s="36">
        <v>700</v>
      </c>
      <c r="K100" s="30">
        <f t="shared" si="3"/>
        <v>16870</v>
      </c>
      <c r="L100" s="30">
        <v>16870</v>
      </c>
      <c r="M100" s="30"/>
      <c r="N100" s="59">
        <v>3</v>
      </c>
      <c r="O100" s="41">
        <f t="shared" si="5"/>
        <v>50610</v>
      </c>
      <c r="P100" s="26">
        <v>3</v>
      </c>
      <c r="Q100" s="35" t="s">
        <v>28</v>
      </c>
      <c r="R100" s="35"/>
    </row>
    <row r="101" spans="1:18" s="1" customFormat="1" ht="15.75" x14ac:dyDescent="0.25">
      <c r="A101" s="34" t="s">
        <v>227</v>
      </c>
      <c r="B101" s="24" t="s">
        <v>22</v>
      </c>
      <c r="C101" s="35">
        <v>929474036</v>
      </c>
      <c r="D101" s="37" t="s">
        <v>228</v>
      </c>
      <c r="E101" s="37">
        <v>2</v>
      </c>
      <c r="F101" s="38">
        <v>27.13</v>
      </c>
      <c r="G101" s="37" t="s">
        <v>228</v>
      </c>
      <c r="H101" s="28">
        <v>42380</v>
      </c>
      <c r="I101" s="26" t="s">
        <v>24</v>
      </c>
      <c r="J101" s="36">
        <v>700</v>
      </c>
      <c r="K101" s="30">
        <f t="shared" si="3"/>
        <v>18991</v>
      </c>
      <c r="L101" s="30">
        <v>18991</v>
      </c>
      <c r="M101" s="30"/>
      <c r="N101" s="59">
        <v>3</v>
      </c>
      <c r="O101" s="41">
        <f t="shared" si="5"/>
        <v>56973</v>
      </c>
      <c r="P101" s="26">
        <v>3</v>
      </c>
      <c r="Q101" s="35" t="s">
        <v>28</v>
      </c>
      <c r="R101" s="35"/>
    </row>
    <row r="102" spans="1:18" s="1" customFormat="1" ht="15.75" x14ac:dyDescent="0.25">
      <c r="A102" s="23" t="s">
        <v>229</v>
      </c>
      <c r="B102" s="24" t="s">
        <v>22</v>
      </c>
      <c r="C102" s="35">
        <v>975010296</v>
      </c>
      <c r="D102" s="37" t="s">
        <v>230</v>
      </c>
      <c r="E102" s="37">
        <v>2</v>
      </c>
      <c r="F102" s="38">
        <v>29.68</v>
      </c>
      <c r="G102" s="37" t="s">
        <v>230</v>
      </c>
      <c r="H102" s="28">
        <v>42380</v>
      </c>
      <c r="I102" s="26" t="s">
        <v>24</v>
      </c>
      <c r="J102" s="36">
        <v>700</v>
      </c>
      <c r="K102" s="30">
        <f t="shared" si="3"/>
        <v>20776</v>
      </c>
      <c r="L102" s="30">
        <v>20776</v>
      </c>
      <c r="M102" s="30"/>
      <c r="N102" s="59">
        <v>3</v>
      </c>
      <c r="O102" s="41">
        <f t="shared" si="5"/>
        <v>62328</v>
      </c>
      <c r="P102" s="26">
        <v>3</v>
      </c>
      <c r="Q102" s="35" t="s">
        <v>28</v>
      </c>
      <c r="R102" s="35"/>
    </row>
    <row r="103" spans="1:18" s="1" customFormat="1" ht="15.75" x14ac:dyDescent="0.25">
      <c r="A103" s="34" t="s">
        <v>231</v>
      </c>
      <c r="B103" s="24" t="s">
        <v>22</v>
      </c>
      <c r="C103" s="35">
        <v>920427400</v>
      </c>
      <c r="D103" s="37" t="s">
        <v>232</v>
      </c>
      <c r="E103" s="37">
        <v>2</v>
      </c>
      <c r="F103" s="38">
        <v>20.399999999999999</v>
      </c>
      <c r="G103" s="37" t="s">
        <v>232</v>
      </c>
      <c r="H103" s="28">
        <v>42380</v>
      </c>
      <c r="I103" s="26" t="s">
        <v>24</v>
      </c>
      <c r="J103" s="36">
        <v>700</v>
      </c>
      <c r="K103" s="30">
        <f t="shared" si="3"/>
        <v>14279.999999999998</v>
      </c>
      <c r="L103" s="30">
        <v>14279.999999999998</v>
      </c>
      <c r="M103" s="30"/>
      <c r="N103" s="59">
        <v>3</v>
      </c>
      <c r="O103" s="41">
        <f t="shared" si="5"/>
        <v>42839.999999999993</v>
      </c>
      <c r="P103" s="26">
        <v>3</v>
      </c>
      <c r="Q103" s="35" t="s">
        <v>28</v>
      </c>
      <c r="R103" s="35"/>
    </row>
    <row r="104" spans="1:18" s="1" customFormat="1" ht="15.75" x14ac:dyDescent="0.25">
      <c r="A104" s="34" t="s">
        <v>233</v>
      </c>
      <c r="B104" s="24" t="s">
        <v>22</v>
      </c>
      <c r="C104" s="35">
        <v>961003565</v>
      </c>
      <c r="D104" s="37" t="s">
        <v>234</v>
      </c>
      <c r="E104" s="37">
        <v>2</v>
      </c>
      <c r="F104" s="38">
        <v>23.73</v>
      </c>
      <c r="G104" s="37" t="s">
        <v>234</v>
      </c>
      <c r="H104" s="28">
        <v>42380</v>
      </c>
      <c r="I104" s="26" t="s">
        <v>24</v>
      </c>
      <c r="J104" s="36">
        <v>700</v>
      </c>
      <c r="K104" s="30">
        <f t="shared" si="3"/>
        <v>16611</v>
      </c>
      <c r="L104" s="30">
        <v>16611</v>
      </c>
      <c r="M104" s="30"/>
      <c r="N104" s="59">
        <v>3</v>
      </c>
      <c r="O104" s="41">
        <f t="shared" si="5"/>
        <v>49833</v>
      </c>
      <c r="P104" s="26">
        <v>3</v>
      </c>
      <c r="Q104" s="35" t="s">
        <v>28</v>
      </c>
      <c r="R104" s="35"/>
    </row>
    <row r="105" spans="1:18" s="1" customFormat="1" ht="15.75" x14ac:dyDescent="0.25">
      <c r="A105" s="34" t="s">
        <v>235</v>
      </c>
      <c r="B105" s="24" t="s">
        <v>22</v>
      </c>
      <c r="C105" s="35">
        <v>946949878</v>
      </c>
      <c r="D105" s="37" t="s">
        <v>236</v>
      </c>
      <c r="E105" s="37">
        <v>2</v>
      </c>
      <c r="F105" s="38">
        <v>25.99</v>
      </c>
      <c r="G105" s="37" t="s">
        <v>236</v>
      </c>
      <c r="H105" s="28">
        <v>42380</v>
      </c>
      <c r="I105" s="26" t="s">
        <v>24</v>
      </c>
      <c r="J105" s="36">
        <v>700</v>
      </c>
      <c r="K105" s="30">
        <f t="shared" si="3"/>
        <v>18193</v>
      </c>
      <c r="L105" s="30">
        <v>18193</v>
      </c>
      <c r="M105" s="30"/>
      <c r="N105" s="59">
        <v>3</v>
      </c>
      <c r="O105" s="41">
        <f t="shared" si="5"/>
        <v>54579</v>
      </c>
      <c r="P105" s="26">
        <v>3</v>
      </c>
      <c r="Q105" s="33" t="s">
        <v>237</v>
      </c>
      <c r="R105" s="35"/>
    </row>
    <row r="106" spans="1:18" s="1" customFormat="1" ht="15.75" x14ac:dyDescent="0.25">
      <c r="A106" s="34" t="s">
        <v>238</v>
      </c>
      <c r="B106" s="24" t="s">
        <v>22</v>
      </c>
      <c r="C106" s="35">
        <v>922961375</v>
      </c>
      <c r="D106" s="37" t="s">
        <v>239</v>
      </c>
      <c r="E106" s="37">
        <v>2</v>
      </c>
      <c r="F106" s="38">
        <v>10</v>
      </c>
      <c r="G106" s="37" t="s">
        <v>239</v>
      </c>
      <c r="H106" s="28">
        <v>42380</v>
      </c>
      <c r="I106" s="26" t="s">
        <v>24</v>
      </c>
      <c r="J106" s="36">
        <v>700</v>
      </c>
      <c r="K106" s="30">
        <f t="shared" si="3"/>
        <v>7000</v>
      </c>
      <c r="L106" s="30">
        <v>7000</v>
      </c>
      <c r="M106" s="30"/>
      <c r="N106" s="59">
        <v>3</v>
      </c>
      <c r="O106" s="41">
        <f t="shared" si="5"/>
        <v>21000</v>
      </c>
      <c r="P106" s="26">
        <v>3</v>
      </c>
      <c r="Q106" s="35" t="s">
        <v>28</v>
      </c>
      <c r="R106" s="35"/>
    </row>
    <row r="107" spans="1:18" s="1" customFormat="1" ht="15.75" x14ac:dyDescent="0.25">
      <c r="A107" s="34" t="s">
        <v>240</v>
      </c>
      <c r="B107" s="24" t="s">
        <v>22</v>
      </c>
      <c r="C107" s="35">
        <v>922961375</v>
      </c>
      <c r="D107" s="37" t="s">
        <v>241</v>
      </c>
      <c r="E107" s="37">
        <v>2</v>
      </c>
      <c r="F107" s="38">
        <v>8</v>
      </c>
      <c r="G107" s="37" t="s">
        <v>241</v>
      </c>
      <c r="H107" s="28">
        <v>42380</v>
      </c>
      <c r="I107" s="26" t="s">
        <v>24</v>
      </c>
      <c r="J107" s="36">
        <v>1000</v>
      </c>
      <c r="K107" s="36">
        <f t="shared" si="3"/>
        <v>8000</v>
      </c>
      <c r="L107" s="30">
        <v>8000</v>
      </c>
      <c r="M107" s="30"/>
      <c r="N107" s="59">
        <v>3</v>
      </c>
      <c r="O107" s="41">
        <f t="shared" si="5"/>
        <v>24000</v>
      </c>
      <c r="P107" s="26">
        <v>3</v>
      </c>
      <c r="Q107" s="35" t="s">
        <v>28</v>
      </c>
      <c r="R107" s="68"/>
    </row>
    <row r="108" spans="1:18" s="1" customFormat="1" ht="15.75" x14ac:dyDescent="0.25">
      <c r="A108" s="34" t="s">
        <v>215</v>
      </c>
      <c r="B108" s="24" t="s">
        <v>22</v>
      </c>
      <c r="C108" s="35">
        <v>913709353</v>
      </c>
      <c r="D108" s="37" t="s">
        <v>242</v>
      </c>
      <c r="E108" s="37">
        <v>2</v>
      </c>
      <c r="F108" s="38">
        <v>8</v>
      </c>
      <c r="G108" s="37" t="s">
        <v>242</v>
      </c>
      <c r="H108" s="28">
        <v>42380</v>
      </c>
      <c r="I108" s="26" t="s">
        <v>24</v>
      </c>
      <c r="J108" s="36">
        <v>1000</v>
      </c>
      <c r="K108" s="36">
        <f t="shared" si="3"/>
        <v>8000</v>
      </c>
      <c r="L108" s="30">
        <v>8000</v>
      </c>
      <c r="M108" s="30"/>
      <c r="N108" s="59">
        <v>3</v>
      </c>
      <c r="O108" s="41">
        <f t="shared" si="5"/>
        <v>24000</v>
      </c>
      <c r="P108" s="26">
        <v>3</v>
      </c>
      <c r="Q108" s="35"/>
      <c r="R108" s="35"/>
    </row>
    <row r="109" spans="1:18" s="1" customFormat="1" ht="15.75" x14ac:dyDescent="0.25">
      <c r="A109" s="34" t="s">
        <v>243</v>
      </c>
      <c r="B109" s="24" t="s">
        <v>22</v>
      </c>
      <c r="C109" s="35">
        <v>911137789</v>
      </c>
      <c r="D109" s="37" t="s">
        <v>244</v>
      </c>
      <c r="E109" s="37">
        <v>2</v>
      </c>
      <c r="F109" s="38">
        <v>18.36</v>
      </c>
      <c r="G109" s="37" t="s">
        <v>244</v>
      </c>
      <c r="H109" s="28">
        <v>42380</v>
      </c>
      <c r="I109" s="26" t="s">
        <v>24</v>
      </c>
      <c r="J109" s="36">
        <v>650</v>
      </c>
      <c r="K109" s="36">
        <f t="shared" si="3"/>
        <v>11934</v>
      </c>
      <c r="L109" s="30">
        <v>11934</v>
      </c>
      <c r="M109" s="30"/>
      <c r="N109" s="59">
        <v>3</v>
      </c>
      <c r="O109" s="41">
        <f>K109*N109</f>
        <v>35802</v>
      </c>
      <c r="P109" s="26">
        <v>3</v>
      </c>
      <c r="Q109" s="35" t="s">
        <v>28</v>
      </c>
      <c r="R109" s="35"/>
    </row>
    <row r="110" spans="1:18" s="1" customFormat="1" ht="15.75" x14ac:dyDescent="0.25">
      <c r="A110" s="34" t="s">
        <v>245</v>
      </c>
      <c r="B110" s="24" t="s">
        <v>22</v>
      </c>
      <c r="C110" s="35">
        <v>910210717</v>
      </c>
      <c r="D110" s="37" t="s">
        <v>246</v>
      </c>
      <c r="E110" s="37">
        <v>2</v>
      </c>
      <c r="F110" s="38">
        <v>18.03</v>
      </c>
      <c r="G110" s="37" t="s">
        <v>246</v>
      </c>
      <c r="H110" s="28">
        <v>42380</v>
      </c>
      <c r="I110" s="26" t="s">
        <v>24</v>
      </c>
      <c r="J110" s="36">
        <v>650</v>
      </c>
      <c r="K110" s="36">
        <f t="shared" si="3"/>
        <v>11719.5</v>
      </c>
      <c r="L110" s="30">
        <v>11719.5</v>
      </c>
      <c r="M110" s="30"/>
      <c r="N110" s="59">
        <v>3</v>
      </c>
      <c r="O110" s="41">
        <f t="shared" ref="O110:O129" si="6">K110*N110</f>
        <v>35158.5</v>
      </c>
      <c r="P110" s="26">
        <v>3</v>
      </c>
      <c r="Q110" s="35" t="s">
        <v>28</v>
      </c>
      <c r="R110" s="60"/>
    </row>
    <row r="111" spans="1:18" s="1" customFormat="1" ht="15.75" x14ac:dyDescent="0.25">
      <c r="A111" s="34" t="s">
        <v>247</v>
      </c>
      <c r="B111" s="24" t="s">
        <v>22</v>
      </c>
      <c r="C111" s="35">
        <v>975269109</v>
      </c>
      <c r="D111" s="37" t="s">
        <v>248</v>
      </c>
      <c r="E111" s="37">
        <v>2</v>
      </c>
      <c r="F111" s="38">
        <v>33.97</v>
      </c>
      <c r="G111" s="37" t="s">
        <v>248</v>
      </c>
      <c r="H111" s="28">
        <v>42380</v>
      </c>
      <c r="I111" s="26" t="s">
        <v>24</v>
      </c>
      <c r="J111" s="36">
        <v>650</v>
      </c>
      <c r="K111" s="36">
        <f t="shared" si="3"/>
        <v>22080.5</v>
      </c>
      <c r="L111" s="30">
        <v>22080.5</v>
      </c>
      <c r="M111" s="30"/>
      <c r="N111" s="59">
        <v>3</v>
      </c>
      <c r="O111" s="41">
        <f t="shared" si="6"/>
        <v>66241.5</v>
      </c>
      <c r="P111" s="26">
        <v>3</v>
      </c>
      <c r="Q111" s="33" t="s">
        <v>249</v>
      </c>
      <c r="R111" s="60"/>
    </row>
    <row r="112" spans="1:18" s="1" customFormat="1" ht="15.75" x14ac:dyDescent="0.25">
      <c r="A112" s="34" t="s">
        <v>250</v>
      </c>
      <c r="B112" s="24" t="s">
        <v>22</v>
      </c>
      <c r="C112" s="35">
        <v>964647442</v>
      </c>
      <c r="D112" s="37" t="s">
        <v>251</v>
      </c>
      <c r="E112" s="37">
        <v>2</v>
      </c>
      <c r="F112" s="38">
        <v>23.84</v>
      </c>
      <c r="G112" s="37" t="s">
        <v>251</v>
      </c>
      <c r="H112" s="28">
        <v>42380</v>
      </c>
      <c r="I112" s="26" t="s">
        <v>24</v>
      </c>
      <c r="J112" s="36">
        <v>650</v>
      </c>
      <c r="K112" s="36">
        <f t="shared" si="3"/>
        <v>15496</v>
      </c>
      <c r="L112" s="30">
        <v>15496</v>
      </c>
      <c r="M112" s="30"/>
      <c r="N112" s="59">
        <v>3</v>
      </c>
      <c r="O112" s="41">
        <f t="shared" si="6"/>
        <v>46488</v>
      </c>
      <c r="P112" s="26">
        <v>3</v>
      </c>
      <c r="Q112" s="35" t="s">
        <v>28</v>
      </c>
      <c r="R112" s="60"/>
    </row>
    <row r="113" spans="1:18" s="1" customFormat="1" ht="15.75" x14ac:dyDescent="0.25">
      <c r="A113" s="34" t="s">
        <v>252</v>
      </c>
      <c r="B113" s="24" t="s">
        <v>22</v>
      </c>
      <c r="C113" s="35">
        <v>911275960</v>
      </c>
      <c r="D113" s="37" t="s">
        <v>253</v>
      </c>
      <c r="E113" s="37">
        <v>2</v>
      </c>
      <c r="F113" s="38">
        <v>43.55</v>
      </c>
      <c r="G113" s="37" t="s">
        <v>253</v>
      </c>
      <c r="H113" s="28">
        <v>42380</v>
      </c>
      <c r="I113" s="26" t="s">
        <v>24</v>
      </c>
      <c r="J113" s="36">
        <v>650</v>
      </c>
      <c r="K113" s="36">
        <f t="shared" si="3"/>
        <v>28307.499999999996</v>
      </c>
      <c r="L113" s="30">
        <v>28307.499999999996</v>
      </c>
      <c r="M113" s="30"/>
      <c r="N113" s="59">
        <v>3</v>
      </c>
      <c r="O113" s="41">
        <f t="shared" si="6"/>
        <v>84922.499999999985</v>
      </c>
      <c r="P113" s="26">
        <v>3</v>
      </c>
      <c r="Q113" s="33" t="s">
        <v>254</v>
      </c>
      <c r="R113" s="35"/>
    </row>
    <row r="114" spans="1:18" s="1" customFormat="1" ht="15.75" x14ac:dyDescent="0.25">
      <c r="A114" s="34" t="s">
        <v>255</v>
      </c>
      <c r="B114" s="24" t="s">
        <v>22</v>
      </c>
      <c r="C114" s="35">
        <v>920930839</v>
      </c>
      <c r="D114" s="37" t="s">
        <v>256</v>
      </c>
      <c r="E114" s="37">
        <v>2</v>
      </c>
      <c r="F114" s="38">
        <v>27.34</v>
      </c>
      <c r="G114" s="37" t="s">
        <v>256</v>
      </c>
      <c r="H114" s="28">
        <v>42380</v>
      </c>
      <c r="I114" s="26" t="s">
        <v>24</v>
      </c>
      <c r="J114" s="36">
        <v>650</v>
      </c>
      <c r="K114" s="36">
        <f t="shared" ref="K114:K131" si="7">F114*J114</f>
        <v>17771</v>
      </c>
      <c r="L114" s="30">
        <v>17771</v>
      </c>
      <c r="M114" s="30"/>
      <c r="N114" s="59">
        <v>3</v>
      </c>
      <c r="O114" s="41">
        <f t="shared" si="6"/>
        <v>53313</v>
      </c>
      <c r="P114" s="26">
        <v>3</v>
      </c>
      <c r="Q114" s="35" t="s">
        <v>28</v>
      </c>
      <c r="R114" s="60"/>
    </row>
    <row r="115" spans="1:18" s="1" customFormat="1" ht="15.75" x14ac:dyDescent="0.25">
      <c r="A115" s="34" t="s">
        <v>257</v>
      </c>
      <c r="B115" s="24" t="s">
        <v>22</v>
      </c>
      <c r="C115" s="35">
        <v>934403541</v>
      </c>
      <c r="D115" s="37" t="s">
        <v>258</v>
      </c>
      <c r="E115" s="37">
        <v>2</v>
      </c>
      <c r="F115" s="38">
        <v>21.63</v>
      </c>
      <c r="G115" s="37" t="s">
        <v>258</v>
      </c>
      <c r="H115" s="28">
        <v>42380</v>
      </c>
      <c r="I115" s="26" t="s">
        <v>24</v>
      </c>
      <c r="J115" s="36">
        <v>650</v>
      </c>
      <c r="K115" s="36">
        <f t="shared" si="7"/>
        <v>14059.5</v>
      </c>
      <c r="L115" s="30">
        <v>14059.5</v>
      </c>
      <c r="M115" s="30"/>
      <c r="N115" s="59">
        <v>3</v>
      </c>
      <c r="O115" s="41">
        <f t="shared" si="6"/>
        <v>42178.5</v>
      </c>
      <c r="P115" s="26">
        <v>3</v>
      </c>
      <c r="Q115" s="35" t="s">
        <v>28</v>
      </c>
      <c r="R115" s="35"/>
    </row>
    <row r="116" spans="1:18" s="1" customFormat="1" ht="15.75" x14ac:dyDescent="0.25">
      <c r="A116" s="34" t="s">
        <v>259</v>
      </c>
      <c r="B116" s="24" t="s">
        <v>22</v>
      </c>
      <c r="C116" s="35">
        <v>912289026</v>
      </c>
      <c r="D116" s="37" t="s">
        <v>260</v>
      </c>
      <c r="E116" s="37">
        <v>2</v>
      </c>
      <c r="F116" s="38">
        <v>27.56</v>
      </c>
      <c r="G116" s="37" t="s">
        <v>260</v>
      </c>
      <c r="H116" s="28">
        <v>42380</v>
      </c>
      <c r="I116" s="26" t="s">
        <v>24</v>
      </c>
      <c r="J116" s="36">
        <v>650</v>
      </c>
      <c r="K116" s="36">
        <f t="shared" si="7"/>
        <v>17914</v>
      </c>
      <c r="L116" s="30">
        <v>17914</v>
      </c>
      <c r="M116" s="30"/>
      <c r="N116" s="59">
        <v>3</v>
      </c>
      <c r="O116" s="41">
        <f t="shared" si="6"/>
        <v>53742</v>
      </c>
      <c r="P116" s="26">
        <v>3</v>
      </c>
      <c r="Q116" s="35" t="s">
        <v>28</v>
      </c>
      <c r="R116" s="35"/>
    </row>
    <row r="117" spans="1:18" s="1" customFormat="1" ht="15.75" x14ac:dyDescent="0.25">
      <c r="A117" s="34" t="s">
        <v>261</v>
      </c>
      <c r="B117" s="24" t="s">
        <v>22</v>
      </c>
      <c r="C117" s="35">
        <v>936204468</v>
      </c>
      <c r="D117" s="37" t="s">
        <v>262</v>
      </c>
      <c r="E117" s="37">
        <v>2</v>
      </c>
      <c r="F117" s="38">
        <v>26.05</v>
      </c>
      <c r="G117" s="37" t="s">
        <v>262</v>
      </c>
      <c r="H117" s="28">
        <v>42380</v>
      </c>
      <c r="I117" s="26" t="s">
        <v>24</v>
      </c>
      <c r="J117" s="36">
        <v>650</v>
      </c>
      <c r="K117" s="36">
        <f t="shared" si="7"/>
        <v>16932.5</v>
      </c>
      <c r="L117" s="30">
        <v>16932.5</v>
      </c>
      <c r="M117" s="30"/>
      <c r="N117" s="59">
        <v>3</v>
      </c>
      <c r="O117" s="41">
        <f t="shared" si="6"/>
        <v>50797.5</v>
      </c>
      <c r="P117" s="26">
        <v>3</v>
      </c>
      <c r="Q117" s="33" t="s">
        <v>263</v>
      </c>
      <c r="R117" s="35"/>
    </row>
    <row r="118" spans="1:18" s="1" customFormat="1" ht="15.75" x14ac:dyDescent="0.25">
      <c r="A118" s="34" t="s">
        <v>264</v>
      </c>
      <c r="B118" s="24" t="s">
        <v>22</v>
      </c>
      <c r="C118" s="35">
        <v>941945149</v>
      </c>
      <c r="D118" s="37" t="s">
        <v>265</v>
      </c>
      <c r="E118" s="37">
        <v>2</v>
      </c>
      <c r="F118" s="38">
        <v>25.82</v>
      </c>
      <c r="G118" s="37" t="s">
        <v>265</v>
      </c>
      <c r="H118" s="28">
        <v>42380</v>
      </c>
      <c r="I118" s="26" t="s">
        <v>24</v>
      </c>
      <c r="J118" s="36">
        <v>650</v>
      </c>
      <c r="K118" s="36">
        <f t="shared" si="7"/>
        <v>16783</v>
      </c>
      <c r="L118" s="30">
        <v>16783</v>
      </c>
      <c r="M118" s="30"/>
      <c r="N118" s="59">
        <v>3</v>
      </c>
      <c r="O118" s="41">
        <f t="shared" si="6"/>
        <v>50349</v>
      </c>
      <c r="P118" s="26">
        <v>3</v>
      </c>
      <c r="Q118" s="35" t="s">
        <v>28</v>
      </c>
      <c r="R118" s="35"/>
    </row>
    <row r="119" spans="1:18" s="1" customFormat="1" ht="15.75" x14ac:dyDescent="0.25">
      <c r="A119" s="34" t="s">
        <v>266</v>
      </c>
      <c r="B119" s="24" t="s">
        <v>22</v>
      </c>
      <c r="C119" s="35">
        <v>942522080</v>
      </c>
      <c r="D119" s="37" t="s">
        <v>267</v>
      </c>
      <c r="E119" s="37">
        <v>2</v>
      </c>
      <c r="F119" s="38">
        <v>29.1</v>
      </c>
      <c r="G119" s="37" t="s">
        <v>267</v>
      </c>
      <c r="H119" s="28">
        <v>42380</v>
      </c>
      <c r="I119" s="26" t="s">
        <v>24</v>
      </c>
      <c r="J119" s="36">
        <v>650</v>
      </c>
      <c r="K119" s="36">
        <f t="shared" si="7"/>
        <v>18915</v>
      </c>
      <c r="L119" s="30">
        <v>18915</v>
      </c>
      <c r="M119" s="30"/>
      <c r="N119" s="59">
        <v>3</v>
      </c>
      <c r="O119" s="41">
        <f t="shared" si="6"/>
        <v>56745</v>
      </c>
      <c r="P119" s="26">
        <v>3</v>
      </c>
      <c r="Q119" s="35" t="s">
        <v>28</v>
      </c>
      <c r="R119" s="35"/>
    </row>
    <row r="120" spans="1:18" s="1" customFormat="1" ht="31.5" x14ac:dyDescent="0.25">
      <c r="A120" s="67" t="s">
        <v>158</v>
      </c>
      <c r="B120" s="24" t="s">
        <v>22</v>
      </c>
      <c r="C120" s="35">
        <v>911346477</v>
      </c>
      <c r="D120" s="37" t="s">
        <v>268</v>
      </c>
      <c r="E120" s="37">
        <v>2</v>
      </c>
      <c r="F120" s="38">
        <v>62.61</v>
      </c>
      <c r="G120" s="37" t="s">
        <v>268</v>
      </c>
      <c r="H120" s="28">
        <v>42380</v>
      </c>
      <c r="I120" s="26" t="s">
        <v>24</v>
      </c>
      <c r="J120" s="36">
        <v>650</v>
      </c>
      <c r="K120" s="36">
        <f t="shared" si="7"/>
        <v>40696.5</v>
      </c>
      <c r="L120" s="30">
        <v>40696.5</v>
      </c>
      <c r="M120" s="30"/>
      <c r="N120" s="59">
        <v>3</v>
      </c>
      <c r="O120" s="41">
        <f t="shared" si="6"/>
        <v>122089.5</v>
      </c>
      <c r="P120" s="26">
        <v>3</v>
      </c>
      <c r="Q120" s="33" t="s">
        <v>160</v>
      </c>
      <c r="R120" s="35"/>
    </row>
    <row r="121" spans="1:18" s="1" customFormat="1" ht="15.75" x14ac:dyDescent="0.25">
      <c r="A121" s="34" t="s">
        <v>269</v>
      </c>
      <c r="B121" s="24" t="s">
        <v>22</v>
      </c>
      <c r="C121" s="35">
        <v>913342584</v>
      </c>
      <c r="D121" s="37" t="s">
        <v>270</v>
      </c>
      <c r="E121" s="37">
        <v>2</v>
      </c>
      <c r="F121" s="38">
        <v>24.1</v>
      </c>
      <c r="G121" s="37" t="s">
        <v>270</v>
      </c>
      <c r="H121" s="28">
        <v>42380</v>
      </c>
      <c r="I121" s="26" t="s">
        <v>24</v>
      </c>
      <c r="J121" s="36">
        <v>650</v>
      </c>
      <c r="K121" s="36">
        <f t="shared" si="7"/>
        <v>15665.000000000002</v>
      </c>
      <c r="L121" s="30">
        <v>15665.000000000002</v>
      </c>
      <c r="M121" s="30"/>
      <c r="N121" s="59">
        <v>3</v>
      </c>
      <c r="O121" s="41">
        <f t="shared" si="6"/>
        <v>46995.000000000007</v>
      </c>
      <c r="P121" s="26">
        <v>3</v>
      </c>
      <c r="Q121" s="33" t="s">
        <v>271</v>
      </c>
      <c r="R121" s="35"/>
    </row>
    <row r="122" spans="1:18" s="1" customFormat="1" ht="15.75" x14ac:dyDescent="0.25">
      <c r="A122" s="34" t="s">
        <v>272</v>
      </c>
      <c r="B122" s="24" t="s">
        <v>22</v>
      </c>
      <c r="C122" s="35">
        <v>912652310</v>
      </c>
      <c r="D122" s="37" t="s">
        <v>273</v>
      </c>
      <c r="E122" s="37">
        <v>2</v>
      </c>
      <c r="F122" s="38">
        <v>21.63</v>
      </c>
      <c r="G122" s="37" t="s">
        <v>273</v>
      </c>
      <c r="H122" s="28">
        <v>42380</v>
      </c>
      <c r="I122" s="26" t="s">
        <v>24</v>
      </c>
      <c r="J122" s="36">
        <v>650</v>
      </c>
      <c r="K122" s="36">
        <f t="shared" si="7"/>
        <v>14059.5</v>
      </c>
      <c r="L122" s="30">
        <v>14059.5</v>
      </c>
      <c r="M122" s="30"/>
      <c r="N122" s="59">
        <v>3</v>
      </c>
      <c r="O122" s="41">
        <f t="shared" si="6"/>
        <v>42178.5</v>
      </c>
      <c r="P122" s="26">
        <v>3</v>
      </c>
      <c r="Q122" s="33"/>
      <c r="R122" s="35"/>
    </row>
    <row r="123" spans="1:18" s="1" customFormat="1" ht="15.75" x14ac:dyDescent="0.25">
      <c r="A123" s="34" t="s">
        <v>274</v>
      </c>
      <c r="B123" s="24" t="s">
        <v>22</v>
      </c>
      <c r="C123" s="35">
        <v>914701412</v>
      </c>
      <c r="D123" s="37" t="s">
        <v>275</v>
      </c>
      <c r="E123" s="37">
        <v>2</v>
      </c>
      <c r="F123" s="38">
        <v>29.68</v>
      </c>
      <c r="G123" s="37" t="s">
        <v>275</v>
      </c>
      <c r="H123" s="28">
        <v>42380</v>
      </c>
      <c r="I123" s="26" t="s">
        <v>24</v>
      </c>
      <c r="J123" s="36">
        <v>650</v>
      </c>
      <c r="K123" s="36">
        <f t="shared" si="7"/>
        <v>19292</v>
      </c>
      <c r="L123" s="30">
        <v>19292</v>
      </c>
      <c r="M123" s="30"/>
      <c r="N123" s="59">
        <v>3</v>
      </c>
      <c r="O123" s="41">
        <f t="shared" si="6"/>
        <v>57876</v>
      </c>
      <c r="P123" s="26">
        <v>3</v>
      </c>
      <c r="Q123" s="33" t="s">
        <v>276</v>
      </c>
      <c r="R123" s="35"/>
    </row>
    <row r="124" spans="1:18" s="1" customFormat="1" ht="15.75" x14ac:dyDescent="0.25">
      <c r="A124" s="34" t="s">
        <v>277</v>
      </c>
      <c r="B124" s="24" t="s">
        <v>22</v>
      </c>
      <c r="C124" s="35">
        <v>911683340</v>
      </c>
      <c r="D124" s="37" t="s">
        <v>278</v>
      </c>
      <c r="E124" s="37">
        <v>2</v>
      </c>
      <c r="F124" s="38">
        <v>20.399999999999999</v>
      </c>
      <c r="G124" s="37" t="s">
        <v>278</v>
      </c>
      <c r="H124" s="28">
        <v>42380</v>
      </c>
      <c r="I124" s="26" t="s">
        <v>24</v>
      </c>
      <c r="J124" s="36">
        <v>650</v>
      </c>
      <c r="K124" s="36">
        <f t="shared" si="7"/>
        <v>13259.999999999998</v>
      </c>
      <c r="L124" s="30">
        <v>13259.999999999998</v>
      </c>
      <c r="M124" s="30"/>
      <c r="N124" s="59">
        <v>3</v>
      </c>
      <c r="O124" s="41">
        <f t="shared" si="6"/>
        <v>39779.999999999993</v>
      </c>
      <c r="P124" s="26">
        <v>3</v>
      </c>
      <c r="Q124" s="35" t="s">
        <v>28</v>
      </c>
      <c r="R124" s="35"/>
    </row>
    <row r="125" spans="1:18" s="1" customFormat="1" ht="15.75" x14ac:dyDescent="0.25">
      <c r="A125" s="34" t="s">
        <v>279</v>
      </c>
      <c r="B125" s="24" t="s">
        <v>22</v>
      </c>
      <c r="C125" s="35">
        <v>936125231</v>
      </c>
      <c r="D125" s="37" t="s">
        <v>280</v>
      </c>
      <c r="E125" s="37">
        <v>2</v>
      </c>
      <c r="F125" s="38">
        <v>23.73</v>
      </c>
      <c r="G125" s="37" t="s">
        <v>280</v>
      </c>
      <c r="H125" s="28">
        <v>42380</v>
      </c>
      <c r="I125" s="26" t="s">
        <v>24</v>
      </c>
      <c r="J125" s="36">
        <v>650</v>
      </c>
      <c r="K125" s="36">
        <f t="shared" si="7"/>
        <v>15424.5</v>
      </c>
      <c r="L125" s="30">
        <v>15424.5</v>
      </c>
      <c r="M125" s="30"/>
      <c r="N125" s="59">
        <v>3</v>
      </c>
      <c r="O125" s="41">
        <f t="shared" si="6"/>
        <v>46273.5</v>
      </c>
      <c r="P125" s="26">
        <v>3</v>
      </c>
      <c r="Q125" s="35" t="s">
        <v>28</v>
      </c>
      <c r="R125" s="35"/>
    </row>
    <row r="126" spans="1:18" s="1" customFormat="1" ht="15.75" x14ac:dyDescent="0.25">
      <c r="A126" s="23" t="s">
        <v>281</v>
      </c>
      <c r="B126" s="24" t="s">
        <v>22</v>
      </c>
      <c r="C126" s="25">
        <v>921319606</v>
      </c>
      <c r="D126" s="26" t="s">
        <v>282</v>
      </c>
      <c r="E126" s="37">
        <v>2</v>
      </c>
      <c r="F126" s="27">
        <v>25.99</v>
      </c>
      <c r="G126" s="26" t="s">
        <v>282</v>
      </c>
      <c r="H126" s="28">
        <v>42380</v>
      </c>
      <c r="I126" s="26" t="s">
        <v>24</v>
      </c>
      <c r="J126" s="36">
        <v>650</v>
      </c>
      <c r="K126" s="36">
        <f t="shared" si="7"/>
        <v>16893.5</v>
      </c>
      <c r="L126" s="30">
        <v>16893.5</v>
      </c>
      <c r="M126" s="30"/>
      <c r="N126" s="59">
        <v>3</v>
      </c>
      <c r="O126" s="41">
        <f t="shared" si="6"/>
        <v>50680.5</v>
      </c>
      <c r="P126" s="26">
        <v>3</v>
      </c>
      <c r="Q126" s="35" t="s">
        <v>28</v>
      </c>
      <c r="R126" s="25"/>
    </row>
    <row r="127" spans="1:18" s="1" customFormat="1" ht="15.75" x14ac:dyDescent="0.25">
      <c r="A127" s="34" t="s">
        <v>283</v>
      </c>
      <c r="B127" s="24" t="s">
        <v>22</v>
      </c>
      <c r="C127" s="35">
        <v>938296549</v>
      </c>
      <c r="D127" s="37" t="s">
        <v>284</v>
      </c>
      <c r="E127" s="37">
        <v>2</v>
      </c>
      <c r="F127" s="38">
        <v>10</v>
      </c>
      <c r="G127" s="37" t="s">
        <v>284</v>
      </c>
      <c r="H127" s="28">
        <v>42380</v>
      </c>
      <c r="I127" s="26" t="s">
        <v>24</v>
      </c>
      <c r="J127" s="36">
        <v>650</v>
      </c>
      <c r="K127" s="36">
        <f t="shared" si="7"/>
        <v>6500</v>
      </c>
      <c r="L127" s="36">
        <v>6500</v>
      </c>
      <c r="M127" s="36"/>
      <c r="N127" s="69">
        <v>3</v>
      </c>
      <c r="O127" s="49">
        <f t="shared" si="6"/>
        <v>19500</v>
      </c>
      <c r="P127" s="26">
        <v>3</v>
      </c>
      <c r="Q127" s="35" t="s">
        <v>28</v>
      </c>
      <c r="R127" s="35"/>
    </row>
    <row r="128" spans="1:18" s="1" customFormat="1" ht="15.75" x14ac:dyDescent="0.25">
      <c r="A128" s="34" t="s">
        <v>285</v>
      </c>
      <c r="B128" s="24" t="s">
        <v>22</v>
      </c>
      <c r="C128" s="35"/>
      <c r="D128" s="37" t="s">
        <v>286</v>
      </c>
      <c r="E128" s="37">
        <v>2</v>
      </c>
      <c r="F128" s="38">
        <v>8</v>
      </c>
      <c r="G128" s="37" t="s">
        <v>286</v>
      </c>
      <c r="H128" s="28">
        <v>42380</v>
      </c>
      <c r="I128" s="26" t="s">
        <v>24</v>
      </c>
      <c r="J128" s="36">
        <v>950</v>
      </c>
      <c r="K128" s="36">
        <f t="shared" si="7"/>
        <v>7600</v>
      </c>
      <c r="L128" s="36">
        <v>7600</v>
      </c>
      <c r="M128" s="36"/>
      <c r="N128" s="69">
        <v>3</v>
      </c>
      <c r="O128" s="49">
        <f t="shared" si="6"/>
        <v>22800</v>
      </c>
      <c r="P128" s="26">
        <v>3</v>
      </c>
      <c r="Q128" s="35" t="s">
        <v>28</v>
      </c>
      <c r="R128" s="35"/>
    </row>
    <row r="129" spans="1:18" s="1" customFormat="1" ht="15.75" x14ac:dyDescent="0.25">
      <c r="A129" s="34" t="s">
        <v>287</v>
      </c>
      <c r="B129" s="24" t="s">
        <v>22</v>
      </c>
      <c r="C129" s="35">
        <v>911781281</v>
      </c>
      <c r="D129" s="37" t="s">
        <v>288</v>
      </c>
      <c r="E129" s="37">
        <v>2</v>
      </c>
      <c r="F129" s="38">
        <v>8</v>
      </c>
      <c r="G129" s="37" t="s">
        <v>288</v>
      </c>
      <c r="H129" s="28">
        <v>42380</v>
      </c>
      <c r="I129" s="26" t="s">
        <v>24</v>
      </c>
      <c r="J129" s="36">
        <v>950</v>
      </c>
      <c r="K129" s="36">
        <f t="shared" si="7"/>
        <v>7600</v>
      </c>
      <c r="L129" s="36">
        <v>7600</v>
      </c>
      <c r="M129" s="36"/>
      <c r="N129" s="69">
        <v>3</v>
      </c>
      <c r="O129" s="49">
        <f t="shared" si="6"/>
        <v>22800</v>
      </c>
      <c r="P129" s="26">
        <v>3</v>
      </c>
      <c r="Q129" s="35" t="s">
        <v>28</v>
      </c>
      <c r="R129" s="35"/>
    </row>
    <row r="130" spans="1:18" s="1" customFormat="1" ht="15.75" x14ac:dyDescent="0.25">
      <c r="A130" s="70"/>
      <c r="B130" s="24" t="s">
        <v>22</v>
      </c>
      <c r="C130" s="35">
        <v>910537771</v>
      </c>
      <c r="D130" s="37" t="s">
        <v>289</v>
      </c>
      <c r="E130" s="37">
        <v>2</v>
      </c>
      <c r="F130" s="38">
        <v>10</v>
      </c>
      <c r="G130" s="37" t="s">
        <v>289</v>
      </c>
      <c r="H130" s="28">
        <v>42380</v>
      </c>
      <c r="I130" s="26" t="s">
        <v>24</v>
      </c>
      <c r="J130" s="36">
        <v>650</v>
      </c>
      <c r="K130" s="30">
        <f t="shared" si="7"/>
        <v>6500</v>
      </c>
      <c r="L130" s="30">
        <v>6500</v>
      </c>
      <c r="M130" s="30"/>
      <c r="N130" s="59">
        <v>3</v>
      </c>
      <c r="O130" s="41">
        <f>K130*N130</f>
        <v>19500</v>
      </c>
      <c r="P130" s="26">
        <v>3</v>
      </c>
      <c r="Q130" s="35" t="s">
        <v>28</v>
      </c>
      <c r="R130" s="35"/>
    </row>
    <row r="131" spans="1:18" s="1" customFormat="1" ht="15.75" x14ac:dyDescent="0.25">
      <c r="A131" s="70"/>
      <c r="B131" s="24" t="s">
        <v>22</v>
      </c>
      <c r="C131" s="35">
        <v>1410.5</v>
      </c>
      <c r="D131" s="37" t="s">
        <v>290</v>
      </c>
      <c r="E131" s="37">
        <v>2</v>
      </c>
      <c r="F131" s="38">
        <v>10</v>
      </c>
      <c r="G131" s="37" t="s">
        <v>290</v>
      </c>
      <c r="H131" s="28">
        <v>42380</v>
      </c>
      <c r="I131" s="26" t="s">
        <v>24</v>
      </c>
      <c r="J131" s="36">
        <v>650</v>
      </c>
      <c r="K131" s="30">
        <f t="shared" si="7"/>
        <v>6500</v>
      </c>
      <c r="L131" s="30">
        <v>6500</v>
      </c>
      <c r="M131" s="30"/>
      <c r="N131" s="71">
        <v>3</v>
      </c>
      <c r="O131" s="41">
        <f>K131*N131</f>
        <v>19500</v>
      </c>
      <c r="P131" s="26">
        <v>3</v>
      </c>
      <c r="Q131" s="35" t="s">
        <v>28</v>
      </c>
      <c r="R131" s="35"/>
    </row>
    <row r="132" spans="1:18" s="1" customFormat="1" ht="30.75" x14ac:dyDescent="0.45">
      <c r="A132" s="72"/>
      <c r="B132" s="24"/>
      <c r="C132" s="35"/>
      <c r="D132" s="73" t="s">
        <v>291</v>
      </c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5"/>
      <c r="P132" s="76"/>
      <c r="Q132" s="35"/>
      <c r="R132" s="35"/>
    </row>
    <row r="133" spans="1:18" s="1" customFormat="1" ht="15.75" x14ac:dyDescent="0.25">
      <c r="A133" s="77" t="s">
        <v>292</v>
      </c>
      <c r="B133" s="24" t="s">
        <v>22</v>
      </c>
      <c r="C133" s="60">
        <v>25000</v>
      </c>
      <c r="D133" s="37" t="s">
        <v>293</v>
      </c>
      <c r="E133" s="37"/>
      <c r="F133" s="38">
        <v>570</v>
      </c>
      <c r="G133" s="78" t="s">
        <v>293</v>
      </c>
      <c r="H133" s="37"/>
      <c r="I133" s="37"/>
      <c r="J133" s="36">
        <v>250</v>
      </c>
      <c r="K133" s="30">
        <f>F133*J133</f>
        <v>142500</v>
      </c>
      <c r="L133" s="30">
        <v>142500</v>
      </c>
      <c r="M133" s="30"/>
      <c r="N133" s="71">
        <v>3</v>
      </c>
      <c r="O133" s="41">
        <f>K133*N133</f>
        <v>427500</v>
      </c>
      <c r="P133" s="26">
        <v>3</v>
      </c>
      <c r="Q133" s="79">
        <v>42737</v>
      </c>
      <c r="R133" s="35"/>
    </row>
    <row r="134" spans="1:18" s="1" customFormat="1" ht="15.75" x14ac:dyDescent="0.25">
      <c r="A134" s="77" t="s">
        <v>292</v>
      </c>
      <c r="B134" s="24" t="s">
        <v>22</v>
      </c>
      <c r="C134" s="80">
        <v>245300</v>
      </c>
      <c r="D134" s="37" t="s">
        <v>294</v>
      </c>
      <c r="E134" s="37"/>
      <c r="F134" s="38">
        <v>1186</v>
      </c>
      <c r="G134" s="37" t="s">
        <v>294</v>
      </c>
      <c r="H134" s="37"/>
      <c r="I134" s="37"/>
      <c r="J134" s="36">
        <v>350</v>
      </c>
      <c r="K134" s="30">
        <f>F134*J134</f>
        <v>415100</v>
      </c>
      <c r="L134" s="30">
        <v>415100</v>
      </c>
      <c r="M134" s="30"/>
      <c r="N134" s="71">
        <v>3</v>
      </c>
      <c r="O134" s="41">
        <f>K134*N134</f>
        <v>1245300</v>
      </c>
      <c r="P134" s="26">
        <v>3</v>
      </c>
      <c r="Q134" s="35"/>
      <c r="R134" s="35"/>
    </row>
    <row r="135" spans="1:18" ht="30.75" x14ac:dyDescent="0.45">
      <c r="A135" s="81"/>
      <c r="B135" s="82"/>
      <c r="C135" s="83"/>
      <c r="D135" s="84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6"/>
      <c r="P135" s="87"/>
      <c r="Q135" s="88"/>
      <c r="R135" s="83"/>
    </row>
  </sheetData>
  <mergeCells count="11">
    <mergeCell ref="D132:O132"/>
    <mergeCell ref="D135:O135"/>
    <mergeCell ref="A11:P11"/>
    <mergeCell ref="A12:A13"/>
    <mergeCell ref="D12:D13"/>
    <mergeCell ref="F12:F13"/>
    <mergeCell ref="G12:G13"/>
    <mergeCell ref="J12:J13"/>
    <mergeCell ref="K12:K13"/>
    <mergeCell ref="N12:N13"/>
    <mergeCell ref="O12:O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Finance-Hed</dc:creator>
  <cp:lastModifiedBy>Finance-Hed</cp:lastModifiedBy>
  <dcterms:created xsi:type="dcterms:W3CDTF">2025-03-17T06:58:19Z</dcterms:created>
  <dcterms:modified xsi:type="dcterms:W3CDTF">2025-03-17T06:58:44Z</dcterms:modified>
</cp:coreProperties>
</file>