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7940" yWindow="9280" windowWidth="23080" windowHeight="18900" tabRatio="500"/>
  </bookViews>
  <sheets>
    <sheet name="Sheet1" sheetId="1" r:id="rId1"/>
    <sheet name="Sheet2" sheetId="2" r:id="rId2"/>
  </sheets>
  <definedNames>
    <definedName name="_xlnm._FilterDatabase" localSheetId="0" hidden="1">Sheet1!$A$1:$H$75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0" i="1" l="1"/>
  <c r="J39" i="1"/>
  <c r="J38" i="1"/>
  <c r="J37" i="1"/>
  <c r="J36" i="1"/>
  <c r="J35" i="1"/>
  <c r="J32" i="1"/>
  <c r="J31" i="1"/>
  <c r="J34" i="1"/>
  <c r="J33" i="1"/>
  <c r="J30" i="1"/>
  <c r="J29" i="1"/>
  <c r="J26" i="1"/>
  <c r="J25" i="1"/>
  <c r="J19" i="1"/>
  <c r="J24" i="1"/>
  <c r="J23" i="1"/>
  <c r="J28" i="1"/>
  <c r="J27" i="1"/>
  <c r="J22" i="1"/>
  <c r="J21" i="1"/>
  <c r="J20" i="1"/>
  <c r="J17" i="1"/>
  <c r="J18" i="1"/>
  <c r="J16" i="1"/>
  <c r="J15" i="1"/>
  <c r="J13" i="1"/>
  <c r="J12" i="1"/>
  <c r="J7" i="1"/>
  <c r="J6" i="1"/>
  <c r="J14" i="1"/>
  <c r="J11" i="1"/>
  <c r="J10" i="1"/>
  <c r="J9" i="1"/>
  <c r="J8" i="1"/>
  <c r="J5" i="1"/>
  <c r="J4" i="1"/>
  <c r="J3" i="1"/>
  <c r="J2" i="1"/>
  <c r="I40" i="1"/>
  <c r="I38" i="1"/>
  <c r="I34" i="1"/>
  <c r="I32" i="1"/>
  <c r="I28" i="1"/>
  <c r="I21" i="1"/>
  <c r="I16" i="1"/>
  <c r="I11" i="1"/>
  <c r="I7" i="1"/>
  <c r="I3" i="1"/>
  <c r="I36" i="1"/>
  <c r="I33" i="1"/>
  <c r="I31" i="1"/>
  <c r="I27" i="1"/>
  <c r="I22" i="1"/>
  <c r="I20" i="1"/>
  <c r="I23" i="1"/>
  <c r="I19" i="1"/>
  <c r="I18" i="1"/>
  <c r="I15" i="1"/>
  <c r="I14" i="1"/>
  <c r="I12" i="1"/>
  <c r="I10" i="1"/>
  <c r="I8" i="1"/>
  <c r="I6" i="1"/>
  <c r="I5" i="1"/>
  <c r="I4" i="1"/>
  <c r="I2" i="1"/>
</calcChain>
</file>

<file path=xl/sharedStrings.xml><?xml version="1.0" encoding="utf-8"?>
<sst xmlns="http://schemas.openxmlformats.org/spreadsheetml/2006/main" count="678" uniqueCount="298">
  <si>
    <t>IDs</t>
  </si>
  <si>
    <t>length</t>
  </si>
  <si>
    <t>Exptl.</t>
  </si>
  <si>
    <t>resolution</t>
  </si>
  <si>
    <t>R-factor</t>
  </si>
  <si>
    <t>FreeRvalue</t>
  </si>
  <si>
    <t>1QFUL</t>
  </si>
  <si>
    <t>XRAY</t>
  </si>
  <si>
    <t>3MGOB</t>
  </si>
  <si>
    <t>1JSDA</t>
  </si>
  <si>
    <t>1QFUH</t>
  </si>
  <si>
    <t>3KU3A</t>
  </si>
  <si>
    <t>3LZGB</t>
  </si>
  <si>
    <t>2OJED</t>
  </si>
  <si>
    <t>1RVXB</t>
  </si>
  <si>
    <t>1RVXA</t>
  </si>
  <si>
    <t>1KENL</t>
  </si>
  <si>
    <t>1KENH</t>
  </si>
  <si>
    <t>1QU1A</t>
  </si>
  <si>
    <t>3FKUS</t>
  </si>
  <si>
    <t>1RV0H</t>
  </si>
  <si>
    <t>2OJEA</t>
  </si>
  <si>
    <t>3KU3B</t>
  </si>
  <si>
    <t>2VIUA</t>
  </si>
  <si>
    <t>1TI8B</t>
  </si>
  <si>
    <t>1EO8H</t>
  </si>
  <si>
    <t>1TI8A</t>
  </si>
  <si>
    <t>1JSMB</t>
  </si>
  <si>
    <t>1RV0I</t>
  </si>
  <si>
    <t>3LZGA</t>
  </si>
  <si>
    <t>2VISB</t>
  </si>
  <si>
    <t>3LZFH</t>
  </si>
  <si>
    <t>3GBNH</t>
  </si>
  <si>
    <t>3HTTA</t>
  </si>
  <si>
    <t>1JSMA</t>
  </si>
  <si>
    <t>1EO8L</t>
  </si>
  <si>
    <t>2OJEB</t>
  </si>
  <si>
    <t>1MQMA</t>
  </si>
  <si>
    <t>3GBMA</t>
  </si>
  <si>
    <t>3MGOA</t>
  </si>
  <si>
    <t>3GBNL</t>
  </si>
  <si>
    <t>1JSDB</t>
  </si>
  <si>
    <t>3GBNB</t>
  </si>
  <si>
    <t>3GBNA</t>
  </si>
  <si>
    <t>3LZFL</t>
  </si>
  <si>
    <t>2VISA</t>
  </si>
  <si>
    <t>PDB ID</t>
  </si>
  <si>
    <t>Protein</t>
  </si>
  <si>
    <t>UniProt ID</t>
  </si>
  <si>
    <t>Description</t>
  </si>
  <si>
    <t>Strain</t>
  </si>
  <si>
    <t>Subtype</t>
  </si>
  <si>
    <t>Protein Accession</t>
  </si>
  <si>
    <t>1EO8</t>
  </si>
  <si>
    <t>HA</t>
  </si>
  <si>
    <t>P03437</t>
  </si>
  <si>
    <t>influenza virus hemagglutinin complexed with a neutralizing antibody</t>
  </si>
  <si>
    <t>A/aichi/2/68 (X31 recomb)</t>
  </si>
  <si>
    <t>H3N2</t>
  </si>
  <si>
    <t>AAA43178.1, AAA43239.1, BAF37221.1, CAA24269.1</t>
  </si>
  <si>
    <t>1FRG</t>
  </si>
  <si>
    <t>P03438</t>
  </si>
  <si>
    <t>crystal structure, sequence, and epitope mapping of a peptide complex of an anti-influenza ha peptide antibody fab 26(slash)9: fine-tuning antibody specificity</t>
  </si>
  <si>
    <t>A/Puerto Rico/8/34(lab reassortant)</t>
  </si>
  <si>
    <t>ABH05852.1</t>
  </si>
  <si>
    <t>1HA0</t>
  </si>
  <si>
    <t>hemagglutinin precursor ha0</t>
  </si>
  <si>
    <t>1HGD</t>
  </si>
  <si>
    <t>binding of influenza virus hemagglutinin to analogs of its cell-surface receptor, sialic acid: analysis by proton nuclear magnetic resonance spectroscopy and x-ray crystallography</t>
  </si>
  <si>
    <t>1HGE</t>
  </si>
  <si>
    <t>1HGF</t>
  </si>
  <si>
    <t>1HGG</t>
  </si>
  <si>
    <t>1HGH</t>
  </si>
  <si>
    <t>1HGI</t>
  </si>
  <si>
    <t>1HGJ</t>
  </si>
  <si>
    <t>1HTM</t>
  </si>
  <si>
    <t>structure of influenza haemagglutinin at the ph of membrane fusion</t>
  </si>
  <si>
    <t>1IBN</t>
  </si>
  <si>
    <t>P03442</t>
  </si>
  <si>
    <t>nmr structure of hemagglutinin fusion peptide in dpc micelles at ph 5</t>
  </si>
  <si>
    <t>A/duck/Ukraine/1963</t>
  </si>
  <si>
    <t>H3N8</t>
  </si>
  <si>
    <t>CAA24271.1</t>
  </si>
  <si>
    <t>1IBO</t>
  </si>
  <si>
    <t>nmr structure of hemagglutinin fusion peptide in dpc micelles at ph 7.4</t>
  </si>
  <si>
    <t>1JSD</t>
  </si>
  <si>
    <t>Q91CD4</t>
  </si>
  <si>
    <t>crystal structure of swine h9 haemagglutinin</t>
  </si>
  <si>
    <t>A/Swine/Hong Kong/9/98</t>
  </si>
  <si>
    <t>H9N2</t>
  </si>
  <si>
    <t>AAL14080.1</t>
  </si>
  <si>
    <t>1JSH</t>
  </si>
  <si>
    <t>crystal structure of h9 haemagglutinin complexed with lsta receptor analog</t>
  </si>
  <si>
    <t>1JSI</t>
  </si>
  <si>
    <t>crystal structure of h9 haemagglutinin bound to lstc receptor analog</t>
  </si>
  <si>
    <t>1JSM</t>
  </si>
  <si>
    <t>A5Z226</t>
  </si>
  <si>
    <t>structure of h5 avian haemagglutinin</t>
  </si>
  <si>
    <t>A/duck/Singapore/3/1997</t>
  </si>
  <si>
    <t>H5N3</t>
  </si>
  <si>
    <t>ABQ58920.1</t>
  </si>
  <si>
    <t>1JSN</t>
  </si>
  <si>
    <t>structure of avian h5 haemagglutinin complexed with lsta receptro analog</t>
  </si>
  <si>
    <t>1JSO</t>
  </si>
  <si>
    <t>structure of avian h5 haemagglutinin bound to lstc receptor analog</t>
  </si>
  <si>
    <t>1KEN</t>
  </si>
  <si>
    <t>influenza virus hemagglutinin complexed with an antibody that prevents the hemagglutinin low ph fusogenic transition</t>
  </si>
  <si>
    <t>1MQL</t>
  </si>
  <si>
    <t>bha of ukr/63</t>
  </si>
  <si>
    <t>1MQM</t>
  </si>
  <si>
    <t>bha/lsta</t>
  </si>
  <si>
    <t>1MQN</t>
  </si>
  <si>
    <t>bha/lstc</t>
  </si>
  <si>
    <t>1QFU</t>
  </si>
  <si>
    <t>1QU1</t>
  </si>
  <si>
    <t>crystal structure of eha2 (23-185)</t>
  </si>
  <si>
    <t>1RD8</t>
  </si>
  <si>
    <t>Q9WFX3</t>
  </si>
  <si>
    <t>crystal sructure of the 1918 human h1 hemagglutinin precursor (ha0)</t>
  </si>
  <si>
    <t>A/South Carolina/1/18</t>
  </si>
  <si>
    <t>H1N1</t>
  </si>
  <si>
    <t>AAD17229.1, AAD17218.1</t>
  </si>
  <si>
    <t>1RU7</t>
  </si>
  <si>
    <t>P03452</t>
  </si>
  <si>
    <t>1934 human h1 hemagglutinin</t>
  </si>
  <si>
    <t>A/Puerto Rico/8/34/Mount Sinai</t>
  </si>
  <si>
    <t>AAM75158.1, AAA43194.1, ABD77675.1, ABO21709.1, CAA24272.1</t>
  </si>
  <si>
    <t>1RUY</t>
  </si>
  <si>
    <t>P18875</t>
  </si>
  <si>
    <t>1930 swine h1 hemagglutinin</t>
  </si>
  <si>
    <t>A/Kiev/59/79</t>
  </si>
  <si>
    <t>AAA43172.1, AAD25303.1</t>
  </si>
  <si>
    <t>1RUZ</t>
  </si>
  <si>
    <t>1918 h1 hemagglutinin</t>
  </si>
  <si>
    <t>1RV0</t>
  </si>
  <si>
    <t>Q82500</t>
  </si>
  <si>
    <t>1930 swine h1 hemagglutinin complexed with lsta</t>
  </si>
  <si>
    <t>A/swine/St-Hyacinthe/148/1990</t>
  </si>
  <si>
    <t>AAA91616.1</t>
  </si>
  <si>
    <t>1RVT</t>
  </si>
  <si>
    <t>1930 h1 hemagglutinin in complex with lstc</t>
  </si>
  <si>
    <t>AAA91616.1, AAC57415.1</t>
  </si>
  <si>
    <t>1RVX</t>
  </si>
  <si>
    <t>1934 h1 hemagglutinin in complex with lsta</t>
  </si>
  <si>
    <t>1RVZ</t>
  </si>
  <si>
    <t>1934 h1 hemagglutinin in complex with lstc</t>
  </si>
  <si>
    <t>1TI8</t>
  </si>
  <si>
    <t>Q6GYW3</t>
  </si>
  <si>
    <t>h7 haemagglutinin</t>
  </si>
  <si>
    <t>A/turkey/Italy/214845/02</t>
  </si>
  <si>
    <t>H7N3</t>
  </si>
  <si>
    <t>AAT37403.1, CAF33020.1</t>
  </si>
  <si>
    <t>1XOO</t>
  </si>
  <si>
    <t>Q6VMJ9</t>
  </si>
  <si>
    <t>nmr structure of g1s mutant of influenza hemagglutinin fusion peptide in dpc micelles at ph 5</t>
  </si>
  <si>
    <t>A/Netherlands/084/03</t>
  </si>
  <si>
    <t>H7N7</t>
  </si>
  <si>
    <t>AAR02642.1</t>
  </si>
  <si>
    <t>1XOP</t>
  </si>
  <si>
    <t>Q6VMJ8</t>
  </si>
  <si>
    <t>nmr structure of g1v mutant of influenza hemagglutinin fusion peptide in dpc micelles at ph 5</t>
  </si>
  <si>
    <t>A/Netherlands/284/03</t>
  </si>
  <si>
    <t>AAR02643.1</t>
  </si>
  <si>
    <t>2DCI</t>
  </si>
  <si>
    <t>P11134</t>
  </si>
  <si>
    <t>nmr structure of influenza ha fusion peptide mutant w14a in dpc in ph5</t>
  </si>
  <si>
    <t>A/Swine/Hong Kong/126/82</t>
  </si>
  <si>
    <t>AAA43211.1</t>
  </si>
  <si>
    <t>2FHU</t>
  </si>
  <si>
    <t>P03451</t>
  </si>
  <si>
    <t>theoretical model of h2 influenza virus</t>
  </si>
  <si>
    <t>A/Japan/305/57</t>
  </si>
  <si>
    <t>H2N2</t>
  </si>
  <si>
    <t>AAA43185.1</t>
  </si>
  <si>
    <t>2FHV</t>
  </si>
  <si>
    <t>P03443</t>
  </si>
  <si>
    <t>theoretical model of h4 influenza virus</t>
  </si>
  <si>
    <t>A/duck/alberta/28/76</t>
  </si>
  <si>
    <t>H4N6</t>
  </si>
  <si>
    <t>AAA43179.1, AAA43220.1</t>
  </si>
  <si>
    <t>2FK0</t>
  </si>
  <si>
    <t>Q5EP31</t>
  </si>
  <si>
    <t>crystal structure of a h5n1 influenza virus hemagglutinin.</t>
  </si>
  <si>
    <t>A/Viet Nam/1203/2004</t>
  </si>
  <si>
    <t>H5N1</t>
  </si>
  <si>
    <t>ABP51977.1, AAW80717.1, ABE97596.1, ABE97626.1</t>
  </si>
  <si>
    <t>2HMG</t>
  </si>
  <si>
    <t>refinement of the influenza virus hemagglutinin by simulated annealing</t>
  </si>
  <si>
    <t>2IBX</t>
  </si>
  <si>
    <t>Q45ZQ3</t>
  </si>
  <si>
    <t>influenza virus (vn1194) h5 ha</t>
  </si>
  <si>
    <t>A/crow/Bangkok/Thailand/CU-35/04</t>
  </si>
  <si>
    <t>AAZ29971.1, AAU08351.1, AAT73273.1</t>
  </si>
  <si>
    <t>2JRD</t>
  </si>
  <si>
    <t>influenza hemagglutinin fusion domain mutant f9a</t>
  </si>
  <si>
    <t>2OJE</t>
  </si>
  <si>
    <t>Q91LS8</t>
  </si>
  <si>
    <t>mycoplasma arthritidis-derived mitogen complexed with class ii mhc molecule hla-dr1/ha complex in the presence of edta</t>
  </si>
  <si>
    <t>A/human/Taiwan/0095/96</t>
  </si>
  <si>
    <t>AAK82869.1</t>
  </si>
  <si>
    <t>2VIR</t>
  </si>
  <si>
    <t>2VIS</t>
  </si>
  <si>
    <t>influenza virus hemagglutinin, (escape) mutant with thr 131 replaced by ile, complexed with a neutralizing antibody</t>
  </si>
  <si>
    <t>2VIT</t>
  </si>
  <si>
    <t>influenza virus hemagglutinin, mutant with thr 155 replaced by ile, complexed with a neutralizing antibody</t>
  </si>
  <si>
    <t>2VIU</t>
  </si>
  <si>
    <t>influenza virus hemagglutinin</t>
  </si>
  <si>
    <t>2WR7</t>
  </si>
  <si>
    <t>Q67333</t>
  </si>
  <si>
    <t>the structure of influenza h2 human singapore hemagglutinin with human receptor</t>
  </si>
  <si>
    <t>A/Singapore/1/57</t>
  </si>
  <si>
    <t>AAA43678.1</t>
  </si>
  <si>
    <t>2WRB</t>
  </si>
  <si>
    <t>the structure of influenza h2 human singapore hemagglutinin with avian receptor</t>
  </si>
  <si>
    <t>2WRC</t>
  </si>
  <si>
    <t>the structure of influenza h2 human singapore hemagglutinin</t>
  </si>
  <si>
    <t>2WRD</t>
  </si>
  <si>
    <t>Q0A2X3</t>
  </si>
  <si>
    <t>structure of h2 japan hemagglutinin</t>
  </si>
  <si>
    <t>A/Japan/305/1957</t>
  </si>
  <si>
    <t>ABI84959.1</t>
  </si>
  <si>
    <t>2WRE</t>
  </si>
  <si>
    <t>structure of h2 japan hemagglutinin with human receptor</t>
  </si>
  <si>
    <t>2WRF</t>
  </si>
  <si>
    <t>Q67326</t>
  </si>
  <si>
    <t>structure of h2 avian jena hemagglutinin with human receptor</t>
  </si>
  <si>
    <t>A/chicken/Potsdam/4705/84</t>
  </si>
  <si>
    <t>AAA43659.1</t>
  </si>
  <si>
    <t>2WRG</t>
  </si>
  <si>
    <t>structure of h1 1918 hemagglutinin with human receptor</t>
  </si>
  <si>
    <t>2WRH</t>
  </si>
  <si>
    <t>P26562</t>
  </si>
  <si>
    <t>structure of h1 duck albert hemagglutinin with human receptor</t>
  </si>
  <si>
    <t>A/mallard/Alberta/35/1976</t>
  </si>
  <si>
    <t>BAA01280.1, AAB52910.1</t>
  </si>
  <si>
    <t>3EYM</t>
  </si>
  <si>
    <t>structure of influenza haemagglutinin in complex with an inhibitor of membrane fusion</t>
  </si>
  <si>
    <t>3FKU</t>
  </si>
  <si>
    <t>Q6J8F6</t>
  </si>
  <si>
    <t>crystal structure of influenza hemagglutinin (h5) in complex with a broadly neutralizing antibody f10</t>
  </si>
  <si>
    <t>A/HK/212/03</t>
  </si>
  <si>
    <t>AAT39065.1, ABC66538.1</t>
  </si>
  <si>
    <t>3GBM</t>
  </si>
  <si>
    <t>Q6DQ33</t>
  </si>
  <si>
    <t>crystal structure of fab cr6261 in complex with a h5n1 influenza virus hemagglutinin.</t>
  </si>
  <si>
    <t>AAT73274.1</t>
  </si>
  <si>
    <t>3GBN</t>
  </si>
  <si>
    <t>crystal structure of fab cr6261 in complex with the 1918 h1n1 influenza virus hemagglutinin</t>
  </si>
  <si>
    <t>3HMG</t>
  </si>
  <si>
    <t>3HTO</t>
  </si>
  <si>
    <t>C7C6F1</t>
  </si>
  <si>
    <t>the hemagglutinin structure of an avian h1n1 influenza a virus</t>
  </si>
  <si>
    <t>A/WDK/JX/12416/2005</t>
  </si>
  <si>
    <t>CBA17655.1</t>
  </si>
  <si>
    <t>3HTP</t>
  </si>
  <si>
    <t>the hemagglutinin structure of an avian h1n1 influenza a virus in complex with lsta</t>
  </si>
  <si>
    <t>3HTQ</t>
  </si>
  <si>
    <t>the hemagglutinin structure of an avian h1n1 influenza a virus in complex with lstc</t>
  </si>
  <si>
    <t>3HTT</t>
  </si>
  <si>
    <t>the hemagglutinin structure of an avian h1n1 influenza a virus in complex with 2,3-sialyllactose</t>
  </si>
  <si>
    <t>3KU3</t>
  </si>
  <si>
    <t>C7S226</t>
  </si>
  <si>
    <t>crystal structure of a h2n2 influenza virus hemagglutinin, avian like</t>
  </si>
  <si>
    <t>ACV49600.1</t>
  </si>
  <si>
    <t>3KU5</t>
  </si>
  <si>
    <t>crystal structure of a h2n2 influenza virus hemagglutinin, human like</t>
  </si>
  <si>
    <t>3KU6</t>
  </si>
  <si>
    <t>crystal structure of a h2n2 influenza virus hemagglutinin, 226l/228g</t>
  </si>
  <si>
    <t>3LZF</t>
  </si>
  <si>
    <t>crystal structure of fab 2d1 in complex with the 1918 influe hemagglutinin</t>
  </si>
  <si>
    <t>3LZG</t>
  </si>
  <si>
    <t>C3W5S1</t>
  </si>
  <si>
    <t>crystal structure of a 2009 h1n1 influenza virus hemagglutin</t>
  </si>
  <si>
    <t>A/California/04/2009</t>
  </si>
  <si>
    <t>ACQ76318.1, ACP41105.1</t>
  </si>
  <si>
    <t>3M6S</t>
  </si>
  <si>
    <t>C5MV42</t>
  </si>
  <si>
    <t>crystal structure of h1n1pdm hemagglutinin</t>
  </si>
  <si>
    <t>A/Darwin/2001/2009</t>
  </si>
  <si>
    <t>ACR78162.1</t>
  </si>
  <si>
    <t>3MGO</t>
  </si>
  <si>
    <t>Q2F4V2</t>
  </si>
  <si>
    <t>crystal structure of a h5-specific ctl epitope derived from influenza virus in complex with hla-a*0201</t>
  </si>
  <si>
    <t>A/Goose/Guangxi/345/2005</t>
  </si>
  <si>
    <t>ABC66538.1</t>
  </si>
  <si>
    <t>4HMG</t>
  </si>
  <si>
    <t>5HMG</t>
  </si>
  <si>
    <t>HA Subtype</t>
  </si>
  <si>
    <t>H3</t>
  </si>
  <si>
    <t>H9</t>
  </si>
  <si>
    <t>H5</t>
  </si>
  <si>
    <t>H1</t>
  </si>
  <si>
    <t>H7</t>
  </si>
  <si>
    <t>H2</t>
  </si>
  <si>
    <t>y</t>
  </si>
  <si>
    <t>Final</t>
  </si>
  <si>
    <t xml:space="preserve"> </t>
  </si>
  <si>
    <t>resolution * 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</si>
</sst>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sqref="A1:XFD1048576"/>
    </sheetView>
  </sheetViews>
  <sheetFormatPr baseColWidth="10" defaultRowHeight="15" x14ac:dyDescent="0"/>
  <cols>
    <col min="1" max="1" width="8.1640625" bestFit="1" customWidth="1"/>
    <col min="2" max="2" width="9" bestFit="1" customWidth="1"/>
    <col min="3" max="3" width="8.5" bestFit="1" customWidth="1"/>
    <col min="4" max="4" width="12.1640625" bestFit="1" customWidth="1"/>
    <col min="5" max="5" width="10.5" bestFit="1" customWidth="1"/>
    <col min="6" max="6" width="13" bestFit="1" customWidth="1"/>
    <col min="10" max="10" width="10.83203125" style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287</v>
      </c>
      <c r="H1" t="s">
        <v>295</v>
      </c>
      <c r="J1" s="1" t="s">
        <v>297</v>
      </c>
    </row>
    <row r="2" spans="1:11">
      <c r="A2" t="s">
        <v>43</v>
      </c>
      <c r="B2">
        <v>331</v>
      </c>
      <c r="C2" t="s">
        <v>7</v>
      </c>
      <c r="D2">
        <v>2.2000000000000002</v>
      </c>
      <c r="E2">
        <v>0.21</v>
      </c>
      <c r="F2">
        <v>0.24</v>
      </c>
      <c r="G2" t="s">
        <v>291</v>
      </c>
      <c r="H2" t="s">
        <v>294</v>
      </c>
      <c r="I2">
        <f>B2/334</f>
        <v>0.99101796407185627</v>
      </c>
      <c r="J2" s="1">
        <f>D2*F2</f>
        <v>0.52800000000000002</v>
      </c>
      <c r="K2" t="s">
        <v>296</v>
      </c>
    </row>
    <row r="3" spans="1:11">
      <c r="A3" t="s">
        <v>42</v>
      </c>
      <c r="B3">
        <v>179</v>
      </c>
      <c r="C3" t="s">
        <v>7</v>
      </c>
      <c r="D3">
        <v>2.2000000000000002</v>
      </c>
      <c r="E3">
        <v>0.21</v>
      </c>
      <c r="F3">
        <v>0.24</v>
      </c>
      <c r="G3" t="s">
        <v>291</v>
      </c>
      <c r="H3" t="s">
        <v>294</v>
      </c>
      <c r="I3">
        <f>B3/180</f>
        <v>0.99444444444444446</v>
      </c>
      <c r="J3" s="1">
        <f>D3*F3</f>
        <v>0.52800000000000002</v>
      </c>
    </row>
    <row r="4" spans="1:11">
      <c r="A4" t="s">
        <v>32</v>
      </c>
      <c r="B4">
        <v>226</v>
      </c>
      <c r="C4" t="s">
        <v>7</v>
      </c>
      <c r="D4">
        <v>2.2000000000000002</v>
      </c>
      <c r="E4">
        <v>0.21</v>
      </c>
      <c r="F4">
        <v>0.24</v>
      </c>
      <c r="G4" t="s">
        <v>291</v>
      </c>
      <c r="H4" t="s">
        <v>294</v>
      </c>
      <c r="I4">
        <f>B4/334</f>
        <v>0.67664670658682635</v>
      </c>
      <c r="J4" s="1">
        <f>D4*F4</f>
        <v>0.52800000000000002</v>
      </c>
    </row>
    <row r="5" spans="1:11">
      <c r="A5" t="s">
        <v>40</v>
      </c>
      <c r="B5">
        <v>221</v>
      </c>
      <c r="C5" t="s">
        <v>7</v>
      </c>
      <c r="D5">
        <v>2.2000000000000002</v>
      </c>
      <c r="E5">
        <v>0.21</v>
      </c>
      <c r="F5">
        <v>0.24</v>
      </c>
      <c r="G5" t="s">
        <v>291</v>
      </c>
      <c r="H5" t="s">
        <v>294</v>
      </c>
      <c r="I5">
        <f>B5/334</f>
        <v>0.66167664670658688</v>
      </c>
      <c r="J5" s="1">
        <f>D5*F5</f>
        <v>0.52800000000000002</v>
      </c>
    </row>
    <row r="6" spans="1:11">
      <c r="A6" t="s">
        <v>15</v>
      </c>
      <c r="B6">
        <v>327</v>
      </c>
      <c r="C6" t="s">
        <v>7</v>
      </c>
      <c r="D6">
        <v>2.2000000000000002</v>
      </c>
      <c r="E6">
        <v>0.23</v>
      </c>
      <c r="F6">
        <v>0.26</v>
      </c>
      <c r="G6" t="s">
        <v>291</v>
      </c>
      <c r="H6" t="s">
        <v>294</v>
      </c>
      <c r="I6">
        <f>B6/334</f>
        <v>0.97904191616766467</v>
      </c>
      <c r="J6" s="1">
        <f>D6*F6</f>
        <v>0.57200000000000006</v>
      </c>
    </row>
    <row r="7" spans="1:11">
      <c r="A7" t="s">
        <v>14</v>
      </c>
      <c r="B7">
        <v>160</v>
      </c>
      <c r="C7" t="s">
        <v>7</v>
      </c>
      <c r="D7">
        <v>2.2000000000000002</v>
      </c>
      <c r="E7">
        <v>0.23</v>
      </c>
      <c r="F7">
        <v>0.26</v>
      </c>
      <c r="G7" t="s">
        <v>291</v>
      </c>
      <c r="H7" t="s">
        <v>294</v>
      </c>
      <c r="I7">
        <f>B7/180</f>
        <v>0.88888888888888884</v>
      </c>
      <c r="J7" s="1">
        <f>D7*F7</f>
        <v>0.57200000000000006</v>
      </c>
    </row>
    <row r="8" spans="1:11">
      <c r="A8" t="s">
        <v>20</v>
      </c>
      <c r="B8">
        <v>328</v>
      </c>
      <c r="C8" t="s">
        <v>7</v>
      </c>
      <c r="D8">
        <v>2.5</v>
      </c>
      <c r="E8">
        <v>0.21</v>
      </c>
      <c r="F8">
        <v>0.25</v>
      </c>
      <c r="G8" t="s">
        <v>291</v>
      </c>
      <c r="H8" t="s">
        <v>294</v>
      </c>
      <c r="I8">
        <f>B8/334</f>
        <v>0.98203592814371254</v>
      </c>
      <c r="J8" s="1">
        <f>D8*F8</f>
        <v>0.625</v>
      </c>
    </row>
    <row r="9" spans="1:11">
      <c r="A9" t="s">
        <v>28</v>
      </c>
      <c r="B9">
        <v>160</v>
      </c>
      <c r="C9" t="s">
        <v>7</v>
      </c>
      <c r="D9">
        <v>2.5</v>
      </c>
      <c r="E9">
        <v>0.21</v>
      </c>
      <c r="F9">
        <v>0.25</v>
      </c>
      <c r="G9" t="s">
        <v>291</v>
      </c>
      <c r="H9" t="s">
        <v>294</v>
      </c>
      <c r="J9" s="1">
        <f>D9*F9</f>
        <v>0.625</v>
      </c>
    </row>
    <row r="10" spans="1:11">
      <c r="A10" t="s">
        <v>29</v>
      </c>
      <c r="B10">
        <v>329</v>
      </c>
      <c r="C10" t="s">
        <v>7</v>
      </c>
      <c r="D10">
        <v>2.6</v>
      </c>
      <c r="E10">
        <v>0.18</v>
      </c>
      <c r="F10">
        <v>0.25</v>
      </c>
      <c r="G10" t="s">
        <v>291</v>
      </c>
      <c r="H10" t="s">
        <v>294</v>
      </c>
      <c r="I10">
        <f>B10/334</f>
        <v>0.98502994011976053</v>
      </c>
      <c r="J10" s="1">
        <f>D10*F10</f>
        <v>0.65</v>
      </c>
    </row>
    <row r="11" spans="1:11">
      <c r="A11" t="s">
        <v>12</v>
      </c>
      <c r="B11">
        <v>177</v>
      </c>
      <c r="C11" t="s">
        <v>7</v>
      </c>
      <c r="D11">
        <v>2.6</v>
      </c>
      <c r="E11">
        <v>0.18</v>
      </c>
      <c r="F11">
        <v>0.25</v>
      </c>
      <c r="G11" t="s">
        <v>291</v>
      </c>
      <c r="H11" t="s">
        <v>294</v>
      </c>
      <c r="I11">
        <f>B11/180</f>
        <v>0.98333333333333328</v>
      </c>
      <c r="J11" s="1">
        <f>D11*F11</f>
        <v>0.65</v>
      </c>
    </row>
    <row r="12" spans="1:11">
      <c r="A12" t="s">
        <v>31</v>
      </c>
      <c r="B12">
        <v>230</v>
      </c>
      <c r="C12" t="s">
        <v>7</v>
      </c>
      <c r="D12">
        <v>2.8</v>
      </c>
      <c r="E12">
        <v>0.23</v>
      </c>
      <c r="F12">
        <v>0.26</v>
      </c>
      <c r="G12" t="s">
        <v>291</v>
      </c>
      <c r="I12">
        <f>B12/334</f>
        <v>0.68862275449101795</v>
      </c>
      <c r="J12" s="1">
        <f>D12*F12</f>
        <v>0.72799999999999998</v>
      </c>
    </row>
    <row r="13" spans="1:11">
      <c r="A13" t="s">
        <v>44</v>
      </c>
      <c r="B13">
        <v>217</v>
      </c>
      <c r="C13" t="s">
        <v>7</v>
      </c>
      <c r="D13">
        <v>2.8</v>
      </c>
      <c r="E13">
        <v>0.23</v>
      </c>
      <c r="F13">
        <v>0.26</v>
      </c>
      <c r="G13" t="s">
        <v>291</v>
      </c>
      <c r="J13" s="1">
        <f>D13*F13</f>
        <v>0.72799999999999998</v>
      </c>
    </row>
    <row r="14" spans="1:11">
      <c r="A14" t="s">
        <v>33</v>
      </c>
      <c r="B14">
        <v>324</v>
      </c>
      <c r="C14" t="s">
        <v>7</v>
      </c>
      <c r="D14">
        <v>2.95</v>
      </c>
      <c r="E14">
        <v>0.2</v>
      </c>
      <c r="F14">
        <v>0.25</v>
      </c>
      <c r="G14" t="s">
        <v>291</v>
      </c>
      <c r="H14" t="s">
        <v>294</v>
      </c>
      <c r="I14">
        <f>B14/334</f>
        <v>0.97005988023952094</v>
      </c>
      <c r="J14" s="1">
        <f>D14*F14</f>
        <v>0.73750000000000004</v>
      </c>
    </row>
    <row r="15" spans="1:11">
      <c r="A15" t="s">
        <v>11</v>
      </c>
      <c r="B15">
        <v>327</v>
      </c>
      <c r="C15" t="s">
        <v>7</v>
      </c>
      <c r="D15">
        <v>1.6</v>
      </c>
      <c r="E15">
        <v>0.2</v>
      </c>
      <c r="F15">
        <v>0.23</v>
      </c>
      <c r="G15" t="s">
        <v>293</v>
      </c>
      <c r="H15" t="s">
        <v>294</v>
      </c>
      <c r="I15">
        <f>B15/334</f>
        <v>0.97904191616766467</v>
      </c>
      <c r="J15" s="1">
        <f>D15*F15</f>
        <v>0.36800000000000005</v>
      </c>
    </row>
    <row r="16" spans="1:11">
      <c r="A16" t="s">
        <v>22</v>
      </c>
      <c r="B16">
        <v>174</v>
      </c>
      <c r="C16" t="s">
        <v>7</v>
      </c>
      <c r="D16">
        <v>1.6</v>
      </c>
      <c r="E16">
        <v>0.2</v>
      </c>
      <c r="F16">
        <v>0.23</v>
      </c>
      <c r="G16" t="s">
        <v>293</v>
      </c>
      <c r="H16" t="s">
        <v>294</v>
      </c>
      <c r="I16">
        <f>B16/180</f>
        <v>0.96666666666666667</v>
      </c>
      <c r="J16" s="1">
        <f>D16*F16</f>
        <v>0.36800000000000005</v>
      </c>
    </row>
    <row r="17" spans="1:10">
      <c r="A17" t="s">
        <v>18</v>
      </c>
      <c r="B17">
        <v>155</v>
      </c>
      <c r="C17" t="s">
        <v>7</v>
      </c>
      <c r="D17">
        <v>1.9</v>
      </c>
      <c r="E17">
        <v>0.23</v>
      </c>
      <c r="F17">
        <v>0.25</v>
      </c>
      <c r="G17" t="s">
        <v>288</v>
      </c>
      <c r="H17" t="s">
        <v>1</v>
      </c>
      <c r="J17" s="1">
        <f>D17*F17</f>
        <v>0.47499999999999998</v>
      </c>
    </row>
    <row r="18" spans="1:10">
      <c r="A18" t="s">
        <v>23</v>
      </c>
      <c r="B18">
        <v>328</v>
      </c>
      <c r="C18" t="s">
        <v>7</v>
      </c>
      <c r="D18">
        <v>2.5</v>
      </c>
      <c r="E18">
        <v>0.21</v>
      </c>
      <c r="F18">
        <v>0.24</v>
      </c>
      <c r="G18" t="s">
        <v>288</v>
      </c>
      <c r="H18" t="s">
        <v>294</v>
      </c>
      <c r="I18">
        <f>B18/334</f>
        <v>0.98203592814371254</v>
      </c>
      <c r="J18" s="1">
        <f>D18*F18</f>
        <v>0.6</v>
      </c>
    </row>
    <row r="19" spans="1:10">
      <c r="A19" t="s">
        <v>37</v>
      </c>
      <c r="B19">
        <v>329</v>
      </c>
      <c r="C19" t="s">
        <v>7</v>
      </c>
      <c r="D19">
        <v>2.6</v>
      </c>
      <c r="E19">
        <v>0.27</v>
      </c>
      <c r="F19">
        <v>0.28999999999999998</v>
      </c>
      <c r="G19" t="s">
        <v>288</v>
      </c>
      <c r="H19" t="s">
        <v>294</v>
      </c>
      <c r="I19">
        <f>B19/334</f>
        <v>0.98502994011976053</v>
      </c>
      <c r="J19" s="1">
        <f>D19*F19</f>
        <v>0.754</v>
      </c>
    </row>
    <row r="20" spans="1:10">
      <c r="A20" t="s">
        <v>21</v>
      </c>
      <c r="B20">
        <v>180</v>
      </c>
      <c r="C20" t="s">
        <v>7</v>
      </c>
      <c r="D20">
        <v>3</v>
      </c>
      <c r="E20">
        <v>0.21</v>
      </c>
      <c r="F20">
        <v>0.26</v>
      </c>
      <c r="G20" t="s">
        <v>288</v>
      </c>
      <c r="I20">
        <f>B20/334</f>
        <v>0.53892215568862278</v>
      </c>
      <c r="J20" s="1">
        <f>D20*F20</f>
        <v>0.78</v>
      </c>
    </row>
    <row r="21" spans="1:10">
      <c r="A21" t="s">
        <v>36</v>
      </c>
      <c r="B21">
        <v>190</v>
      </c>
      <c r="C21" t="s">
        <v>7</v>
      </c>
      <c r="D21">
        <v>3</v>
      </c>
      <c r="E21">
        <v>0.21</v>
      </c>
      <c r="F21">
        <v>0.26</v>
      </c>
      <c r="G21" t="s">
        <v>288</v>
      </c>
      <c r="I21">
        <f>B21/180</f>
        <v>1.0555555555555556</v>
      </c>
      <c r="J21" s="1">
        <f>D21*F21</f>
        <v>0.78</v>
      </c>
    </row>
    <row r="22" spans="1:10">
      <c r="A22" t="s">
        <v>13</v>
      </c>
      <c r="B22">
        <v>214</v>
      </c>
      <c r="C22" t="s">
        <v>7</v>
      </c>
      <c r="D22">
        <v>3</v>
      </c>
      <c r="E22">
        <v>0.21</v>
      </c>
      <c r="F22">
        <v>0.26</v>
      </c>
      <c r="G22" t="s">
        <v>288</v>
      </c>
      <c r="I22">
        <f>B22/334</f>
        <v>0.64071856287425155</v>
      </c>
      <c r="J22" s="1">
        <f>D22*F22</f>
        <v>0.78</v>
      </c>
    </row>
    <row r="23" spans="1:10">
      <c r="A23" t="s">
        <v>10</v>
      </c>
      <c r="B23">
        <v>223</v>
      </c>
      <c r="C23" t="s">
        <v>7</v>
      </c>
      <c r="D23">
        <v>2.8</v>
      </c>
      <c r="E23">
        <v>0.2</v>
      </c>
      <c r="F23">
        <v>0.28000000000000003</v>
      </c>
      <c r="G23" t="s">
        <v>288</v>
      </c>
      <c r="I23">
        <f>B23/334</f>
        <v>0.66766467065868262</v>
      </c>
      <c r="J23" s="1">
        <f>D23*F23</f>
        <v>0.78400000000000003</v>
      </c>
    </row>
    <row r="24" spans="1:10">
      <c r="A24" t="s">
        <v>6</v>
      </c>
      <c r="B24">
        <v>217</v>
      </c>
      <c r="C24" t="s">
        <v>7</v>
      </c>
      <c r="D24">
        <v>2.8</v>
      </c>
      <c r="E24">
        <v>0.2</v>
      </c>
      <c r="F24">
        <v>0.28000000000000003</v>
      </c>
      <c r="G24" t="s">
        <v>288</v>
      </c>
      <c r="J24" s="1">
        <f>D24*F24</f>
        <v>0.78400000000000003</v>
      </c>
    </row>
    <row r="25" spans="1:10">
      <c r="A25" t="s">
        <v>25</v>
      </c>
      <c r="B25">
        <v>217</v>
      </c>
      <c r="C25" t="s">
        <v>7</v>
      </c>
      <c r="D25">
        <v>2.8</v>
      </c>
      <c r="E25">
        <v>0.2</v>
      </c>
      <c r="F25">
        <v>0.3</v>
      </c>
      <c r="G25" t="s">
        <v>288</v>
      </c>
      <c r="J25" s="1">
        <f>D25*F25</f>
        <v>0.84</v>
      </c>
    </row>
    <row r="26" spans="1:10">
      <c r="A26" t="s">
        <v>35</v>
      </c>
      <c r="B26">
        <v>210</v>
      </c>
      <c r="C26" t="s">
        <v>7</v>
      </c>
      <c r="D26">
        <v>2.8</v>
      </c>
      <c r="E26">
        <v>0.2</v>
      </c>
      <c r="F26">
        <v>0.3</v>
      </c>
      <c r="G26" t="s">
        <v>288</v>
      </c>
      <c r="J26" s="1">
        <f>D26*F26</f>
        <v>0.84</v>
      </c>
    </row>
    <row r="27" spans="1:10">
      <c r="A27" t="s">
        <v>45</v>
      </c>
      <c r="B27">
        <v>210</v>
      </c>
      <c r="C27" t="s">
        <v>7</v>
      </c>
      <c r="D27">
        <v>3.25</v>
      </c>
      <c r="E27">
        <v>0.19</v>
      </c>
      <c r="F27">
        <v>0.27</v>
      </c>
      <c r="G27" t="s">
        <v>288</v>
      </c>
      <c r="I27">
        <f>B27/334</f>
        <v>0.62874251497005984</v>
      </c>
      <c r="J27" s="1">
        <f>D27*F27</f>
        <v>0.87750000000000006</v>
      </c>
    </row>
    <row r="28" spans="1:10">
      <c r="A28" t="s">
        <v>30</v>
      </c>
      <c r="B28">
        <v>221</v>
      </c>
      <c r="C28" t="s">
        <v>7</v>
      </c>
      <c r="D28">
        <v>3.25</v>
      </c>
      <c r="E28">
        <v>0.19</v>
      </c>
      <c r="F28">
        <v>0.27</v>
      </c>
      <c r="G28" t="s">
        <v>288</v>
      </c>
      <c r="I28">
        <f>B28/180</f>
        <v>1.2277777777777779</v>
      </c>
      <c r="J28" s="1">
        <f>D28*F28</f>
        <v>0.87750000000000006</v>
      </c>
    </row>
    <row r="29" spans="1:10">
      <c r="A29" t="s">
        <v>17</v>
      </c>
      <c r="B29">
        <v>221</v>
      </c>
      <c r="C29" t="s">
        <v>7</v>
      </c>
      <c r="D29">
        <v>3.5</v>
      </c>
      <c r="E29">
        <v>0.26</v>
      </c>
      <c r="F29">
        <v>0.32</v>
      </c>
      <c r="G29" t="s">
        <v>288</v>
      </c>
      <c r="J29" s="1">
        <f>D29*F29</f>
        <v>1.1200000000000001</v>
      </c>
    </row>
    <row r="30" spans="1:10">
      <c r="A30" t="s">
        <v>16</v>
      </c>
      <c r="B30">
        <v>213</v>
      </c>
      <c r="C30" t="s">
        <v>7</v>
      </c>
      <c r="D30">
        <v>3.5</v>
      </c>
      <c r="E30">
        <v>0.26</v>
      </c>
      <c r="F30">
        <v>0.32</v>
      </c>
      <c r="G30" t="s">
        <v>288</v>
      </c>
      <c r="J30" s="1">
        <f>D30*F30</f>
        <v>1.1200000000000001</v>
      </c>
    </row>
    <row r="31" spans="1:10">
      <c r="A31" t="s">
        <v>34</v>
      </c>
      <c r="B31">
        <v>325</v>
      </c>
      <c r="C31" t="s">
        <v>7</v>
      </c>
      <c r="D31">
        <v>1.9</v>
      </c>
      <c r="E31">
        <v>0.23</v>
      </c>
      <c r="F31">
        <v>0.26</v>
      </c>
      <c r="G31" t="s">
        <v>290</v>
      </c>
      <c r="H31" t="s">
        <v>294</v>
      </c>
      <c r="I31">
        <f>B31/334</f>
        <v>0.97305389221556882</v>
      </c>
      <c r="J31" s="1">
        <f>D31*F31</f>
        <v>0.49399999999999999</v>
      </c>
    </row>
    <row r="32" spans="1:10">
      <c r="A32" t="s">
        <v>27</v>
      </c>
      <c r="B32">
        <v>176</v>
      </c>
      <c r="C32" t="s">
        <v>7</v>
      </c>
      <c r="D32">
        <v>1.9</v>
      </c>
      <c r="E32">
        <v>0.23</v>
      </c>
      <c r="F32">
        <v>0.26</v>
      </c>
      <c r="G32" t="s">
        <v>290</v>
      </c>
      <c r="H32" t="s">
        <v>294</v>
      </c>
      <c r="I32">
        <f>B32/180</f>
        <v>0.97777777777777775</v>
      </c>
      <c r="J32" s="1">
        <f>D32*F32</f>
        <v>0.49399999999999999</v>
      </c>
    </row>
    <row r="33" spans="1:10">
      <c r="A33" t="s">
        <v>39</v>
      </c>
      <c r="B33">
        <v>275</v>
      </c>
      <c r="C33" t="s">
        <v>7</v>
      </c>
      <c r="D33">
        <v>2.2999999999999998</v>
      </c>
      <c r="E33">
        <v>0.2</v>
      </c>
      <c r="F33">
        <v>0.25</v>
      </c>
      <c r="G33" t="s">
        <v>290</v>
      </c>
      <c r="H33" t="s">
        <v>1</v>
      </c>
      <c r="I33">
        <f>B33/334</f>
        <v>0.82335329341317365</v>
      </c>
      <c r="J33" s="1">
        <f>D33*F33</f>
        <v>0.57499999999999996</v>
      </c>
    </row>
    <row r="34" spans="1:10">
      <c r="A34" t="s">
        <v>8</v>
      </c>
      <c r="B34">
        <v>100</v>
      </c>
      <c r="C34" t="s">
        <v>7</v>
      </c>
      <c r="D34">
        <v>2.2999999999999998</v>
      </c>
      <c r="E34">
        <v>0.2</v>
      </c>
      <c r="F34">
        <v>0.25</v>
      </c>
      <c r="G34" t="s">
        <v>290</v>
      </c>
      <c r="H34" t="s">
        <v>1</v>
      </c>
      <c r="I34">
        <f>B34/180</f>
        <v>0.55555555555555558</v>
      </c>
      <c r="J34" s="1">
        <f>D34*F34</f>
        <v>0.57499999999999996</v>
      </c>
    </row>
    <row r="35" spans="1:10">
      <c r="A35" t="s">
        <v>38</v>
      </c>
      <c r="B35">
        <v>334</v>
      </c>
      <c r="C35" t="s">
        <v>7</v>
      </c>
      <c r="D35">
        <v>2.7</v>
      </c>
      <c r="E35">
        <v>0.21</v>
      </c>
      <c r="F35">
        <v>0.26</v>
      </c>
      <c r="G35" t="s">
        <v>290</v>
      </c>
      <c r="H35" t="s">
        <v>294</v>
      </c>
      <c r="J35" s="1">
        <f>D35*F35</f>
        <v>0.70200000000000007</v>
      </c>
    </row>
    <row r="36" spans="1:10">
      <c r="A36" t="s">
        <v>19</v>
      </c>
      <c r="B36">
        <v>280</v>
      </c>
      <c r="C36" t="s">
        <v>7</v>
      </c>
      <c r="D36">
        <v>3.2</v>
      </c>
      <c r="E36">
        <v>0.23</v>
      </c>
      <c r="F36">
        <v>0.28999999999999998</v>
      </c>
      <c r="G36" t="s">
        <v>290</v>
      </c>
      <c r="H36" t="s">
        <v>1</v>
      </c>
      <c r="I36">
        <f>B36/334</f>
        <v>0.83832335329341312</v>
      </c>
      <c r="J36" s="1">
        <f>D36*F36</f>
        <v>0.92799999999999994</v>
      </c>
    </row>
    <row r="37" spans="1:10">
      <c r="A37" t="s">
        <v>26</v>
      </c>
      <c r="B37">
        <v>314</v>
      </c>
      <c r="C37" t="s">
        <v>7</v>
      </c>
      <c r="D37">
        <v>3</v>
      </c>
      <c r="E37">
        <v>0.23</v>
      </c>
      <c r="F37">
        <v>0.3</v>
      </c>
      <c r="G37" t="s">
        <v>292</v>
      </c>
      <c r="H37" t="s">
        <v>294</v>
      </c>
      <c r="J37" s="1">
        <f>D37*F37</f>
        <v>0.89999999999999991</v>
      </c>
    </row>
    <row r="38" spans="1:10">
      <c r="A38" t="s">
        <v>24</v>
      </c>
      <c r="B38">
        <v>172</v>
      </c>
      <c r="C38" t="s">
        <v>7</v>
      </c>
      <c r="D38">
        <v>3</v>
      </c>
      <c r="E38">
        <v>0.23</v>
      </c>
      <c r="F38">
        <v>0.3</v>
      </c>
      <c r="G38" t="s">
        <v>292</v>
      </c>
      <c r="H38" t="s">
        <v>294</v>
      </c>
      <c r="I38">
        <f>B38/180</f>
        <v>0.9555555555555556</v>
      </c>
      <c r="J38" s="1">
        <f>D38*F38</f>
        <v>0.89999999999999991</v>
      </c>
    </row>
    <row r="39" spans="1:10">
      <c r="A39" t="s">
        <v>9</v>
      </c>
      <c r="B39">
        <v>319</v>
      </c>
      <c r="C39" t="s">
        <v>7</v>
      </c>
      <c r="D39">
        <v>1.8</v>
      </c>
      <c r="E39">
        <v>0.22</v>
      </c>
      <c r="F39">
        <v>0.23</v>
      </c>
      <c r="G39" t="s">
        <v>289</v>
      </c>
      <c r="H39" t="s">
        <v>294</v>
      </c>
      <c r="J39" s="1">
        <f>D39*F39</f>
        <v>0.41400000000000003</v>
      </c>
    </row>
    <row r="40" spans="1:10">
      <c r="A40" t="s">
        <v>41</v>
      </c>
      <c r="B40">
        <v>176</v>
      </c>
      <c r="C40" t="s">
        <v>7</v>
      </c>
      <c r="D40">
        <v>1.8</v>
      </c>
      <c r="E40">
        <v>0.22</v>
      </c>
      <c r="F40">
        <v>0.23</v>
      </c>
      <c r="G40" t="s">
        <v>289</v>
      </c>
      <c r="H40" t="s">
        <v>294</v>
      </c>
      <c r="I40">
        <f>B40/180</f>
        <v>0.97777777777777775</v>
      </c>
      <c r="J40" s="1">
        <f>D40*F40</f>
        <v>0.41400000000000003</v>
      </c>
    </row>
  </sheetData>
  <autoFilter ref="A1:H75">
    <sortState ref="A2:H75">
      <sortCondition ref="G1:G75"/>
    </sortState>
  </autoFilter>
  <sortState ref="A2:K40">
    <sortCondition ref="G2:G40"/>
    <sortCondition ref="J2:J40"/>
    <sortCondition ref="D2:D40"/>
    <sortCondition ref="F2:F4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sqref="A1:B1048576"/>
    </sheetView>
  </sheetViews>
  <sheetFormatPr baseColWidth="10" defaultRowHeight="15" x14ac:dyDescent="0"/>
  <sheetData>
    <row r="1" spans="1:10">
      <c r="A1" t="s">
        <v>53</v>
      </c>
      <c r="B1" t="s">
        <v>58</v>
      </c>
      <c r="C1" t="s">
        <v>59</v>
      </c>
      <c r="G1" t="s">
        <v>54</v>
      </c>
      <c r="H1" t="s">
        <v>55</v>
      </c>
      <c r="I1" t="s">
        <v>56</v>
      </c>
      <c r="J1" t="s">
        <v>57</v>
      </c>
    </row>
    <row r="2" spans="1:10">
      <c r="A2" t="s">
        <v>60</v>
      </c>
      <c r="B2" t="s">
        <v>58</v>
      </c>
      <c r="C2" t="s">
        <v>64</v>
      </c>
      <c r="G2" t="s">
        <v>54</v>
      </c>
      <c r="H2" t="s">
        <v>61</v>
      </c>
      <c r="I2" t="s">
        <v>62</v>
      </c>
      <c r="J2" t="s">
        <v>63</v>
      </c>
    </row>
    <row r="3" spans="1:10">
      <c r="A3" t="s">
        <v>65</v>
      </c>
      <c r="B3" t="s">
        <v>58</v>
      </c>
      <c r="C3" t="s">
        <v>59</v>
      </c>
      <c r="G3" t="s">
        <v>54</v>
      </c>
      <c r="H3" t="s">
        <v>55</v>
      </c>
      <c r="I3" t="s">
        <v>66</v>
      </c>
      <c r="J3" t="s">
        <v>57</v>
      </c>
    </row>
    <row r="4" spans="1:10">
      <c r="A4" t="s">
        <v>67</v>
      </c>
      <c r="B4" t="s">
        <v>58</v>
      </c>
      <c r="C4" t="s">
        <v>64</v>
      </c>
      <c r="G4" t="s">
        <v>54</v>
      </c>
      <c r="H4" t="s">
        <v>61</v>
      </c>
      <c r="I4" t="s">
        <v>68</v>
      </c>
      <c r="J4" t="s">
        <v>63</v>
      </c>
    </row>
    <row r="5" spans="1:10">
      <c r="A5" t="s">
        <v>69</v>
      </c>
      <c r="B5" t="s">
        <v>58</v>
      </c>
      <c r="C5" t="s">
        <v>64</v>
      </c>
      <c r="G5" t="s">
        <v>54</v>
      </c>
      <c r="H5" t="s">
        <v>61</v>
      </c>
      <c r="I5" t="s">
        <v>68</v>
      </c>
      <c r="J5" t="s">
        <v>63</v>
      </c>
    </row>
    <row r="6" spans="1:10">
      <c r="A6" t="s">
        <v>70</v>
      </c>
      <c r="B6" t="s">
        <v>58</v>
      </c>
      <c r="C6" t="s">
        <v>64</v>
      </c>
      <c r="G6" t="s">
        <v>54</v>
      </c>
      <c r="H6" t="s">
        <v>61</v>
      </c>
      <c r="I6" t="s">
        <v>68</v>
      </c>
      <c r="J6" t="s">
        <v>63</v>
      </c>
    </row>
    <row r="7" spans="1:10">
      <c r="A7" t="s">
        <v>71</v>
      </c>
      <c r="B7" t="s">
        <v>58</v>
      </c>
      <c r="C7" t="s">
        <v>59</v>
      </c>
      <c r="G7" t="s">
        <v>54</v>
      </c>
      <c r="H7" t="s">
        <v>55</v>
      </c>
      <c r="I7" t="s">
        <v>68</v>
      </c>
      <c r="J7" t="s">
        <v>57</v>
      </c>
    </row>
    <row r="8" spans="1:10">
      <c r="A8" t="s">
        <v>72</v>
      </c>
      <c r="B8" t="s">
        <v>58</v>
      </c>
      <c r="C8" t="s">
        <v>64</v>
      </c>
      <c r="G8" t="s">
        <v>54</v>
      </c>
      <c r="H8" t="s">
        <v>61</v>
      </c>
      <c r="I8" t="s">
        <v>68</v>
      </c>
      <c r="J8" t="s">
        <v>63</v>
      </c>
    </row>
    <row r="9" spans="1:10">
      <c r="A9" t="s">
        <v>73</v>
      </c>
      <c r="B9" t="s">
        <v>58</v>
      </c>
      <c r="C9" t="s">
        <v>64</v>
      </c>
      <c r="G9" t="s">
        <v>54</v>
      </c>
      <c r="H9" t="s">
        <v>61</v>
      </c>
      <c r="I9" t="s">
        <v>68</v>
      </c>
      <c r="J9" t="s">
        <v>63</v>
      </c>
    </row>
    <row r="10" spans="1:10">
      <c r="A10" t="s">
        <v>74</v>
      </c>
      <c r="B10" t="s">
        <v>58</v>
      </c>
      <c r="C10" t="s">
        <v>64</v>
      </c>
      <c r="G10" t="s">
        <v>54</v>
      </c>
      <c r="H10" t="s">
        <v>61</v>
      </c>
      <c r="I10" t="s">
        <v>68</v>
      </c>
      <c r="J10" t="s">
        <v>63</v>
      </c>
    </row>
    <row r="11" spans="1:10">
      <c r="A11" t="s">
        <v>75</v>
      </c>
      <c r="B11" t="s">
        <v>58</v>
      </c>
      <c r="C11" t="s">
        <v>59</v>
      </c>
      <c r="G11" t="s">
        <v>54</v>
      </c>
      <c r="H11" t="s">
        <v>55</v>
      </c>
      <c r="I11" t="s">
        <v>76</v>
      </c>
      <c r="J11" t="s">
        <v>57</v>
      </c>
    </row>
    <row r="12" spans="1:10">
      <c r="A12" t="s">
        <v>77</v>
      </c>
      <c r="B12" t="s">
        <v>81</v>
      </c>
      <c r="C12" t="s">
        <v>82</v>
      </c>
      <c r="G12" t="s">
        <v>54</v>
      </c>
      <c r="H12" t="s">
        <v>78</v>
      </c>
      <c r="I12" t="s">
        <v>79</v>
      </c>
      <c r="J12" t="s">
        <v>80</v>
      </c>
    </row>
    <row r="13" spans="1:10">
      <c r="A13" t="s">
        <v>83</v>
      </c>
      <c r="B13" t="s">
        <v>81</v>
      </c>
      <c r="C13" t="s">
        <v>82</v>
      </c>
      <c r="G13" t="s">
        <v>54</v>
      </c>
      <c r="H13" t="s">
        <v>78</v>
      </c>
      <c r="I13" t="s">
        <v>84</v>
      </c>
      <c r="J13" t="s">
        <v>80</v>
      </c>
    </row>
    <row r="14" spans="1:10">
      <c r="A14" t="s">
        <v>85</v>
      </c>
      <c r="B14" t="s">
        <v>89</v>
      </c>
      <c r="C14" t="s">
        <v>90</v>
      </c>
      <c r="G14" t="s">
        <v>54</v>
      </c>
      <c r="H14" t="s">
        <v>86</v>
      </c>
      <c r="I14" t="s">
        <v>87</v>
      </c>
      <c r="J14" t="s">
        <v>88</v>
      </c>
    </row>
    <row r="15" spans="1:10">
      <c r="A15" t="s">
        <v>91</v>
      </c>
      <c r="B15" t="s">
        <v>89</v>
      </c>
      <c r="C15" t="s">
        <v>90</v>
      </c>
      <c r="G15" t="s">
        <v>54</v>
      </c>
      <c r="H15" t="s">
        <v>86</v>
      </c>
      <c r="I15" t="s">
        <v>92</v>
      </c>
      <c r="J15" t="s">
        <v>88</v>
      </c>
    </row>
    <row r="16" spans="1:10">
      <c r="A16" t="s">
        <v>93</v>
      </c>
      <c r="B16" t="s">
        <v>89</v>
      </c>
      <c r="C16" t="s">
        <v>90</v>
      </c>
      <c r="G16" t="s">
        <v>54</v>
      </c>
      <c r="H16" t="s">
        <v>86</v>
      </c>
      <c r="I16" t="s">
        <v>94</v>
      </c>
      <c r="J16" t="s">
        <v>88</v>
      </c>
    </row>
    <row r="17" spans="1:10">
      <c r="A17" t="s">
        <v>95</v>
      </c>
      <c r="B17" t="s">
        <v>99</v>
      </c>
      <c r="C17" t="s">
        <v>100</v>
      </c>
      <c r="G17" t="s">
        <v>54</v>
      </c>
      <c r="H17" t="s">
        <v>96</v>
      </c>
      <c r="I17" t="s">
        <v>97</v>
      </c>
      <c r="J17" t="s">
        <v>98</v>
      </c>
    </row>
    <row r="18" spans="1:10">
      <c r="A18" t="s">
        <v>101</v>
      </c>
      <c r="B18" t="s">
        <v>99</v>
      </c>
      <c r="C18" t="s">
        <v>100</v>
      </c>
      <c r="G18" t="s">
        <v>54</v>
      </c>
      <c r="H18" t="s">
        <v>96</v>
      </c>
      <c r="I18" t="s">
        <v>102</v>
      </c>
      <c r="J18" t="s">
        <v>98</v>
      </c>
    </row>
    <row r="19" spans="1:10">
      <c r="A19" t="s">
        <v>103</v>
      </c>
      <c r="B19" t="s">
        <v>99</v>
      </c>
      <c r="C19" t="s">
        <v>100</v>
      </c>
      <c r="G19" t="s">
        <v>54</v>
      </c>
      <c r="H19" t="s">
        <v>96</v>
      </c>
      <c r="I19" t="s">
        <v>104</v>
      </c>
      <c r="J19" t="s">
        <v>98</v>
      </c>
    </row>
    <row r="20" spans="1:10">
      <c r="A20" t="s">
        <v>105</v>
      </c>
      <c r="B20" t="s">
        <v>58</v>
      </c>
      <c r="C20" t="s">
        <v>64</v>
      </c>
      <c r="G20" t="s">
        <v>54</v>
      </c>
      <c r="H20" t="s">
        <v>61</v>
      </c>
      <c r="I20" t="s">
        <v>106</v>
      </c>
      <c r="J20" t="s">
        <v>63</v>
      </c>
    </row>
    <row r="21" spans="1:10">
      <c r="A21" t="s">
        <v>107</v>
      </c>
      <c r="B21" t="s">
        <v>81</v>
      </c>
      <c r="C21" t="s">
        <v>82</v>
      </c>
      <c r="G21" t="s">
        <v>54</v>
      </c>
      <c r="H21" t="s">
        <v>78</v>
      </c>
      <c r="I21" t="s">
        <v>108</v>
      </c>
      <c r="J21" t="s">
        <v>80</v>
      </c>
    </row>
    <row r="22" spans="1:10">
      <c r="A22" t="s">
        <v>109</v>
      </c>
      <c r="B22" t="s">
        <v>81</v>
      </c>
      <c r="C22" t="s">
        <v>82</v>
      </c>
      <c r="G22" t="s">
        <v>54</v>
      </c>
      <c r="H22" t="s">
        <v>78</v>
      </c>
      <c r="I22" t="s">
        <v>110</v>
      </c>
      <c r="J22" t="s">
        <v>80</v>
      </c>
    </row>
    <row r="23" spans="1:10">
      <c r="A23" t="s">
        <v>111</v>
      </c>
      <c r="B23" t="s">
        <v>81</v>
      </c>
      <c r="C23" t="s">
        <v>82</v>
      </c>
      <c r="G23" t="s">
        <v>54</v>
      </c>
      <c r="H23" t="s">
        <v>78</v>
      </c>
      <c r="I23" t="s">
        <v>112</v>
      </c>
      <c r="J23" t="s">
        <v>80</v>
      </c>
    </row>
    <row r="24" spans="1:10">
      <c r="A24" t="s">
        <v>113</v>
      </c>
      <c r="B24" t="s">
        <v>58</v>
      </c>
      <c r="C24" t="s">
        <v>64</v>
      </c>
      <c r="G24" t="s">
        <v>54</v>
      </c>
      <c r="H24" t="s">
        <v>61</v>
      </c>
      <c r="I24" t="s">
        <v>56</v>
      </c>
      <c r="J24" t="s">
        <v>63</v>
      </c>
    </row>
    <row r="25" spans="1:10">
      <c r="A25" t="s">
        <v>114</v>
      </c>
      <c r="B25" t="s">
        <v>58</v>
      </c>
      <c r="C25" t="s">
        <v>59</v>
      </c>
      <c r="G25" t="s">
        <v>54</v>
      </c>
      <c r="H25" t="s">
        <v>55</v>
      </c>
      <c r="I25" t="s">
        <v>115</v>
      </c>
      <c r="J25" t="s">
        <v>57</v>
      </c>
    </row>
    <row r="26" spans="1:10">
      <c r="A26" t="s">
        <v>116</v>
      </c>
      <c r="B26" t="s">
        <v>120</v>
      </c>
      <c r="C26" t="s">
        <v>121</v>
      </c>
      <c r="G26" t="s">
        <v>54</v>
      </c>
      <c r="H26" t="s">
        <v>117</v>
      </c>
      <c r="I26" t="s">
        <v>118</v>
      </c>
      <c r="J26" t="s">
        <v>119</v>
      </c>
    </row>
    <row r="27" spans="1:10">
      <c r="A27" t="s">
        <v>122</v>
      </c>
      <c r="B27" t="s">
        <v>120</v>
      </c>
      <c r="C27" t="s">
        <v>126</v>
      </c>
      <c r="G27" t="s">
        <v>54</v>
      </c>
      <c r="H27" t="s">
        <v>123</v>
      </c>
      <c r="I27" t="s">
        <v>124</v>
      </c>
      <c r="J27" t="s">
        <v>125</v>
      </c>
    </row>
    <row r="28" spans="1:10">
      <c r="A28" t="s">
        <v>127</v>
      </c>
      <c r="B28" t="s">
        <v>120</v>
      </c>
      <c r="C28" t="s">
        <v>131</v>
      </c>
      <c r="G28" t="s">
        <v>54</v>
      </c>
      <c r="H28" t="s">
        <v>128</v>
      </c>
      <c r="I28" t="s">
        <v>129</v>
      </c>
      <c r="J28" t="s">
        <v>130</v>
      </c>
    </row>
    <row r="29" spans="1:10">
      <c r="A29" t="s">
        <v>132</v>
      </c>
      <c r="B29" t="s">
        <v>120</v>
      </c>
      <c r="C29" t="s">
        <v>121</v>
      </c>
      <c r="G29" t="s">
        <v>54</v>
      </c>
      <c r="H29" t="s">
        <v>117</v>
      </c>
      <c r="I29" t="s">
        <v>133</v>
      </c>
      <c r="J29" t="s">
        <v>119</v>
      </c>
    </row>
    <row r="30" spans="1:10">
      <c r="A30" t="s">
        <v>134</v>
      </c>
      <c r="B30" t="s">
        <v>120</v>
      </c>
      <c r="C30" t="s">
        <v>138</v>
      </c>
      <c r="G30" t="s">
        <v>54</v>
      </c>
      <c r="H30" t="s">
        <v>135</v>
      </c>
      <c r="I30" t="s">
        <v>136</v>
      </c>
      <c r="J30" t="s">
        <v>137</v>
      </c>
    </row>
    <row r="31" spans="1:10">
      <c r="A31" t="s">
        <v>139</v>
      </c>
      <c r="B31" t="s">
        <v>120</v>
      </c>
      <c r="C31" t="s">
        <v>141</v>
      </c>
      <c r="G31" t="s">
        <v>54</v>
      </c>
      <c r="H31" t="s">
        <v>135</v>
      </c>
      <c r="I31" t="s">
        <v>140</v>
      </c>
      <c r="J31" t="s">
        <v>137</v>
      </c>
    </row>
    <row r="32" spans="1:10">
      <c r="A32" t="s">
        <v>142</v>
      </c>
      <c r="B32" t="s">
        <v>120</v>
      </c>
      <c r="C32" t="s">
        <v>126</v>
      </c>
      <c r="G32" t="s">
        <v>54</v>
      </c>
      <c r="H32" t="s">
        <v>123</v>
      </c>
      <c r="I32" t="s">
        <v>143</v>
      </c>
      <c r="J32" t="s">
        <v>125</v>
      </c>
    </row>
    <row r="33" spans="1:10">
      <c r="A33" t="s">
        <v>144</v>
      </c>
      <c r="B33" t="s">
        <v>120</v>
      </c>
      <c r="C33" t="s">
        <v>126</v>
      </c>
      <c r="G33" t="s">
        <v>54</v>
      </c>
      <c r="H33" t="s">
        <v>123</v>
      </c>
      <c r="I33" t="s">
        <v>145</v>
      </c>
      <c r="J33" t="s">
        <v>125</v>
      </c>
    </row>
    <row r="34" spans="1:10">
      <c r="A34" t="s">
        <v>146</v>
      </c>
      <c r="B34" t="s">
        <v>150</v>
      </c>
      <c r="C34" t="s">
        <v>151</v>
      </c>
      <c r="G34" t="s">
        <v>54</v>
      </c>
      <c r="H34" t="s">
        <v>147</v>
      </c>
      <c r="I34" t="s">
        <v>148</v>
      </c>
      <c r="J34" t="s">
        <v>149</v>
      </c>
    </row>
    <row r="35" spans="1:10">
      <c r="A35" t="s">
        <v>152</v>
      </c>
      <c r="B35" t="s">
        <v>156</v>
      </c>
      <c r="C35" t="s">
        <v>157</v>
      </c>
      <c r="G35" t="s">
        <v>54</v>
      </c>
      <c r="H35" t="s">
        <v>153</v>
      </c>
      <c r="I35" t="s">
        <v>154</v>
      </c>
      <c r="J35" t="s">
        <v>155</v>
      </c>
    </row>
    <row r="36" spans="1:10">
      <c r="A36" t="s">
        <v>158</v>
      </c>
      <c r="B36" t="s">
        <v>156</v>
      </c>
      <c r="C36" t="s">
        <v>162</v>
      </c>
      <c r="G36" t="s">
        <v>54</v>
      </c>
      <c r="H36" t="s">
        <v>159</v>
      </c>
      <c r="I36" t="s">
        <v>160</v>
      </c>
      <c r="J36" t="s">
        <v>161</v>
      </c>
    </row>
    <row r="37" spans="1:10">
      <c r="A37" t="s">
        <v>163</v>
      </c>
      <c r="B37" t="s">
        <v>58</v>
      </c>
      <c r="C37" t="s">
        <v>167</v>
      </c>
      <c r="G37" t="s">
        <v>54</v>
      </c>
      <c r="H37" t="s">
        <v>164</v>
      </c>
      <c r="I37" t="s">
        <v>165</v>
      </c>
      <c r="J37" t="s">
        <v>166</v>
      </c>
    </row>
    <row r="38" spans="1:10">
      <c r="A38" t="s">
        <v>168</v>
      </c>
      <c r="B38" t="s">
        <v>172</v>
      </c>
      <c r="C38" t="s">
        <v>173</v>
      </c>
      <c r="G38" t="s">
        <v>54</v>
      </c>
      <c r="H38" t="s">
        <v>169</v>
      </c>
      <c r="I38" t="s">
        <v>170</v>
      </c>
      <c r="J38" t="s">
        <v>171</v>
      </c>
    </row>
    <row r="39" spans="1:10">
      <c r="A39" t="s">
        <v>174</v>
      </c>
      <c r="B39" t="s">
        <v>178</v>
      </c>
      <c r="C39" t="s">
        <v>179</v>
      </c>
      <c r="G39" t="s">
        <v>54</v>
      </c>
      <c r="H39" t="s">
        <v>175</v>
      </c>
      <c r="I39" t="s">
        <v>176</v>
      </c>
      <c r="J39" t="s">
        <v>177</v>
      </c>
    </row>
    <row r="40" spans="1:10">
      <c r="A40" t="s">
        <v>180</v>
      </c>
      <c r="B40" t="s">
        <v>184</v>
      </c>
      <c r="C40" t="s">
        <v>185</v>
      </c>
      <c r="G40" t="s">
        <v>54</v>
      </c>
      <c r="H40" t="s">
        <v>181</v>
      </c>
      <c r="I40" t="s">
        <v>182</v>
      </c>
      <c r="J40" t="s">
        <v>183</v>
      </c>
    </row>
    <row r="41" spans="1:10">
      <c r="A41" t="s">
        <v>186</v>
      </c>
      <c r="B41" t="s">
        <v>58</v>
      </c>
      <c r="C41" t="s">
        <v>59</v>
      </c>
      <c r="G41" t="s">
        <v>54</v>
      </c>
      <c r="H41" t="s">
        <v>55</v>
      </c>
      <c r="I41" t="s">
        <v>187</v>
      </c>
      <c r="J41" t="s">
        <v>57</v>
      </c>
    </row>
    <row r="42" spans="1:10">
      <c r="A42" t="s">
        <v>188</v>
      </c>
      <c r="B42" t="s">
        <v>184</v>
      </c>
      <c r="C42" t="s">
        <v>192</v>
      </c>
      <c r="G42" t="s">
        <v>54</v>
      </c>
      <c r="H42" t="s">
        <v>189</v>
      </c>
      <c r="I42" t="s">
        <v>190</v>
      </c>
      <c r="J42" t="s">
        <v>191</v>
      </c>
    </row>
    <row r="43" spans="1:10">
      <c r="A43" t="s">
        <v>193</v>
      </c>
      <c r="B43" t="s">
        <v>58</v>
      </c>
      <c r="C43" t="s">
        <v>167</v>
      </c>
      <c r="G43" t="s">
        <v>54</v>
      </c>
      <c r="H43" t="s">
        <v>164</v>
      </c>
      <c r="I43" t="s">
        <v>194</v>
      </c>
      <c r="J43" t="s">
        <v>166</v>
      </c>
    </row>
    <row r="44" spans="1:10">
      <c r="A44" t="s">
        <v>195</v>
      </c>
      <c r="B44" t="s">
        <v>58</v>
      </c>
      <c r="C44" t="s">
        <v>199</v>
      </c>
      <c r="G44" t="s">
        <v>54</v>
      </c>
      <c r="H44" t="s">
        <v>196</v>
      </c>
      <c r="I44" t="s">
        <v>197</v>
      </c>
      <c r="J44" t="s">
        <v>198</v>
      </c>
    </row>
    <row r="45" spans="1:10">
      <c r="A45" t="s">
        <v>200</v>
      </c>
      <c r="B45" t="s">
        <v>58</v>
      </c>
      <c r="C45" t="s">
        <v>59</v>
      </c>
      <c r="G45" t="s">
        <v>54</v>
      </c>
      <c r="H45" t="s">
        <v>55</v>
      </c>
      <c r="I45" t="s">
        <v>56</v>
      </c>
      <c r="J45" t="s">
        <v>57</v>
      </c>
    </row>
    <row r="46" spans="1:10">
      <c r="A46" t="s">
        <v>201</v>
      </c>
      <c r="B46" t="s">
        <v>58</v>
      </c>
      <c r="C46" t="s">
        <v>59</v>
      </c>
      <c r="G46" t="s">
        <v>54</v>
      </c>
      <c r="H46" t="s">
        <v>55</v>
      </c>
      <c r="I46" t="s">
        <v>202</v>
      </c>
      <c r="J46" t="s">
        <v>57</v>
      </c>
    </row>
    <row r="47" spans="1:10">
      <c r="A47" t="s">
        <v>203</v>
      </c>
      <c r="B47" t="s">
        <v>58</v>
      </c>
      <c r="C47" t="s">
        <v>59</v>
      </c>
      <c r="G47" t="s">
        <v>54</v>
      </c>
      <c r="H47" t="s">
        <v>55</v>
      </c>
      <c r="I47" t="s">
        <v>204</v>
      </c>
      <c r="J47" t="s">
        <v>57</v>
      </c>
    </row>
    <row r="48" spans="1:10">
      <c r="A48" t="s">
        <v>205</v>
      </c>
      <c r="B48" t="s">
        <v>58</v>
      </c>
      <c r="C48" t="s">
        <v>59</v>
      </c>
      <c r="G48" t="s">
        <v>54</v>
      </c>
      <c r="H48" t="s">
        <v>55</v>
      </c>
      <c r="I48" t="s">
        <v>206</v>
      </c>
      <c r="J48" t="s">
        <v>57</v>
      </c>
    </row>
    <row r="49" spans="1:10">
      <c r="A49" t="s">
        <v>207</v>
      </c>
      <c r="B49" t="s">
        <v>172</v>
      </c>
      <c r="C49" t="s">
        <v>211</v>
      </c>
      <c r="G49" t="s">
        <v>54</v>
      </c>
      <c r="H49" t="s">
        <v>208</v>
      </c>
      <c r="I49" t="s">
        <v>209</v>
      </c>
      <c r="J49" t="s">
        <v>210</v>
      </c>
    </row>
    <row r="50" spans="1:10">
      <c r="A50" t="s">
        <v>212</v>
      </c>
      <c r="B50" t="s">
        <v>172</v>
      </c>
      <c r="C50" t="s">
        <v>211</v>
      </c>
      <c r="G50" t="s">
        <v>54</v>
      </c>
      <c r="H50" t="s">
        <v>208</v>
      </c>
      <c r="I50" t="s">
        <v>213</v>
      </c>
      <c r="J50" t="s">
        <v>210</v>
      </c>
    </row>
    <row r="51" spans="1:10">
      <c r="A51" t="s">
        <v>214</v>
      </c>
      <c r="B51" t="s">
        <v>172</v>
      </c>
      <c r="C51" t="s">
        <v>211</v>
      </c>
      <c r="G51" t="s">
        <v>54</v>
      </c>
      <c r="H51" t="s">
        <v>208</v>
      </c>
      <c r="I51" t="s">
        <v>215</v>
      </c>
      <c r="J51" t="s">
        <v>210</v>
      </c>
    </row>
    <row r="52" spans="1:10">
      <c r="A52" t="s">
        <v>216</v>
      </c>
      <c r="B52" t="s">
        <v>172</v>
      </c>
      <c r="C52" t="s">
        <v>220</v>
      </c>
      <c r="G52" t="s">
        <v>54</v>
      </c>
      <c r="H52" t="s">
        <v>217</v>
      </c>
      <c r="I52" t="s">
        <v>218</v>
      </c>
      <c r="J52" t="s">
        <v>219</v>
      </c>
    </row>
    <row r="53" spans="1:10">
      <c r="A53" t="s">
        <v>221</v>
      </c>
      <c r="B53" t="s">
        <v>172</v>
      </c>
      <c r="C53" t="s">
        <v>220</v>
      </c>
      <c r="G53" t="s">
        <v>54</v>
      </c>
      <c r="H53" t="s">
        <v>217</v>
      </c>
      <c r="I53" t="s">
        <v>222</v>
      </c>
      <c r="J53" t="s">
        <v>219</v>
      </c>
    </row>
    <row r="54" spans="1:10">
      <c r="A54" t="s">
        <v>223</v>
      </c>
      <c r="B54" t="s">
        <v>172</v>
      </c>
      <c r="C54" t="s">
        <v>227</v>
      </c>
      <c r="G54" t="s">
        <v>54</v>
      </c>
      <c r="H54" t="s">
        <v>224</v>
      </c>
      <c r="I54" t="s">
        <v>225</v>
      </c>
      <c r="J54" t="s">
        <v>226</v>
      </c>
    </row>
    <row r="55" spans="1:10">
      <c r="A55" t="s">
        <v>228</v>
      </c>
      <c r="B55" t="s">
        <v>120</v>
      </c>
      <c r="C55" t="s">
        <v>121</v>
      </c>
      <c r="G55" t="s">
        <v>54</v>
      </c>
      <c r="H55" t="s">
        <v>117</v>
      </c>
      <c r="I55" t="s">
        <v>229</v>
      </c>
      <c r="J55" t="s">
        <v>119</v>
      </c>
    </row>
    <row r="56" spans="1:10">
      <c r="A56" t="s">
        <v>230</v>
      </c>
      <c r="B56" t="s">
        <v>120</v>
      </c>
      <c r="C56" t="s">
        <v>234</v>
      </c>
      <c r="G56" t="s">
        <v>54</v>
      </c>
      <c r="H56" t="s">
        <v>231</v>
      </c>
      <c r="I56" t="s">
        <v>232</v>
      </c>
      <c r="J56" t="s">
        <v>233</v>
      </c>
    </row>
    <row r="57" spans="1:10">
      <c r="A57" t="s">
        <v>235</v>
      </c>
      <c r="B57" t="s">
        <v>58</v>
      </c>
      <c r="C57" t="s">
        <v>59</v>
      </c>
      <c r="G57" t="s">
        <v>54</v>
      </c>
      <c r="H57" t="s">
        <v>55</v>
      </c>
      <c r="I57" t="s">
        <v>236</v>
      </c>
      <c r="J57" t="s">
        <v>57</v>
      </c>
    </row>
    <row r="58" spans="1:10">
      <c r="A58" t="s">
        <v>237</v>
      </c>
      <c r="B58" t="s">
        <v>184</v>
      </c>
      <c r="C58" t="s">
        <v>241</v>
      </c>
      <c r="G58" t="s">
        <v>54</v>
      </c>
      <c r="H58" t="s">
        <v>238</v>
      </c>
      <c r="I58" t="s">
        <v>239</v>
      </c>
      <c r="J58" t="s">
        <v>240</v>
      </c>
    </row>
    <row r="59" spans="1:10">
      <c r="A59" t="s">
        <v>242</v>
      </c>
      <c r="B59" t="s">
        <v>184</v>
      </c>
      <c r="C59" t="s">
        <v>245</v>
      </c>
      <c r="G59" t="s">
        <v>54</v>
      </c>
      <c r="H59" t="s">
        <v>243</v>
      </c>
      <c r="I59" t="s">
        <v>244</v>
      </c>
      <c r="J59" t="s">
        <v>183</v>
      </c>
    </row>
    <row r="60" spans="1:10">
      <c r="A60" t="s">
        <v>246</v>
      </c>
      <c r="B60" t="s">
        <v>120</v>
      </c>
      <c r="C60" t="s">
        <v>121</v>
      </c>
      <c r="G60" t="s">
        <v>54</v>
      </c>
      <c r="H60" t="s">
        <v>117</v>
      </c>
      <c r="I60" t="s">
        <v>247</v>
      </c>
      <c r="J60" t="s">
        <v>119</v>
      </c>
    </row>
    <row r="61" spans="1:10">
      <c r="A61" t="s">
        <v>248</v>
      </c>
      <c r="B61" t="s">
        <v>58</v>
      </c>
      <c r="C61" t="s">
        <v>59</v>
      </c>
      <c r="G61" t="s">
        <v>54</v>
      </c>
      <c r="H61" t="s">
        <v>55</v>
      </c>
      <c r="I61" t="s">
        <v>187</v>
      </c>
      <c r="J61" t="s">
        <v>57</v>
      </c>
    </row>
    <row r="62" spans="1:10">
      <c r="A62" t="s">
        <v>249</v>
      </c>
      <c r="B62" t="s">
        <v>120</v>
      </c>
      <c r="C62" t="s">
        <v>253</v>
      </c>
      <c r="G62" t="s">
        <v>54</v>
      </c>
      <c r="H62" t="s">
        <v>250</v>
      </c>
      <c r="I62" t="s">
        <v>251</v>
      </c>
      <c r="J62" t="s">
        <v>252</v>
      </c>
    </row>
    <row r="63" spans="1:10">
      <c r="A63" t="s">
        <v>254</v>
      </c>
      <c r="B63" t="s">
        <v>120</v>
      </c>
      <c r="C63" t="s">
        <v>253</v>
      </c>
      <c r="G63" t="s">
        <v>54</v>
      </c>
      <c r="H63" t="s">
        <v>250</v>
      </c>
      <c r="I63" t="s">
        <v>255</v>
      </c>
      <c r="J63" t="s">
        <v>252</v>
      </c>
    </row>
    <row r="64" spans="1:10">
      <c r="A64" t="s">
        <v>256</v>
      </c>
      <c r="B64" t="s">
        <v>120</v>
      </c>
      <c r="C64" t="s">
        <v>253</v>
      </c>
      <c r="G64" t="s">
        <v>54</v>
      </c>
      <c r="H64" t="s">
        <v>250</v>
      </c>
      <c r="I64" t="s">
        <v>257</v>
      </c>
      <c r="J64" t="s">
        <v>252</v>
      </c>
    </row>
    <row r="65" spans="1:10">
      <c r="A65" t="s">
        <v>258</v>
      </c>
      <c r="B65" t="s">
        <v>120</v>
      </c>
      <c r="C65" t="s">
        <v>253</v>
      </c>
      <c r="G65" t="s">
        <v>54</v>
      </c>
      <c r="H65" t="s">
        <v>250</v>
      </c>
      <c r="I65" t="s">
        <v>259</v>
      </c>
      <c r="J65" t="s">
        <v>252</v>
      </c>
    </row>
    <row r="66" spans="1:10">
      <c r="A66" t="s">
        <v>260</v>
      </c>
      <c r="B66" t="s">
        <v>172</v>
      </c>
      <c r="C66" t="s">
        <v>263</v>
      </c>
      <c r="G66" t="s">
        <v>54</v>
      </c>
      <c r="H66" t="s">
        <v>261</v>
      </c>
      <c r="I66" t="s">
        <v>262</v>
      </c>
      <c r="J66" t="s">
        <v>219</v>
      </c>
    </row>
    <row r="67" spans="1:10">
      <c r="A67" t="s">
        <v>264</v>
      </c>
      <c r="B67" t="s">
        <v>172</v>
      </c>
      <c r="C67" t="s">
        <v>263</v>
      </c>
      <c r="G67" t="s">
        <v>54</v>
      </c>
      <c r="H67" t="s">
        <v>261</v>
      </c>
      <c r="I67" t="s">
        <v>265</v>
      </c>
      <c r="J67" t="s">
        <v>219</v>
      </c>
    </row>
    <row r="68" spans="1:10">
      <c r="A68" t="s">
        <v>266</v>
      </c>
      <c r="B68" t="s">
        <v>172</v>
      </c>
      <c r="C68" t="s">
        <v>263</v>
      </c>
      <c r="G68" t="s">
        <v>54</v>
      </c>
      <c r="H68" t="s">
        <v>261</v>
      </c>
      <c r="I68" t="s">
        <v>267</v>
      </c>
      <c r="J68" t="s">
        <v>219</v>
      </c>
    </row>
    <row r="69" spans="1:10">
      <c r="A69" t="s">
        <v>268</v>
      </c>
      <c r="B69" t="s">
        <v>120</v>
      </c>
      <c r="C69" t="s">
        <v>121</v>
      </c>
      <c r="G69" t="s">
        <v>54</v>
      </c>
      <c r="H69" t="s">
        <v>117</v>
      </c>
      <c r="I69" t="s">
        <v>269</v>
      </c>
      <c r="J69" t="s">
        <v>119</v>
      </c>
    </row>
    <row r="70" spans="1:10">
      <c r="A70" t="s">
        <v>270</v>
      </c>
      <c r="B70" t="s">
        <v>120</v>
      </c>
      <c r="C70" t="s">
        <v>274</v>
      </c>
      <c r="G70" t="s">
        <v>54</v>
      </c>
      <c r="H70" t="s">
        <v>271</v>
      </c>
      <c r="I70" t="s">
        <v>272</v>
      </c>
      <c r="J70" t="s">
        <v>273</v>
      </c>
    </row>
    <row r="71" spans="1:10">
      <c r="A71" t="s">
        <v>275</v>
      </c>
      <c r="B71" t="s">
        <v>120</v>
      </c>
      <c r="C71" t="s">
        <v>279</v>
      </c>
      <c r="G71" t="s">
        <v>54</v>
      </c>
      <c r="H71" t="s">
        <v>276</v>
      </c>
      <c r="I71" t="s">
        <v>277</v>
      </c>
      <c r="J71" t="s">
        <v>278</v>
      </c>
    </row>
    <row r="72" spans="1:10">
      <c r="A72" t="s">
        <v>280</v>
      </c>
      <c r="B72" t="s">
        <v>184</v>
      </c>
      <c r="C72" t="s">
        <v>284</v>
      </c>
      <c r="G72" t="s">
        <v>54</v>
      </c>
      <c r="H72" t="s">
        <v>281</v>
      </c>
      <c r="I72" t="s">
        <v>282</v>
      </c>
      <c r="J72" t="s">
        <v>283</v>
      </c>
    </row>
    <row r="73" spans="1:10">
      <c r="A73" t="s">
        <v>285</v>
      </c>
      <c r="B73" t="s">
        <v>58</v>
      </c>
      <c r="C73" t="s">
        <v>59</v>
      </c>
      <c r="G73" t="s">
        <v>54</v>
      </c>
      <c r="H73" t="s">
        <v>55</v>
      </c>
      <c r="I73" t="s">
        <v>187</v>
      </c>
      <c r="J73" t="s">
        <v>57</v>
      </c>
    </row>
    <row r="74" spans="1:10">
      <c r="A74" t="s">
        <v>286</v>
      </c>
      <c r="B74" t="s">
        <v>58</v>
      </c>
      <c r="C74" t="s">
        <v>59</v>
      </c>
      <c r="G74" t="s">
        <v>54</v>
      </c>
      <c r="H74" t="s">
        <v>55</v>
      </c>
      <c r="I74" t="s">
        <v>187</v>
      </c>
      <c r="J74" t="s">
        <v>57</v>
      </c>
    </row>
    <row r="75" spans="1:10">
      <c r="A75" t="s">
        <v>46</v>
      </c>
      <c r="B75" t="s">
        <v>51</v>
      </c>
      <c r="C75" t="s">
        <v>52</v>
      </c>
      <c r="G75" t="s">
        <v>47</v>
      </c>
      <c r="H75" t="s">
        <v>48</v>
      </c>
      <c r="I75" t="s">
        <v>49</v>
      </c>
      <c r="J75" t="s">
        <v>50</v>
      </c>
    </row>
  </sheetData>
  <sortState ref="A1:H75">
    <sortCondition ref="A1:A7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Squires, Richard (NIH/NIAID) [C]</dc:creator>
  <cp:lastModifiedBy>Squires, Richard (NIH/NIAID) [C]</cp:lastModifiedBy>
  <dcterms:created xsi:type="dcterms:W3CDTF">2014-05-01T20:05:21Z</dcterms:created>
  <dcterms:modified xsi:type="dcterms:W3CDTF">2014-05-02T20:01:38Z</dcterms:modified>
</cp:coreProperties>
</file>