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Lawrence\Cambridge\Part II\2 Computational Physics\Part II Computing Project\excel\"/>
    </mc:Choice>
  </mc:AlternateContent>
  <xr:revisionPtr revIDLastSave="0" documentId="13_ncr:1_{5DA320B9-56F6-4F02-ABB3-276A36F6117E}" xr6:coauthVersionLast="47" xr6:coauthVersionMax="47" xr10:uidLastSave="{00000000-0000-0000-0000-000000000000}"/>
  <bookViews>
    <workbookView xWindow="-105" yWindow="0" windowWidth="15255" windowHeight="7665" firstSheet="3" activeTab="10" xr2:uid="{00000000-000D-0000-FFFF-FFFF00000000}"/>
  </bookViews>
  <sheets>
    <sheet name="eq_32" sheetId="5" r:id="rId1"/>
    <sheet name="eq_64" sheetId="3" r:id="rId2"/>
    <sheet name="eq_64_smooth" sheetId="1" r:id="rId3"/>
    <sheet name="dec_10" sheetId="7" r:id="rId4"/>
    <sheet name="dec_32" sheetId="6" r:id="rId5"/>
    <sheet name="M_mean" sheetId="9" r:id="rId6"/>
    <sheet name="dec_32_10k" sheetId="10" r:id="rId7"/>
    <sheet name="dec_10_10k" sheetId="11" r:id="rId8"/>
    <sheet name="C_10k" sheetId="12" r:id="rId9"/>
    <sheet name="C_10k (2)" sheetId="13" r:id="rId10"/>
    <sheet name="Sheet5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3" i="9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3" i="12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G3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<sst xmlns="http://schemas.openxmlformats.org/spreadsheetml/2006/main" count="39" uniqueCount="13">
  <si>
    <t>N=64</t>
  </si>
  <si>
    <t>T</t>
  </si>
  <si>
    <t>avg</t>
  </si>
  <si>
    <t>error</t>
  </si>
  <si>
    <t>sigma = 3</t>
  </si>
  <si>
    <t>no smoothing</t>
  </si>
  <si>
    <t>N=32</t>
  </si>
  <si>
    <t>N=10</t>
  </si>
  <si>
    <t>per site</t>
  </si>
  <si>
    <t>40k</t>
  </si>
  <si>
    <t>10k</t>
  </si>
  <si>
    <t>Tc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</si>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</sst>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eq_32!$A$3:$A$33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eq_32!$G$3:$G$33</c:f>
              <c:numCache>
                <c:formatCode>General</c:formatCode>
                <c:ptCount val="31"/>
                <c:pt idx="0">
                  <c:v>431</c:v>
                </c:pt>
                <c:pt idx="1">
                  <c:v>830.4</c:v>
                </c:pt>
                <c:pt idx="2">
                  <c:v>636.20000000000005</c:v>
                </c:pt>
                <c:pt idx="3">
                  <c:v>753.4</c:v>
                </c:pt>
                <c:pt idx="4">
                  <c:v>689.2</c:v>
                </c:pt>
                <c:pt idx="5">
                  <c:v>217.4</c:v>
                </c:pt>
                <c:pt idx="6">
                  <c:v>564.6</c:v>
                </c:pt>
                <c:pt idx="7">
                  <c:v>652</c:v>
                </c:pt>
                <c:pt idx="8">
                  <c:v>284</c:v>
                </c:pt>
                <c:pt idx="9">
                  <c:v>256.39999999999998</c:v>
                </c:pt>
                <c:pt idx="10">
                  <c:v>457.2</c:v>
                </c:pt>
                <c:pt idx="11">
                  <c:v>117</c:v>
                </c:pt>
                <c:pt idx="12">
                  <c:v>184</c:v>
                </c:pt>
                <c:pt idx="13">
                  <c:v>118.8</c:v>
                </c:pt>
                <c:pt idx="14">
                  <c:v>22.8</c:v>
                </c:pt>
                <c:pt idx="15">
                  <c:v>23.6</c:v>
                </c:pt>
                <c:pt idx="16">
                  <c:v>16.2</c:v>
                </c:pt>
                <c:pt idx="17">
                  <c:v>9</c:v>
                </c:pt>
                <c:pt idx="18">
                  <c:v>10.4</c:v>
                </c:pt>
                <c:pt idx="19">
                  <c:v>11</c:v>
                </c:pt>
                <c:pt idx="20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E-465A-86BB-E1A066CD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'C_10k (2)'!$A$13:$A$48</c:f>
              <c:numCache>
                <c:formatCode>General</c:formatCode>
                <c:ptCount val="36"/>
              </c:numCache>
            </c:numRef>
          </c:xVal>
          <c:yVal>
            <c:numRef>
              <c:f>'C_10k (2)'!$G$13:$G$48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D09-A10E-F528EAA595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'C_10k (2)'!$A$13:$A$48</c:f>
              <c:numCache>
                <c:formatCode>General</c:formatCode>
                <c:ptCount val="36"/>
              </c:numCache>
            </c:numRef>
          </c:xVal>
          <c:yVal>
            <c:numRef>
              <c:f>'C_10k (2)'!$H$13:$H$48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E-4D09-A10E-F528EAA5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eq_64!$H$3:$H$33</c:f>
                <c:numCache>
                  <c:formatCode>General</c:formatCode>
                  <c:ptCount val="31"/>
                  <c:pt idx="0">
                    <c:v>63.390062312636985</c:v>
                  </c:pt>
                  <c:pt idx="1">
                    <c:v>192.73634841409648</c:v>
                  </c:pt>
                  <c:pt idx="2">
                    <c:v>225.59299634518788</c:v>
                  </c:pt>
                  <c:pt idx="3">
                    <c:v>191.11854959684052</c:v>
                  </c:pt>
                  <c:pt idx="4">
                    <c:v>187.6680580173408</c:v>
                  </c:pt>
                  <c:pt idx="5">
                    <c:v>263.9066122703257</c:v>
                  </c:pt>
                  <c:pt idx="6">
                    <c:v>184.79637442330937</c:v>
                  </c:pt>
                  <c:pt idx="7">
                    <c:v>156.97388317806261</c:v>
                  </c:pt>
                  <c:pt idx="8">
                    <c:v>307.72958908756237</c:v>
                  </c:pt>
                  <c:pt idx="9">
                    <c:v>162.35670605182901</c:v>
                  </c:pt>
                  <c:pt idx="10">
                    <c:v>341.57693130537956</c:v>
                  </c:pt>
                  <c:pt idx="11">
                    <c:v>184.38465228971731</c:v>
                  </c:pt>
                  <c:pt idx="12">
                    <c:v>165.15810606809467</c:v>
                  </c:pt>
                  <c:pt idx="13">
                    <c:v>231.82471826791897</c:v>
                  </c:pt>
                  <c:pt idx="14">
                    <c:v>316.99100933622708</c:v>
                  </c:pt>
                  <c:pt idx="15">
                    <c:v>47.526834525349997</c:v>
                  </c:pt>
                  <c:pt idx="16">
                    <c:v>26.204961362306943</c:v>
                  </c:pt>
                  <c:pt idx="17">
                    <c:v>10</c:v>
                  </c:pt>
                  <c:pt idx="18">
                    <c:v>37.004053831979007</c:v>
                  </c:pt>
                  <c:pt idx="19">
                    <c:v>89.87936359365257</c:v>
                  </c:pt>
                  <c:pt idx="20">
                    <c:v>39.45883931389772</c:v>
                  </c:pt>
                  <c:pt idx="21">
                    <c:v>54.407720040450137</c:v>
                  </c:pt>
                  <c:pt idx="22">
                    <c:v>54.711059211095524</c:v>
                  </c:pt>
                  <c:pt idx="23">
                    <c:v>3.0495901363953815</c:v>
                  </c:pt>
                  <c:pt idx="24">
                    <c:v>35.294475488382027</c:v>
                  </c:pt>
                  <c:pt idx="25">
                    <c:v>72.989725304319379</c:v>
                  </c:pt>
                  <c:pt idx="26">
                    <c:v>24.803225596683994</c:v>
                  </c:pt>
                  <c:pt idx="27">
                    <c:v>25.288337232803585</c:v>
                  </c:pt>
                  <c:pt idx="28">
                    <c:v>79.178911333763608</c:v>
                  </c:pt>
                  <c:pt idx="29">
                    <c:v>64.403416058466959</c:v>
                  </c:pt>
                  <c:pt idx="30">
                    <c:v>36.287738976133525</c:v>
                  </c:pt>
                </c:numCache>
              </c:numRef>
            </c:plus>
            <c:minus>
              <c:numRef>
                <c:f>eq_64!$H$3:$H$33</c:f>
                <c:numCache>
                  <c:formatCode>General</c:formatCode>
                  <c:ptCount val="31"/>
                  <c:pt idx="0">
                    <c:v>63.390062312636985</c:v>
                  </c:pt>
                  <c:pt idx="1">
                    <c:v>192.73634841409648</c:v>
                  </c:pt>
                  <c:pt idx="2">
                    <c:v>225.59299634518788</c:v>
                  </c:pt>
                  <c:pt idx="3">
                    <c:v>191.11854959684052</c:v>
                  </c:pt>
                  <c:pt idx="4">
                    <c:v>187.6680580173408</c:v>
                  </c:pt>
                  <c:pt idx="5">
                    <c:v>263.9066122703257</c:v>
                  </c:pt>
                  <c:pt idx="6">
                    <c:v>184.79637442330937</c:v>
                  </c:pt>
                  <c:pt idx="7">
                    <c:v>156.97388317806261</c:v>
                  </c:pt>
                  <c:pt idx="8">
                    <c:v>307.72958908756237</c:v>
                  </c:pt>
                  <c:pt idx="9">
                    <c:v>162.35670605182901</c:v>
                  </c:pt>
                  <c:pt idx="10">
                    <c:v>341.57693130537956</c:v>
                  </c:pt>
                  <c:pt idx="11">
                    <c:v>184.38465228971731</c:v>
                  </c:pt>
                  <c:pt idx="12">
                    <c:v>165.15810606809467</c:v>
                  </c:pt>
                  <c:pt idx="13">
                    <c:v>231.82471826791897</c:v>
                  </c:pt>
                  <c:pt idx="14">
                    <c:v>316.99100933622708</c:v>
                  </c:pt>
                  <c:pt idx="15">
                    <c:v>47.526834525349997</c:v>
                  </c:pt>
                  <c:pt idx="16">
                    <c:v>26.204961362306943</c:v>
                  </c:pt>
                  <c:pt idx="17">
                    <c:v>10</c:v>
                  </c:pt>
                  <c:pt idx="18">
                    <c:v>37.004053831979007</c:v>
                  </c:pt>
                  <c:pt idx="19">
                    <c:v>89.87936359365257</c:v>
                  </c:pt>
                  <c:pt idx="20">
                    <c:v>39.45883931389772</c:v>
                  </c:pt>
                  <c:pt idx="21">
                    <c:v>54.407720040450137</c:v>
                  </c:pt>
                  <c:pt idx="22">
                    <c:v>54.711059211095524</c:v>
                  </c:pt>
                  <c:pt idx="23">
                    <c:v>3.0495901363953815</c:v>
                  </c:pt>
                  <c:pt idx="24">
                    <c:v>35.294475488382027</c:v>
                  </c:pt>
                  <c:pt idx="25">
                    <c:v>72.989725304319379</c:v>
                  </c:pt>
                  <c:pt idx="26">
                    <c:v>24.803225596683994</c:v>
                  </c:pt>
                  <c:pt idx="27">
                    <c:v>25.288337232803585</c:v>
                  </c:pt>
                  <c:pt idx="28">
                    <c:v>79.178911333763608</c:v>
                  </c:pt>
                  <c:pt idx="29">
                    <c:v>64.403416058466959</c:v>
                  </c:pt>
                  <c:pt idx="30">
                    <c:v>36.287738976133525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eq_64!$A$3:$A$33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  <c:pt idx="30">
                  <c:v>8</c:v>
                </c:pt>
              </c:numCache>
            </c:numRef>
          </c:xVal>
          <c:yVal>
            <c:numRef>
              <c:f>eq_64!$G$3:$G$33</c:f>
              <c:numCache>
                <c:formatCode>General</c:formatCode>
                <c:ptCount val="31"/>
                <c:pt idx="0">
                  <c:v>592.6</c:v>
                </c:pt>
                <c:pt idx="1">
                  <c:v>558.4</c:v>
                </c:pt>
                <c:pt idx="2">
                  <c:v>654.79999999999995</c:v>
                </c:pt>
                <c:pt idx="3">
                  <c:v>544.6</c:v>
                </c:pt>
                <c:pt idx="4">
                  <c:v>536.6</c:v>
                </c:pt>
                <c:pt idx="5">
                  <c:v>539.79999999999995</c:v>
                </c:pt>
                <c:pt idx="6">
                  <c:v>716.8</c:v>
                </c:pt>
                <c:pt idx="7">
                  <c:v>778.6</c:v>
                </c:pt>
                <c:pt idx="8">
                  <c:v>506</c:v>
                </c:pt>
                <c:pt idx="9">
                  <c:v>470.2</c:v>
                </c:pt>
                <c:pt idx="10">
                  <c:v>613.6</c:v>
                </c:pt>
                <c:pt idx="11">
                  <c:v>664.2</c:v>
                </c:pt>
                <c:pt idx="12">
                  <c:v>470.8</c:v>
                </c:pt>
                <c:pt idx="13">
                  <c:v>307.8</c:v>
                </c:pt>
                <c:pt idx="14">
                  <c:v>185.4</c:v>
                </c:pt>
                <c:pt idx="15">
                  <c:v>74.400000000000006</c:v>
                </c:pt>
                <c:pt idx="16">
                  <c:v>48.2</c:v>
                </c:pt>
                <c:pt idx="17">
                  <c:v>32</c:v>
                </c:pt>
                <c:pt idx="18">
                  <c:v>45.4</c:v>
                </c:pt>
                <c:pt idx="19">
                  <c:v>75.400000000000006</c:v>
                </c:pt>
                <c:pt idx="20">
                  <c:v>65</c:v>
                </c:pt>
                <c:pt idx="21">
                  <c:v>77.8</c:v>
                </c:pt>
                <c:pt idx="22">
                  <c:v>65.599999999999994</c:v>
                </c:pt>
                <c:pt idx="23">
                  <c:v>31.4</c:v>
                </c:pt>
                <c:pt idx="24">
                  <c:v>52.2</c:v>
                </c:pt>
                <c:pt idx="25">
                  <c:v>57</c:v>
                </c:pt>
                <c:pt idx="26">
                  <c:v>38.799999999999997</c:v>
                </c:pt>
                <c:pt idx="27">
                  <c:v>39</c:v>
                </c:pt>
                <c:pt idx="28">
                  <c:v>75.599999999999994</c:v>
                </c:pt>
                <c:pt idx="29">
                  <c:v>77.599999999999994</c:v>
                </c:pt>
                <c:pt idx="30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402D-9463-240C5E05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eq_64_smooth!$H$3:$H$33</c:f>
                <c:numCache>
                  <c:formatCode>General</c:formatCode>
                  <c:ptCount val="31"/>
                  <c:pt idx="0">
                    <c:v>86.004069671149935</c:v>
                  </c:pt>
                  <c:pt idx="1">
                    <c:v>170.53064240775032</c:v>
                  </c:pt>
                  <c:pt idx="2">
                    <c:v>188.98756572854202</c:v>
                  </c:pt>
                  <c:pt idx="3">
                    <c:v>228.33637467560879</c:v>
                  </c:pt>
                  <c:pt idx="4">
                    <c:v>189.76511797482695</c:v>
                  </c:pt>
                  <c:pt idx="5">
                    <c:v>274.73860303932537</c:v>
                  </c:pt>
                  <c:pt idx="6">
                    <c:v>246.53032267857034</c:v>
                  </c:pt>
                  <c:pt idx="7">
                    <c:v>255.0084312331654</c:v>
                  </c:pt>
                  <c:pt idx="8">
                    <c:v>300.8717334679348</c:v>
                  </c:pt>
                  <c:pt idx="9">
                    <c:v>158.14613495119005</c:v>
                  </c:pt>
                  <c:pt idx="10">
                    <c:v>335.59380208817925</c:v>
                  </c:pt>
                  <c:pt idx="11">
                    <c:v>271.2347691576432</c:v>
                  </c:pt>
                  <c:pt idx="12">
                    <c:v>198.50012594454441</c:v>
                  </c:pt>
                  <c:pt idx="13">
                    <c:v>177.36882476917975</c:v>
                  </c:pt>
                  <c:pt idx="14">
                    <c:v>66.792215115236289</c:v>
                  </c:pt>
                  <c:pt idx="15">
                    <c:v>41.130280815963317</c:v>
                  </c:pt>
                  <c:pt idx="16">
                    <c:v>9.0829510622924747</c:v>
                  </c:pt>
                  <c:pt idx="17">
                    <c:v>15.890248582070704</c:v>
                  </c:pt>
                  <c:pt idx="18">
                    <c:v>6.8190908484929276</c:v>
                  </c:pt>
                  <c:pt idx="19">
                    <c:v>17.818529681205462</c:v>
                  </c:pt>
                  <c:pt idx="20">
                    <c:v>17.195929750961419</c:v>
                  </c:pt>
                  <c:pt idx="21">
                    <c:v>3.5637059362410906</c:v>
                  </c:pt>
                  <c:pt idx="22">
                    <c:v>4.8270073544588694</c:v>
                  </c:pt>
                  <c:pt idx="23">
                    <c:v>7.2594765651526139</c:v>
                  </c:pt>
                  <c:pt idx="24">
                    <c:v>2.1679483388678804</c:v>
                  </c:pt>
                  <c:pt idx="25">
                    <c:v>8.9274856482662575</c:v>
                  </c:pt>
                  <c:pt idx="26">
                    <c:v>6.4187226143524843</c:v>
                  </c:pt>
                  <c:pt idx="27">
                    <c:v>3.5355339059327378</c:v>
                  </c:pt>
                  <c:pt idx="28">
                    <c:v>11.907980517283358</c:v>
                  </c:pt>
                  <c:pt idx="29">
                    <c:v>7.5828754440515507</c:v>
                  </c:pt>
                  <c:pt idx="30">
                    <c:v>7.7588658965083281</c:v>
                  </c:pt>
                </c:numCache>
              </c:numRef>
            </c:plus>
            <c:minus>
              <c:numRef>
                <c:f>eq_64_smooth!$H$3:$H$33</c:f>
                <c:numCache>
                  <c:formatCode>General</c:formatCode>
                  <c:ptCount val="31"/>
                  <c:pt idx="0">
                    <c:v>86.004069671149935</c:v>
                  </c:pt>
                  <c:pt idx="1">
                    <c:v>170.53064240775032</c:v>
                  </c:pt>
                  <c:pt idx="2">
                    <c:v>188.98756572854202</c:v>
                  </c:pt>
                  <c:pt idx="3">
                    <c:v>228.33637467560879</c:v>
                  </c:pt>
                  <c:pt idx="4">
                    <c:v>189.76511797482695</c:v>
                  </c:pt>
                  <c:pt idx="5">
                    <c:v>274.73860303932537</c:v>
                  </c:pt>
                  <c:pt idx="6">
                    <c:v>246.53032267857034</c:v>
                  </c:pt>
                  <c:pt idx="7">
                    <c:v>255.0084312331654</c:v>
                  </c:pt>
                  <c:pt idx="8">
                    <c:v>300.8717334679348</c:v>
                  </c:pt>
                  <c:pt idx="9">
                    <c:v>158.14613495119005</c:v>
                  </c:pt>
                  <c:pt idx="10">
                    <c:v>335.59380208817925</c:v>
                  </c:pt>
                  <c:pt idx="11">
                    <c:v>271.2347691576432</c:v>
                  </c:pt>
                  <c:pt idx="12">
                    <c:v>198.50012594454441</c:v>
                  </c:pt>
                  <c:pt idx="13">
                    <c:v>177.36882476917975</c:v>
                  </c:pt>
                  <c:pt idx="14">
                    <c:v>66.792215115236289</c:v>
                  </c:pt>
                  <c:pt idx="15">
                    <c:v>41.130280815963317</c:v>
                  </c:pt>
                  <c:pt idx="16">
                    <c:v>9.0829510622924747</c:v>
                  </c:pt>
                  <c:pt idx="17">
                    <c:v>15.890248582070704</c:v>
                  </c:pt>
                  <c:pt idx="18">
                    <c:v>6.8190908484929276</c:v>
                  </c:pt>
                  <c:pt idx="19">
                    <c:v>17.818529681205462</c:v>
                  </c:pt>
                  <c:pt idx="20">
                    <c:v>17.195929750961419</c:v>
                  </c:pt>
                  <c:pt idx="21">
                    <c:v>3.5637059362410906</c:v>
                  </c:pt>
                  <c:pt idx="22">
                    <c:v>4.8270073544588694</c:v>
                  </c:pt>
                  <c:pt idx="23">
                    <c:v>7.2594765651526139</c:v>
                  </c:pt>
                  <c:pt idx="24">
                    <c:v>2.1679483388678804</c:v>
                  </c:pt>
                  <c:pt idx="25">
                    <c:v>8.9274856482662575</c:v>
                  </c:pt>
                  <c:pt idx="26">
                    <c:v>6.4187226143524843</c:v>
                  </c:pt>
                  <c:pt idx="27">
                    <c:v>3.5355339059327378</c:v>
                  </c:pt>
                  <c:pt idx="28">
                    <c:v>11.907980517283358</c:v>
                  </c:pt>
                  <c:pt idx="29">
                    <c:v>7.5828754440515507</c:v>
                  </c:pt>
                  <c:pt idx="30">
                    <c:v>7.7588658965083281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eq_64_smooth!$A$3:$A$33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  <c:pt idx="30">
                  <c:v>8</c:v>
                </c:pt>
              </c:numCache>
            </c:numRef>
          </c:xVal>
          <c:yVal>
            <c:numRef>
              <c:f>eq_64_smooth!$G$3:$G$33</c:f>
              <c:numCache>
                <c:formatCode>General</c:formatCode>
                <c:ptCount val="31"/>
                <c:pt idx="0">
                  <c:v>482.8</c:v>
                </c:pt>
                <c:pt idx="1">
                  <c:v>512.20000000000005</c:v>
                </c:pt>
                <c:pt idx="2">
                  <c:v>605.6</c:v>
                </c:pt>
                <c:pt idx="3">
                  <c:v>477</c:v>
                </c:pt>
                <c:pt idx="4">
                  <c:v>490.6</c:v>
                </c:pt>
                <c:pt idx="5">
                  <c:v>485.6</c:v>
                </c:pt>
                <c:pt idx="6">
                  <c:v>572.79999999999995</c:v>
                </c:pt>
                <c:pt idx="7">
                  <c:v>704.4</c:v>
                </c:pt>
                <c:pt idx="8">
                  <c:v>475.6</c:v>
                </c:pt>
                <c:pt idx="9">
                  <c:v>442.8</c:v>
                </c:pt>
                <c:pt idx="10">
                  <c:v>508.2</c:v>
                </c:pt>
                <c:pt idx="11">
                  <c:v>513.4</c:v>
                </c:pt>
                <c:pt idx="12">
                  <c:v>380.4</c:v>
                </c:pt>
                <c:pt idx="13">
                  <c:v>201.8</c:v>
                </c:pt>
                <c:pt idx="14">
                  <c:v>61.8</c:v>
                </c:pt>
                <c:pt idx="15">
                  <c:v>52.2</c:v>
                </c:pt>
                <c:pt idx="16">
                  <c:v>21</c:v>
                </c:pt>
                <c:pt idx="17">
                  <c:v>27</c:v>
                </c:pt>
                <c:pt idx="18">
                  <c:v>21</c:v>
                </c:pt>
                <c:pt idx="19">
                  <c:v>28</c:v>
                </c:pt>
                <c:pt idx="20">
                  <c:v>26.2</c:v>
                </c:pt>
                <c:pt idx="21">
                  <c:v>10.8</c:v>
                </c:pt>
                <c:pt idx="22">
                  <c:v>15.6</c:v>
                </c:pt>
                <c:pt idx="23">
                  <c:v>19.2</c:v>
                </c:pt>
                <c:pt idx="24">
                  <c:v>9.8000000000000007</c:v>
                </c:pt>
                <c:pt idx="25">
                  <c:v>12.8</c:v>
                </c:pt>
                <c:pt idx="26">
                  <c:v>12.8</c:v>
                </c:pt>
                <c:pt idx="27">
                  <c:v>9</c:v>
                </c:pt>
                <c:pt idx="28">
                  <c:v>17.600000000000001</c:v>
                </c:pt>
                <c:pt idx="29">
                  <c:v>12</c:v>
                </c:pt>
                <c:pt idx="3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B-48F1-8B65-D32B4389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dec_10!$A$8:$A$23</c:f>
              <c:numCache>
                <c:formatCode>General</c:formatCode>
                <c:ptCount val="1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</c:numCache>
            </c:numRef>
          </c:xVal>
          <c:yVal>
            <c:numRef>
              <c:f>dec_10!$G$8:$G$23</c:f>
              <c:numCache>
                <c:formatCode>General</c:formatCode>
                <c:ptCount val="16"/>
                <c:pt idx="0">
                  <c:v>2.6</c:v>
                </c:pt>
                <c:pt idx="1">
                  <c:v>2.2000000000000002</c:v>
                </c:pt>
                <c:pt idx="2">
                  <c:v>4</c:v>
                </c:pt>
                <c:pt idx="3">
                  <c:v>4.75</c:v>
                </c:pt>
                <c:pt idx="4">
                  <c:v>8.6</c:v>
                </c:pt>
                <c:pt idx="5">
                  <c:v>5.8</c:v>
                </c:pt>
                <c:pt idx="6">
                  <c:v>39.799999999999997</c:v>
                </c:pt>
                <c:pt idx="7">
                  <c:v>124</c:v>
                </c:pt>
                <c:pt idx="8">
                  <c:v>131</c:v>
                </c:pt>
                <c:pt idx="9">
                  <c:v>73.8</c:v>
                </c:pt>
                <c:pt idx="10">
                  <c:v>48.5</c:v>
                </c:pt>
                <c:pt idx="11">
                  <c:v>38.200000000000003</c:v>
                </c:pt>
                <c:pt idx="12">
                  <c:v>30</c:v>
                </c:pt>
                <c:pt idx="13">
                  <c:v>19.8</c:v>
                </c:pt>
                <c:pt idx="14">
                  <c:v>15.4</c:v>
                </c:pt>
                <c:pt idx="1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1-47AA-B3F4-F0C5C80E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dec_32!$H$3:$H$48</c:f>
                <c:numCache>
                  <c:formatCode>General</c:formatCode>
                  <c:ptCount val="46"/>
                  <c:pt idx="0">
                    <c:v>0.44721359549995815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0.57735026918962629</c:v>
                  </c:pt>
                  <c:pt idx="10">
                    <c:v>0.44721359549995815</c:v>
                  </c:pt>
                  <c:pt idx="11">
                    <c:v>0.54772255750516596</c:v>
                  </c:pt>
                  <c:pt idx="12">
                    <c:v>0.54772255750516674</c:v>
                  </c:pt>
                  <c:pt idx="13">
                    <c:v>0.54772255750516596</c:v>
                  </c:pt>
                  <c:pt idx="14">
                    <c:v>0.8944271909999163</c:v>
                  </c:pt>
                  <c:pt idx="15">
                    <c:v>0.5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4.5276925690687087</c:v>
                  </c:pt>
                  <c:pt idx="19">
                    <c:v>1.0954451150103335</c:v>
                  </c:pt>
                  <c:pt idx="20">
                    <c:v>6.0663003552412418</c:v>
                  </c:pt>
                  <c:pt idx="21">
                    <c:v>5.449770637375484</c:v>
                  </c:pt>
                  <c:pt idx="22">
                    <c:v>2.5</c:v>
                  </c:pt>
                  <c:pt idx="23">
                    <c:v>2.1602468994692869</c:v>
                  </c:pt>
                  <c:pt idx="24">
                    <c:v>17.00882124075622</c:v>
                  </c:pt>
                  <c:pt idx="25">
                    <c:v>102.76818573858351</c:v>
                  </c:pt>
                  <c:pt idx="26">
                    <c:v>18.406520583749643</c:v>
                  </c:pt>
                  <c:pt idx="27">
                    <c:v>25.772077913897434</c:v>
                  </c:pt>
                  <c:pt idx="28">
                    <c:v>75.218348825270013</c:v>
                  </c:pt>
                  <c:pt idx="29">
                    <c:v>36.200828719795908</c:v>
                  </c:pt>
                  <c:pt idx="30">
                    <c:v>25.248762345905195</c:v>
                  </c:pt>
                  <c:pt idx="31">
                    <c:v>21.570813614697062</c:v>
                  </c:pt>
                  <c:pt idx="32">
                    <c:v>34.949964234602589</c:v>
                  </c:pt>
                  <c:pt idx="33">
                    <c:v>10.644247272588135</c:v>
                  </c:pt>
                  <c:pt idx="34">
                    <c:v>11.144505372604028</c:v>
                  </c:pt>
                  <c:pt idx="35">
                    <c:v>7.8294316524253507</c:v>
                  </c:pt>
                  <c:pt idx="36">
                    <c:v>2.949576240750523</c:v>
                  </c:pt>
                  <c:pt idx="37">
                    <c:v>4.92950301754649</c:v>
                  </c:pt>
                  <c:pt idx="38">
                    <c:v>14.010710188994702</c:v>
                  </c:pt>
                  <c:pt idx="39">
                    <c:v>4.2778499272414887</c:v>
                  </c:pt>
                  <c:pt idx="40">
                    <c:v>3.3615472627943239</c:v>
                  </c:pt>
                  <c:pt idx="41">
                    <c:v>0.44721359549995715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0.54772255750516596</c:v>
                  </c:pt>
                </c:numCache>
              </c:numRef>
            </c:plus>
            <c:minus>
              <c:numRef>
                <c:f>dec_32!$H$3:$H$48</c:f>
                <c:numCache>
                  <c:formatCode>General</c:formatCode>
                  <c:ptCount val="46"/>
                  <c:pt idx="0">
                    <c:v>0.44721359549995815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0.57735026918962629</c:v>
                  </c:pt>
                  <c:pt idx="10">
                    <c:v>0.44721359549995815</c:v>
                  </c:pt>
                  <c:pt idx="11">
                    <c:v>0.54772255750516596</c:v>
                  </c:pt>
                  <c:pt idx="12">
                    <c:v>0.54772255750516674</c:v>
                  </c:pt>
                  <c:pt idx="13">
                    <c:v>0.54772255750516596</c:v>
                  </c:pt>
                  <c:pt idx="14">
                    <c:v>0.8944271909999163</c:v>
                  </c:pt>
                  <c:pt idx="15">
                    <c:v>0.5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4.5276925690687087</c:v>
                  </c:pt>
                  <c:pt idx="19">
                    <c:v>1.0954451150103335</c:v>
                  </c:pt>
                  <c:pt idx="20">
                    <c:v>6.0663003552412418</c:v>
                  </c:pt>
                  <c:pt idx="21">
                    <c:v>5.449770637375484</c:v>
                  </c:pt>
                  <c:pt idx="22">
                    <c:v>2.5</c:v>
                  </c:pt>
                  <c:pt idx="23">
                    <c:v>2.1602468994692869</c:v>
                  </c:pt>
                  <c:pt idx="24">
                    <c:v>17.00882124075622</c:v>
                  </c:pt>
                  <c:pt idx="25">
                    <c:v>102.76818573858351</c:v>
                  </c:pt>
                  <c:pt idx="26">
                    <c:v>18.406520583749643</c:v>
                  </c:pt>
                  <c:pt idx="27">
                    <c:v>25.772077913897434</c:v>
                  </c:pt>
                  <c:pt idx="28">
                    <c:v>75.218348825270013</c:v>
                  </c:pt>
                  <c:pt idx="29">
                    <c:v>36.200828719795908</c:v>
                  </c:pt>
                  <c:pt idx="30">
                    <c:v>25.248762345905195</c:v>
                  </c:pt>
                  <c:pt idx="31">
                    <c:v>21.570813614697062</c:v>
                  </c:pt>
                  <c:pt idx="32">
                    <c:v>34.949964234602589</c:v>
                  </c:pt>
                  <c:pt idx="33">
                    <c:v>10.644247272588135</c:v>
                  </c:pt>
                  <c:pt idx="34">
                    <c:v>11.144505372604028</c:v>
                  </c:pt>
                  <c:pt idx="35">
                    <c:v>7.8294316524253507</c:v>
                  </c:pt>
                  <c:pt idx="36">
                    <c:v>2.949576240750523</c:v>
                  </c:pt>
                  <c:pt idx="37">
                    <c:v>4.92950301754649</c:v>
                  </c:pt>
                  <c:pt idx="38">
                    <c:v>14.010710188994702</c:v>
                  </c:pt>
                  <c:pt idx="39">
                    <c:v>4.2778499272414887</c:v>
                  </c:pt>
                  <c:pt idx="40">
                    <c:v>3.3615472627943239</c:v>
                  </c:pt>
                  <c:pt idx="41">
                    <c:v>0.44721359549995715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0.54772255750516596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dec_32!$A$3:$A$48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dec_32!$G$3:$G$48</c:f>
              <c:numCache>
                <c:formatCode>General</c:formatCode>
                <c:ptCount val="46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2.3333333333333335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2.4</c:v>
                </c:pt>
                <c:pt idx="14">
                  <c:v>3.6</c:v>
                </c:pt>
                <c:pt idx="15">
                  <c:v>3.25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5.2</c:v>
                </c:pt>
                <c:pt idx="20">
                  <c:v>11.6</c:v>
                </c:pt>
                <c:pt idx="21">
                  <c:v>13.2</c:v>
                </c:pt>
                <c:pt idx="22">
                  <c:v>11.25</c:v>
                </c:pt>
                <c:pt idx="23">
                  <c:v>16</c:v>
                </c:pt>
                <c:pt idx="24">
                  <c:v>23.4</c:v>
                </c:pt>
                <c:pt idx="25">
                  <c:v>114.6</c:v>
                </c:pt>
                <c:pt idx="26">
                  <c:v>94.6</c:v>
                </c:pt>
                <c:pt idx="27">
                  <c:v>77.8</c:v>
                </c:pt>
                <c:pt idx="28">
                  <c:v>127.6</c:v>
                </c:pt>
                <c:pt idx="29">
                  <c:v>115</c:v>
                </c:pt>
                <c:pt idx="30">
                  <c:v>73</c:v>
                </c:pt>
                <c:pt idx="31">
                  <c:v>62.6</c:v>
                </c:pt>
                <c:pt idx="32">
                  <c:v>46</c:v>
                </c:pt>
                <c:pt idx="33">
                  <c:v>39.6</c:v>
                </c:pt>
                <c:pt idx="34">
                  <c:v>27.2</c:v>
                </c:pt>
                <c:pt idx="35">
                  <c:v>25.6</c:v>
                </c:pt>
                <c:pt idx="36">
                  <c:v>17.8</c:v>
                </c:pt>
                <c:pt idx="37">
                  <c:v>21.4</c:v>
                </c:pt>
                <c:pt idx="38">
                  <c:v>20.6</c:v>
                </c:pt>
                <c:pt idx="39">
                  <c:v>12.6</c:v>
                </c:pt>
                <c:pt idx="40">
                  <c:v>13.4</c:v>
                </c:pt>
                <c:pt idx="41">
                  <c:v>3.8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729-A35F-C8EDBEE5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M_mean!$H$3:$H$48</c:f>
                <c:numCache>
                  <c:formatCode>General</c:formatCode>
                  <c:ptCount val="46"/>
                  <c:pt idx="0">
                    <c:v>6.7628889290487118E-2</c:v>
                  </c:pt>
                  <c:pt idx="1">
                    <c:v>3.987480407475457E-2</c:v>
                  </c:pt>
                  <c:pt idx="2">
                    <c:v>6.2225396744472132E-2</c:v>
                  </c:pt>
                  <c:pt idx="3">
                    <c:v>9.0841895620905944E-2</c:v>
                  </c:pt>
                  <c:pt idx="4">
                    <c:v>9.0603531940007018E-2</c:v>
                  </c:pt>
                  <c:pt idx="5">
                    <c:v>0.12898320304079994</c:v>
                  </c:pt>
                  <c:pt idx="6">
                    <c:v>0.18102301879409538</c:v>
                  </c:pt>
                  <c:pt idx="7">
                    <c:v>0.13593012911053018</c:v>
                  </c:pt>
                  <c:pt idx="8">
                    <c:v>0.21444968329811642</c:v>
                  </c:pt>
                  <c:pt idx="9">
                    <c:v>0.47446865017612772</c:v>
                  </c:pt>
                  <c:pt idx="10">
                    <c:v>0.17984521122344907</c:v>
                  </c:pt>
                  <c:pt idx="11">
                    <c:v>0.36989890510789264</c:v>
                  </c:pt>
                  <c:pt idx="12">
                    <c:v>0.57255647465265858</c:v>
                  </c:pt>
                  <c:pt idx="13">
                    <c:v>0.64600051599567365</c:v>
                  </c:pt>
                  <c:pt idx="14">
                    <c:v>0.83538748494335113</c:v>
                  </c:pt>
                  <c:pt idx="15">
                    <c:v>1.0169311268058712</c:v>
                  </c:pt>
                  <c:pt idx="16">
                    <c:v>0.77861723587395038</c:v>
                  </c:pt>
                  <c:pt idx="17">
                    <c:v>0.81814564718025162</c:v>
                  </c:pt>
                  <c:pt idx="18">
                    <c:v>1.667252320436224</c:v>
                  </c:pt>
                  <c:pt idx="19">
                    <c:v>1.4881859090852525</c:v>
                  </c:pt>
                  <c:pt idx="20">
                    <c:v>4.1234641746958216</c:v>
                  </c:pt>
                  <c:pt idx="21">
                    <c:v>1.4807763166663481</c:v>
                  </c:pt>
                  <c:pt idx="22">
                    <c:v>8.6781297908400958</c:v>
                  </c:pt>
                  <c:pt idx="23">
                    <c:v>5.9964349158479315</c:v>
                  </c:pt>
                  <c:pt idx="24">
                    <c:v>16.348196175725324</c:v>
                  </c:pt>
                  <c:pt idx="25">
                    <c:v>61.681336964271466</c:v>
                  </c:pt>
                  <c:pt idx="26">
                    <c:v>102.47908117611134</c:v>
                  </c:pt>
                  <c:pt idx="27">
                    <c:v>33.703429220184709</c:v>
                  </c:pt>
                  <c:pt idx="28">
                    <c:v>56.08733788654974</c:v>
                  </c:pt>
                  <c:pt idx="29">
                    <c:v>33.08900240714425</c:v>
                  </c:pt>
                  <c:pt idx="30">
                    <c:v>32.883968472494281</c:v>
                  </c:pt>
                  <c:pt idx="31">
                    <c:v>10.155825938839245</c:v>
                  </c:pt>
                  <c:pt idx="32">
                    <c:v>22.352515010620202</c:v>
                  </c:pt>
                  <c:pt idx="33">
                    <c:v>5.9084727976017604</c:v>
                  </c:pt>
                  <c:pt idx="34">
                    <c:v>12.267732940523286</c:v>
                  </c:pt>
                  <c:pt idx="35">
                    <c:v>8.7609247685389935</c:v>
                  </c:pt>
                  <c:pt idx="36">
                    <c:v>6.763391479132344</c:v>
                  </c:pt>
                  <c:pt idx="37">
                    <c:v>9.8715059742675528</c:v>
                  </c:pt>
                  <c:pt idx="38">
                    <c:v>1.776043299021733</c:v>
                  </c:pt>
                  <c:pt idx="39">
                    <c:v>4.3057970806808834</c:v>
                  </c:pt>
                  <c:pt idx="40">
                    <c:v>2.9858273057898033</c:v>
                  </c:pt>
                  <c:pt idx="41">
                    <c:v>2.5671841188352666</c:v>
                  </c:pt>
                  <c:pt idx="42">
                    <c:v>1.3494668206369484</c:v>
                  </c:pt>
                  <c:pt idx="43">
                    <c:v>0.89456536932747288</c:v>
                  </c:pt>
                  <c:pt idx="44">
                    <c:v>0.22477032722314635</c:v>
                  </c:pt>
                  <c:pt idx="45">
                    <c:v>0.51728299798079569</c:v>
                  </c:pt>
                </c:numCache>
              </c:numRef>
            </c:plus>
            <c:minus>
              <c:numRef>
                <c:f>M_mean!$H$3:$H$48</c:f>
                <c:numCache>
                  <c:formatCode>General</c:formatCode>
                  <c:ptCount val="46"/>
                  <c:pt idx="0">
                    <c:v>6.7628889290487118E-2</c:v>
                  </c:pt>
                  <c:pt idx="1">
                    <c:v>3.987480407475457E-2</c:v>
                  </c:pt>
                  <c:pt idx="2">
                    <c:v>6.2225396744472132E-2</c:v>
                  </c:pt>
                  <c:pt idx="3">
                    <c:v>9.0841895620905944E-2</c:v>
                  </c:pt>
                  <c:pt idx="4">
                    <c:v>9.0603531940007018E-2</c:v>
                  </c:pt>
                  <c:pt idx="5">
                    <c:v>0.12898320304079994</c:v>
                  </c:pt>
                  <c:pt idx="6">
                    <c:v>0.18102301879409538</c:v>
                  </c:pt>
                  <c:pt idx="7">
                    <c:v>0.13593012911053018</c:v>
                  </c:pt>
                  <c:pt idx="8">
                    <c:v>0.21444968329811642</c:v>
                  </c:pt>
                  <c:pt idx="9">
                    <c:v>0.47446865017612772</c:v>
                  </c:pt>
                  <c:pt idx="10">
                    <c:v>0.17984521122344907</c:v>
                  </c:pt>
                  <c:pt idx="11">
                    <c:v>0.36989890510789264</c:v>
                  </c:pt>
                  <c:pt idx="12">
                    <c:v>0.57255647465265858</c:v>
                  </c:pt>
                  <c:pt idx="13">
                    <c:v>0.64600051599567365</c:v>
                  </c:pt>
                  <c:pt idx="14">
                    <c:v>0.83538748494335113</c:v>
                  </c:pt>
                  <c:pt idx="15">
                    <c:v>1.0169311268058712</c:v>
                  </c:pt>
                  <c:pt idx="16">
                    <c:v>0.77861723587395038</c:v>
                  </c:pt>
                  <c:pt idx="17">
                    <c:v>0.81814564718025162</c:v>
                  </c:pt>
                  <c:pt idx="18">
                    <c:v>1.667252320436224</c:v>
                  </c:pt>
                  <c:pt idx="19">
                    <c:v>1.4881859090852525</c:v>
                  </c:pt>
                  <c:pt idx="20">
                    <c:v>4.1234641746958216</c:v>
                  </c:pt>
                  <c:pt idx="21">
                    <c:v>1.4807763166663481</c:v>
                  </c:pt>
                  <c:pt idx="22">
                    <c:v>8.6781297908400958</c:v>
                  </c:pt>
                  <c:pt idx="23">
                    <c:v>5.9964349158479315</c:v>
                  </c:pt>
                  <c:pt idx="24">
                    <c:v>16.348196175725324</c:v>
                  </c:pt>
                  <c:pt idx="25">
                    <c:v>61.681336964271466</c:v>
                  </c:pt>
                  <c:pt idx="26">
                    <c:v>102.47908117611134</c:v>
                  </c:pt>
                  <c:pt idx="27">
                    <c:v>33.703429220184709</c:v>
                  </c:pt>
                  <c:pt idx="28">
                    <c:v>56.08733788654974</c:v>
                  </c:pt>
                  <c:pt idx="29">
                    <c:v>33.08900240714425</c:v>
                  </c:pt>
                  <c:pt idx="30">
                    <c:v>32.883968472494281</c:v>
                  </c:pt>
                  <c:pt idx="31">
                    <c:v>10.155825938839245</c:v>
                  </c:pt>
                  <c:pt idx="32">
                    <c:v>22.352515010620202</c:v>
                  </c:pt>
                  <c:pt idx="33">
                    <c:v>5.9084727976017604</c:v>
                  </c:pt>
                  <c:pt idx="34">
                    <c:v>12.267732940523286</c:v>
                  </c:pt>
                  <c:pt idx="35">
                    <c:v>8.7609247685389935</c:v>
                  </c:pt>
                  <c:pt idx="36">
                    <c:v>6.763391479132344</c:v>
                  </c:pt>
                  <c:pt idx="37">
                    <c:v>9.8715059742675528</c:v>
                  </c:pt>
                  <c:pt idx="38">
                    <c:v>1.776043299021733</c:v>
                  </c:pt>
                  <c:pt idx="39">
                    <c:v>4.3057970806808834</c:v>
                  </c:pt>
                  <c:pt idx="40">
                    <c:v>2.9858273057898033</c:v>
                  </c:pt>
                  <c:pt idx="41">
                    <c:v>2.5671841188352666</c:v>
                  </c:pt>
                  <c:pt idx="42">
                    <c:v>1.3494668206369484</c:v>
                  </c:pt>
                  <c:pt idx="43">
                    <c:v>0.89456536932747288</c:v>
                  </c:pt>
                  <c:pt idx="44">
                    <c:v>0.22477032722314635</c:v>
                  </c:pt>
                  <c:pt idx="45">
                    <c:v>0.51728299798079569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M_mean!$A$3:$A$48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M_mean!$G$3:$G$48</c:f>
              <c:numCache>
                <c:formatCode>General</c:formatCode>
                <c:ptCount val="46"/>
                <c:pt idx="0">
                  <c:v>1023.4915000000001</c:v>
                </c:pt>
                <c:pt idx="1">
                  <c:v>1023.2139999999999</c:v>
                </c:pt>
                <c:pt idx="2">
                  <c:v>1022.7909999999999</c:v>
                </c:pt>
                <c:pt idx="3">
                  <c:v>1022.27925</c:v>
                </c:pt>
                <c:pt idx="4">
                  <c:v>1021.3919999999999</c:v>
                </c:pt>
                <c:pt idx="5">
                  <c:v>1020.443</c:v>
                </c:pt>
                <c:pt idx="6">
                  <c:v>1019.0663333333333</c:v>
                </c:pt>
                <c:pt idx="7">
                  <c:v>1017.716</c:v>
                </c:pt>
                <c:pt idx="8">
                  <c:v>1015.5240000000001</c:v>
                </c:pt>
                <c:pt idx="9">
                  <c:v>1013.1475</c:v>
                </c:pt>
                <c:pt idx="10">
                  <c:v>1010.5845999999999</c:v>
                </c:pt>
                <c:pt idx="11">
                  <c:v>1007.2562</c:v>
                </c:pt>
                <c:pt idx="12">
                  <c:v>1002.89725</c:v>
                </c:pt>
                <c:pt idx="13">
                  <c:v>998.63599999999997</c:v>
                </c:pt>
                <c:pt idx="14">
                  <c:v>992.76724999999988</c:v>
                </c:pt>
                <c:pt idx="15">
                  <c:v>985.8297500000001</c:v>
                </c:pt>
                <c:pt idx="16">
                  <c:v>977.91859999999997</c:v>
                </c:pt>
                <c:pt idx="17">
                  <c:v>969.55740000000003</c:v>
                </c:pt>
                <c:pt idx="18">
                  <c:v>957.10039999999992</c:v>
                </c:pt>
                <c:pt idx="19">
                  <c:v>945.19960000000015</c:v>
                </c:pt>
                <c:pt idx="20">
                  <c:v>927.52739999999994</c:v>
                </c:pt>
                <c:pt idx="21">
                  <c:v>906.92800000000011</c:v>
                </c:pt>
                <c:pt idx="22">
                  <c:v>880.7829999999999</c:v>
                </c:pt>
                <c:pt idx="23">
                  <c:v>840.6078</c:v>
                </c:pt>
                <c:pt idx="24">
                  <c:v>794.24319999999989</c:v>
                </c:pt>
                <c:pt idx="25">
                  <c:v>606.65780000000007</c:v>
                </c:pt>
                <c:pt idx="26">
                  <c:v>549.63080000000002</c:v>
                </c:pt>
                <c:pt idx="27">
                  <c:v>363.15719999999999</c:v>
                </c:pt>
                <c:pt idx="28">
                  <c:v>305.88320000000004</c:v>
                </c:pt>
                <c:pt idx="29">
                  <c:v>235.4194</c:v>
                </c:pt>
                <c:pt idx="30">
                  <c:v>199.99100000000001</c:v>
                </c:pt>
                <c:pt idx="31">
                  <c:v>159.858</c:v>
                </c:pt>
                <c:pt idx="32">
                  <c:v>134.76039999999998</c:v>
                </c:pt>
                <c:pt idx="33">
                  <c:v>142.86539999999999</c:v>
                </c:pt>
                <c:pt idx="34">
                  <c:v>120.57899999999999</c:v>
                </c:pt>
                <c:pt idx="35">
                  <c:v>113.7426</c:v>
                </c:pt>
                <c:pt idx="36">
                  <c:v>99.142600000000002</c:v>
                </c:pt>
                <c:pt idx="37">
                  <c:v>102.75620000000001</c:v>
                </c:pt>
                <c:pt idx="38">
                  <c:v>93.018600000000006</c:v>
                </c:pt>
                <c:pt idx="39">
                  <c:v>83.643000000000001</c:v>
                </c:pt>
                <c:pt idx="40">
                  <c:v>86.410200000000003</c:v>
                </c:pt>
                <c:pt idx="41">
                  <c:v>52.031399999999998</c:v>
                </c:pt>
                <c:pt idx="42">
                  <c:v>43.0092</c:v>
                </c:pt>
                <c:pt idx="43">
                  <c:v>38.099800000000002</c:v>
                </c:pt>
                <c:pt idx="44">
                  <c:v>36.181800000000003</c:v>
                </c:pt>
                <c:pt idx="45">
                  <c:v>33.680799999999998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734-A595-B925F776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dec_32_10k!$H$3:$H$48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plus>
            <c:minus>
              <c:numRef>
                <c:f>dec_32_10k!$H$3:$H$48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dec_32_10k!$A$3:$A$48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dec_32_10k!$G$3:$G$48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132</c:v>
                </c:pt>
                <c:pt idx="26">
                  <c:v>166</c:v>
                </c:pt>
                <c:pt idx="27">
                  <c:v>67</c:v>
                </c:pt>
                <c:pt idx="28">
                  <c:v>57</c:v>
                </c:pt>
                <c:pt idx="29">
                  <c:v>144</c:v>
                </c:pt>
                <c:pt idx="30">
                  <c:v>71</c:v>
                </c:pt>
                <c:pt idx="31">
                  <c:v>44</c:v>
                </c:pt>
                <c:pt idx="32">
                  <c:v>24</c:v>
                </c:pt>
                <c:pt idx="33">
                  <c:v>41</c:v>
                </c:pt>
                <c:pt idx="34">
                  <c:v>23</c:v>
                </c:pt>
                <c:pt idx="35">
                  <c:v>23</c:v>
                </c:pt>
                <c:pt idx="36">
                  <c:v>39</c:v>
                </c:pt>
                <c:pt idx="37">
                  <c:v>18</c:v>
                </c:pt>
                <c:pt idx="38">
                  <c:v>16</c:v>
                </c:pt>
                <c:pt idx="39">
                  <c:v>15</c:v>
                </c:pt>
                <c:pt idx="40">
                  <c:v>19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4-46B8-9CB8-04B07D8C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dec_10_10k!$A$3:$A$48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dec_10_10k!$B$3:$B$48</c:f>
              <c:numCache>
                <c:formatCode>General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13</c:v>
                </c:pt>
                <c:pt idx="25">
                  <c:v>232</c:v>
                </c:pt>
                <c:pt idx="26">
                  <c:v>202</c:v>
                </c:pt>
                <c:pt idx="27">
                  <c:v>48</c:v>
                </c:pt>
                <c:pt idx="28">
                  <c:v>49</c:v>
                </c:pt>
                <c:pt idx="29">
                  <c:v>48</c:v>
                </c:pt>
                <c:pt idx="30">
                  <c:v>79</c:v>
                </c:pt>
                <c:pt idx="31">
                  <c:v>48</c:v>
                </c:pt>
                <c:pt idx="32">
                  <c:v>44</c:v>
                </c:pt>
                <c:pt idx="33">
                  <c:v>41</c:v>
                </c:pt>
                <c:pt idx="34">
                  <c:v>27</c:v>
                </c:pt>
                <c:pt idx="35">
                  <c:v>16</c:v>
                </c:pt>
                <c:pt idx="36">
                  <c:v>23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9CC-8815-387342B1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C_10k!$A$13:$A$48</c:f>
              <c:numCache>
                <c:formatCode>General</c:formatCode>
                <c:ptCount val="36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</c:numCache>
            </c:numRef>
          </c:xVal>
          <c:yVal>
            <c:numRef>
              <c:f>C_10k!$G$13:$G$48</c:f>
              <c:numCache>
                <c:formatCode>General</c:formatCode>
                <c:ptCount val="36"/>
                <c:pt idx="0">
                  <c:v>0.19864025944010352</c:v>
                </c:pt>
                <c:pt idx="1">
                  <c:v>0.23518464561247948</c:v>
                </c:pt>
                <c:pt idx="2">
                  <c:v>0.25882385215759279</c:v>
                </c:pt>
                <c:pt idx="3">
                  <c:v>0.31654523851799221</c:v>
                </c:pt>
                <c:pt idx="4">
                  <c:v>0.3414889759948096</c:v>
                </c:pt>
                <c:pt idx="5">
                  <c:v>0.41465619387755076</c:v>
                </c:pt>
                <c:pt idx="6">
                  <c:v>0.47918747106481446</c:v>
                </c:pt>
                <c:pt idx="7">
                  <c:v>0.53192655729261717</c:v>
                </c:pt>
                <c:pt idx="8">
                  <c:v>0.60537269276964945</c:v>
                </c:pt>
                <c:pt idx="9">
                  <c:v>0.65927514690170896</c:v>
                </c:pt>
                <c:pt idx="10">
                  <c:v>0.72913137670898343</c:v>
                </c:pt>
                <c:pt idx="11">
                  <c:v>0.89202214682115921</c:v>
                </c:pt>
                <c:pt idx="12">
                  <c:v>1.071991035776289</c:v>
                </c:pt>
                <c:pt idx="13">
                  <c:v>1.2269030142982618</c:v>
                </c:pt>
                <c:pt idx="14">
                  <c:v>1.3474199993543359</c:v>
                </c:pt>
                <c:pt idx="15">
                  <c:v>1.8206893699363378</c:v>
                </c:pt>
                <c:pt idx="16">
                  <c:v>1.9419729012705176</c:v>
                </c:pt>
                <c:pt idx="17">
                  <c:v>1.4427479734891309</c:v>
                </c:pt>
                <c:pt idx="18">
                  <c:v>1.0707185787200879</c:v>
                </c:pt>
                <c:pt idx="19">
                  <c:v>0.96166110979149222</c:v>
                </c:pt>
                <c:pt idx="20">
                  <c:v>0.78964938121093753</c:v>
                </c:pt>
                <c:pt idx="21">
                  <c:v>0.7350259921821104</c:v>
                </c:pt>
                <c:pt idx="22">
                  <c:v>0.69455936947433206</c:v>
                </c:pt>
                <c:pt idx="23">
                  <c:v>0.61480225377692188</c:v>
                </c:pt>
                <c:pt idx="24">
                  <c:v>0.56896513846021879</c:v>
                </c:pt>
                <c:pt idx="25">
                  <c:v>0.55032297749870795</c:v>
                </c:pt>
                <c:pt idx="26">
                  <c:v>0.48765637951286428</c:v>
                </c:pt>
                <c:pt idx="27">
                  <c:v>0.48034037865016116</c:v>
                </c:pt>
                <c:pt idx="28">
                  <c:v>0.44180863369500584</c:v>
                </c:pt>
                <c:pt idx="29">
                  <c:v>0.40913449080723924</c:v>
                </c:pt>
                <c:pt idx="30">
                  <c:v>0.40946459198676172</c:v>
                </c:pt>
                <c:pt idx="31">
                  <c:v>0.17285555566406152</c:v>
                </c:pt>
                <c:pt idx="32">
                  <c:v>9.6116774521484274E-2</c:v>
                </c:pt>
                <c:pt idx="33">
                  <c:v>6.3063328884548533E-2</c:v>
                </c:pt>
                <c:pt idx="34">
                  <c:v>4.6211466991190921E-2</c:v>
                </c:pt>
                <c:pt idx="35">
                  <c:v>3.3457979274749708E-2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5-4A37-A18B-73EDE5B3D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C_10k!$A$13:$A$48</c:f>
              <c:numCache>
                <c:formatCode>General</c:formatCode>
                <c:ptCount val="36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</c:numCache>
            </c:numRef>
          </c:xVal>
          <c:yVal>
            <c:numRef>
              <c:f>C_10k!$H$13:$H$48</c:f>
              <c:numCache>
                <c:formatCode>General</c:formatCode>
                <c:ptCount val="36"/>
                <c:pt idx="0">
                  <c:v>0.16155946222222201</c:v>
                </c:pt>
                <c:pt idx="1">
                  <c:v>0.18782584703433902</c:v>
                </c:pt>
                <c:pt idx="2">
                  <c:v>0.23973503027343701</c:v>
                </c:pt>
                <c:pt idx="3">
                  <c:v>0.256007455463728</c:v>
                </c:pt>
                <c:pt idx="4">
                  <c:v>0.333937148788927</c:v>
                </c:pt>
                <c:pt idx="5">
                  <c:v>0.415705755918367</c:v>
                </c:pt>
                <c:pt idx="6">
                  <c:v>0.49767354861111102</c:v>
                </c:pt>
                <c:pt idx="7">
                  <c:v>0.48046022205989702</c:v>
                </c:pt>
                <c:pt idx="8">
                  <c:v>0.60389470290858704</c:v>
                </c:pt>
                <c:pt idx="9">
                  <c:v>0.69136645890861304</c:v>
                </c:pt>
                <c:pt idx="10">
                  <c:v>0.7740257975</c:v>
                </c:pt>
                <c:pt idx="11">
                  <c:v>0.91746105764609698</c:v>
                </c:pt>
                <c:pt idx="12">
                  <c:v>1.0182841700680201</c:v>
                </c:pt>
                <c:pt idx="13">
                  <c:v>1.0914640648999401</c:v>
                </c:pt>
                <c:pt idx="14">
                  <c:v>1.2327091714876</c:v>
                </c:pt>
                <c:pt idx="15">
                  <c:v>1.3343372044444399</c:v>
                </c:pt>
                <c:pt idx="16">
                  <c:v>1.4504885371178999</c:v>
                </c:pt>
                <c:pt idx="17">
                  <c:v>1.3518675015844202</c:v>
                </c:pt>
                <c:pt idx="18">
                  <c:v>1.3423410481770799</c:v>
                </c:pt>
                <c:pt idx="19">
                  <c:v>1.1754364843814999</c:v>
                </c:pt>
                <c:pt idx="20">
                  <c:v>1.1138083355999999</c:v>
                </c:pt>
                <c:pt idx="21">
                  <c:v>0.98698865397730695</c:v>
                </c:pt>
                <c:pt idx="22">
                  <c:v>0.85086090976331308</c:v>
                </c:pt>
                <c:pt idx="23">
                  <c:v>0.78612127839088597</c:v>
                </c:pt>
                <c:pt idx="24">
                  <c:v>0.73323235905349704</c:v>
                </c:pt>
                <c:pt idx="25">
                  <c:v>0.64891232231404894</c:v>
                </c:pt>
                <c:pt idx="26">
                  <c:v>0.59258346428571396</c:v>
                </c:pt>
                <c:pt idx="27">
                  <c:v>0.50548966420437003</c:v>
                </c:pt>
                <c:pt idx="28">
                  <c:v>0.497967393281807</c:v>
                </c:pt>
                <c:pt idx="29">
                  <c:v>0.42381421401895997</c:v>
                </c:pt>
                <c:pt idx="30">
                  <c:v>0.41233781083333299</c:v>
                </c:pt>
                <c:pt idx="31">
                  <c:v>0.17189405609375</c:v>
                </c:pt>
                <c:pt idx="32">
                  <c:v>9.7451569599999996E-2</c:v>
                </c:pt>
                <c:pt idx="33">
                  <c:v>6.2968942708333295E-2</c:v>
                </c:pt>
                <c:pt idx="34">
                  <c:v>4.4433461173469302E-2</c:v>
                </c:pt>
                <c:pt idx="35">
                  <c:v>3.2795987148437497E-2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5-4A37-A18B-73EDE5B3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CE89F-9867-4478-933C-E9376D1A6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214032</xdr:colOff>
      <xdr:row>5</xdr:row>
      <xdr:rowOff>20170</xdr:rowOff>
    </xdr:from>
    <xdr:to>
      <xdr:col>24</xdr:col>
      <xdr:colOff>549087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DC51B-E573-42CE-847B-7E30A370A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5252C-A45B-45A0-93F3-BE9FB1EE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1064-8F8D-46FA-B73E-E806EF88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13</xdr:row>
      <xdr:rowOff>76200</xdr:rowOff>
    </xdr:from>
    <xdr:to>
      <xdr:col>17</xdr:col>
      <xdr:colOff>28575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CDD71-16FC-4111-A847-65E04BB27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3C7B8-898B-41C1-B137-A19626AC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16A6-73E1-4E3D-9969-C570B0E9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AC77-079A-4A32-AFF2-D14DB817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FA2E-0D07-4E0C-A51D-F621268CE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214032</xdr:colOff>
      <xdr:row>5</xdr:row>
      <xdr:rowOff>20170</xdr:rowOff>
    </xdr:from>
    <xdr:to>
      <xdr:col>24</xdr:col>
      <xdr:colOff>549087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52E17-8996-4C51-BE53-553462EA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BE6A-5098-49E1-8983-97C1C9D7EF98}">
  <dimension ref="A1:H23"/>
  <sheetViews>
    <sheetView topLeftCell="A6" workbookViewId="0">
      <selection activeCell="F13" sqref="F13"/>
    </sheetView>
  </sheetViews>
  <sheetFormatPr defaultRowHeight="15" x14ac:dyDescent="0.25"/>
  <sheetData>
    <row r="1" spans="1:8" x14ac:dyDescent="0.25">
      <c r="A1" t="s">
        <v>0</v>
      </c>
      <c r="B1" t="s">
        <v>4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1536</v>
      </c>
      <c r="C3">
        <v>148</v>
      </c>
      <c r="D3">
        <v>155</v>
      </c>
      <c r="E3">
        <v>202</v>
      </c>
      <c r="F3">
        <v>114</v>
      </c>
      <c r="G3">
        <f>AVERAGE(B3:F3)</f>
        <v>431</v>
      </c>
      <c r="H3">
        <f xml:space="preserve"> _xlfn.STDEV.S(B3:F3)</f>
        <v>618.51030710894383</v>
      </c>
    </row>
    <row r="4" spans="1:8" x14ac:dyDescent="0.25">
      <c r="A4">
        <v>1.1000000000000001</v>
      </c>
      <c r="B4">
        <v>191</v>
      </c>
      <c r="C4">
        <v>128</v>
      </c>
      <c r="D4">
        <v>215</v>
      </c>
      <c r="E4">
        <v>2234</v>
      </c>
      <c r="F4">
        <v>1384</v>
      </c>
      <c r="G4">
        <f t="shared" ref="G4:G23" si="0">AVERAGE(B4:F4)</f>
        <v>830.4</v>
      </c>
      <c r="H4">
        <f t="shared" ref="H4:H23" si="1" xml:space="preserve"> _xlfn.STDEV.S(B4:F4)</f>
        <v>943.06431381958248</v>
      </c>
    </row>
    <row r="5" spans="1:8" x14ac:dyDescent="0.25">
      <c r="A5">
        <v>1.2</v>
      </c>
      <c r="B5">
        <v>145</v>
      </c>
      <c r="C5">
        <v>91</v>
      </c>
      <c r="D5">
        <v>2651</v>
      </c>
      <c r="E5">
        <v>113</v>
      </c>
      <c r="F5">
        <v>181</v>
      </c>
      <c r="G5">
        <f t="shared" si="0"/>
        <v>636.20000000000005</v>
      </c>
      <c r="H5">
        <f t="shared" si="1"/>
        <v>1126.8190626715541</v>
      </c>
    </row>
    <row r="6" spans="1:8" x14ac:dyDescent="0.25">
      <c r="A6">
        <v>1.3</v>
      </c>
      <c r="B6">
        <v>269</v>
      </c>
      <c r="C6">
        <v>1588</v>
      </c>
      <c r="D6">
        <v>1571</v>
      </c>
      <c r="E6">
        <v>213</v>
      </c>
      <c r="F6">
        <v>126</v>
      </c>
      <c r="G6">
        <f t="shared" si="0"/>
        <v>753.4</v>
      </c>
      <c r="H6">
        <f t="shared" si="1"/>
        <v>755.86592726488209</v>
      </c>
    </row>
    <row r="7" spans="1:8" x14ac:dyDescent="0.25">
      <c r="A7">
        <v>1.4</v>
      </c>
      <c r="B7">
        <v>2622</v>
      </c>
      <c r="C7">
        <v>261</v>
      </c>
      <c r="D7">
        <v>147</v>
      </c>
      <c r="E7">
        <v>247</v>
      </c>
      <c r="F7">
        <v>169</v>
      </c>
      <c r="G7">
        <f t="shared" si="0"/>
        <v>689.2</v>
      </c>
      <c r="H7">
        <f t="shared" si="1"/>
        <v>1081.5730211132302</v>
      </c>
    </row>
    <row r="8" spans="1:8" x14ac:dyDescent="0.25">
      <c r="A8">
        <v>1.5</v>
      </c>
      <c r="B8">
        <v>212</v>
      </c>
      <c r="C8">
        <v>132</v>
      </c>
      <c r="D8">
        <v>247</v>
      </c>
      <c r="E8">
        <v>223</v>
      </c>
      <c r="F8">
        <v>273</v>
      </c>
      <c r="G8">
        <f t="shared" si="0"/>
        <v>217.4</v>
      </c>
      <c r="H8">
        <f t="shared" si="1"/>
        <v>53.200563906785824</v>
      </c>
    </row>
    <row r="9" spans="1:8" x14ac:dyDescent="0.25">
      <c r="A9">
        <v>1.6</v>
      </c>
      <c r="B9">
        <v>1746</v>
      </c>
      <c r="C9">
        <v>175</v>
      </c>
      <c r="D9">
        <v>348</v>
      </c>
      <c r="E9">
        <v>363</v>
      </c>
      <c r="F9">
        <v>191</v>
      </c>
      <c r="G9">
        <f t="shared" si="0"/>
        <v>564.6</v>
      </c>
      <c r="H9">
        <f t="shared" si="1"/>
        <v>666.07604670938292</v>
      </c>
    </row>
    <row r="10" spans="1:8" x14ac:dyDescent="0.25">
      <c r="A10">
        <v>1.7</v>
      </c>
      <c r="B10">
        <v>941</v>
      </c>
      <c r="C10">
        <v>209</v>
      </c>
      <c r="D10">
        <v>152</v>
      </c>
      <c r="E10">
        <v>1299</v>
      </c>
      <c r="F10">
        <v>659</v>
      </c>
      <c r="G10">
        <f t="shared" si="0"/>
        <v>652</v>
      </c>
      <c r="H10">
        <f t="shared" si="1"/>
        <v>486.93634080852911</v>
      </c>
    </row>
    <row r="11" spans="1:8" x14ac:dyDescent="0.25">
      <c r="A11">
        <v>1.8</v>
      </c>
      <c r="B11">
        <v>165</v>
      </c>
      <c r="C11">
        <v>263</v>
      </c>
      <c r="D11">
        <v>197</v>
      </c>
      <c r="E11">
        <v>172</v>
      </c>
      <c r="F11">
        <v>623</v>
      </c>
      <c r="G11">
        <f t="shared" si="0"/>
        <v>284</v>
      </c>
      <c r="H11">
        <f t="shared" si="1"/>
        <v>193.41406360448559</v>
      </c>
    </row>
    <row r="12" spans="1:8" x14ac:dyDescent="0.25">
      <c r="A12">
        <v>1.9</v>
      </c>
      <c r="B12">
        <v>101</v>
      </c>
      <c r="C12">
        <v>205</v>
      </c>
      <c r="D12">
        <v>110</v>
      </c>
      <c r="E12">
        <v>659</v>
      </c>
      <c r="F12">
        <v>207</v>
      </c>
      <c r="G12">
        <f t="shared" si="0"/>
        <v>256.39999999999998</v>
      </c>
      <c r="H12">
        <f t="shared" si="1"/>
        <v>230.62480352295154</v>
      </c>
    </row>
    <row r="13" spans="1:8" x14ac:dyDescent="0.25">
      <c r="A13">
        <v>2</v>
      </c>
      <c r="B13">
        <v>184</v>
      </c>
      <c r="C13">
        <v>601</v>
      </c>
      <c r="D13">
        <v>1012</v>
      </c>
      <c r="E13">
        <v>175</v>
      </c>
      <c r="F13">
        <v>314</v>
      </c>
      <c r="G13">
        <f t="shared" si="0"/>
        <v>457.2</v>
      </c>
      <c r="H13">
        <f t="shared" si="1"/>
        <v>354.70508877093943</v>
      </c>
    </row>
    <row r="14" spans="1:8" x14ac:dyDescent="0.25">
      <c r="A14">
        <v>2.1</v>
      </c>
      <c r="B14">
        <v>112</v>
      </c>
      <c r="C14">
        <v>128</v>
      </c>
      <c r="D14">
        <v>141</v>
      </c>
      <c r="E14">
        <v>75</v>
      </c>
      <c r="F14">
        <v>129</v>
      </c>
      <c r="G14">
        <f t="shared" si="0"/>
        <v>117</v>
      </c>
      <c r="H14">
        <f t="shared" si="1"/>
        <v>25.64176280991617</v>
      </c>
    </row>
    <row r="15" spans="1:8" x14ac:dyDescent="0.25">
      <c r="A15">
        <v>2.2000000000000002</v>
      </c>
      <c r="B15">
        <v>208</v>
      </c>
      <c r="C15">
        <v>114</v>
      </c>
      <c r="D15">
        <v>138</v>
      </c>
      <c r="E15">
        <v>368</v>
      </c>
      <c r="F15">
        <v>92</v>
      </c>
      <c r="G15">
        <f t="shared" si="0"/>
        <v>184</v>
      </c>
      <c r="H15">
        <f t="shared" si="1"/>
        <v>111.70496855556605</v>
      </c>
    </row>
    <row r="16" spans="1:8" x14ac:dyDescent="0.25">
      <c r="A16">
        <v>2.29</v>
      </c>
      <c r="B16">
        <v>87</v>
      </c>
      <c r="C16">
        <v>215</v>
      </c>
      <c r="D16">
        <v>254</v>
      </c>
      <c r="E16">
        <v>20</v>
      </c>
      <c r="F16">
        <v>18</v>
      </c>
      <c r="G16">
        <f t="shared" si="0"/>
        <v>118.8</v>
      </c>
      <c r="H16">
        <f t="shared" si="1"/>
        <v>110.0758829171949</v>
      </c>
    </row>
    <row r="17" spans="1:8" x14ac:dyDescent="0.25">
      <c r="A17">
        <v>2.4</v>
      </c>
      <c r="B17">
        <v>25</v>
      </c>
      <c r="C17">
        <v>45</v>
      </c>
      <c r="D17">
        <v>24</v>
      </c>
      <c r="E17">
        <v>11</v>
      </c>
      <c r="F17">
        <v>9</v>
      </c>
      <c r="G17">
        <f t="shared" si="0"/>
        <v>22.8</v>
      </c>
      <c r="H17">
        <f t="shared" si="1"/>
        <v>14.394443372357268</v>
      </c>
    </row>
    <row r="18" spans="1:8" x14ac:dyDescent="0.25">
      <c r="A18">
        <v>2.5</v>
      </c>
      <c r="B18">
        <v>35</v>
      </c>
      <c r="C18">
        <v>13</v>
      </c>
      <c r="D18">
        <v>20</v>
      </c>
      <c r="E18">
        <v>23</v>
      </c>
      <c r="F18">
        <v>27</v>
      </c>
      <c r="G18">
        <f t="shared" si="0"/>
        <v>23.6</v>
      </c>
      <c r="H18">
        <f t="shared" si="1"/>
        <v>8.1731266966810168</v>
      </c>
    </row>
    <row r="19" spans="1:8" x14ac:dyDescent="0.25">
      <c r="A19">
        <v>2.6</v>
      </c>
      <c r="B19">
        <v>10</v>
      </c>
      <c r="C19">
        <v>20</v>
      </c>
      <c r="D19">
        <v>20</v>
      </c>
      <c r="E19">
        <v>19</v>
      </c>
      <c r="F19">
        <v>12</v>
      </c>
      <c r="G19">
        <f t="shared" si="0"/>
        <v>16.2</v>
      </c>
      <c r="H19">
        <f t="shared" si="1"/>
        <v>4.8166378315169167</v>
      </c>
    </row>
    <row r="20" spans="1:8" x14ac:dyDescent="0.25">
      <c r="A20">
        <v>2.7</v>
      </c>
      <c r="B20">
        <v>5</v>
      </c>
      <c r="C20">
        <v>10</v>
      </c>
      <c r="D20">
        <v>11</v>
      </c>
      <c r="E20">
        <v>10</v>
      </c>
      <c r="F20">
        <v>9</v>
      </c>
      <c r="G20">
        <f t="shared" si="0"/>
        <v>9</v>
      </c>
      <c r="H20">
        <f t="shared" si="1"/>
        <v>2.3452078799117149</v>
      </c>
    </row>
    <row r="21" spans="1:8" x14ac:dyDescent="0.25">
      <c r="A21">
        <v>2.8</v>
      </c>
      <c r="B21">
        <v>14</v>
      </c>
      <c r="C21">
        <v>7</v>
      </c>
      <c r="D21">
        <v>9</v>
      </c>
      <c r="E21">
        <v>8</v>
      </c>
      <c r="F21">
        <v>14</v>
      </c>
      <c r="G21">
        <f t="shared" si="0"/>
        <v>10.4</v>
      </c>
      <c r="H21">
        <f t="shared" si="1"/>
        <v>3.3615472627943239</v>
      </c>
    </row>
    <row r="22" spans="1:8" x14ac:dyDescent="0.25">
      <c r="A22">
        <v>2.9</v>
      </c>
      <c r="B22">
        <v>4</v>
      </c>
      <c r="C22">
        <v>20</v>
      </c>
      <c r="D22">
        <v>9</v>
      </c>
      <c r="E22">
        <v>15</v>
      </c>
      <c r="F22">
        <v>7</v>
      </c>
      <c r="G22">
        <f t="shared" si="0"/>
        <v>11</v>
      </c>
      <c r="H22">
        <f t="shared" si="1"/>
        <v>6.4420493633625631</v>
      </c>
    </row>
    <row r="23" spans="1:8" x14ac:dyDescent="0.25">
      <c r="A23">
        <v>3</v>
      </c>
      <c r="B23">
        <v>5</v>
      </c>
      <c r="C23">
        <v>5</v>
      </c>
      <c r="D23">
        <v>8</v>
      </c>
      <c r="E23">
        <v>6</v>
      </c>
      <c r="F23">
        <v>4</v>
      </c>
      <c r="G23">
        <f t="shared" si="0"/>
        <v>5.6</v>
      </c>
      <c r="H23">
        <f t="shared" si="1"/>
        <v>1.5165750888103091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B99E-F028-4338-B70A-107E3F8E524B}">
  <dimension ref="A1:H48"/>
  <sheetViews>
    <sheetView zoomScale="85" zoomScaleNormal="85" workbookViewId="0">
      <selection activeCell="A3" sqref="A3:C48"/>
    </sheetView>
  </sheetViews>
  <sheetFormatPr defaultRowHeight="15" x14ac:dyDescent="0.25"/>
  <sheetData>
    <row r="1" spans="1:8" x14ac:dyDescent="0.25">
      <c r="G1" t="s">
        <v>8</v>
      </c>
    </row>
    <row r="2" spans="1:8" x14ac:dyDescent="0.25">
      <c r="A2" t="s">
        <v>1</v>
      </c>
      <c r="B2">
        <v>32</v>
      </c>
      <c r="C2">
        <v>10</v>
      </c>
    </row>
    <row r="3" spans="1:8" x14ac:dyDescent="0.25">
      <c r="G3">
        <f>B3/(B$2^2)</f>
        <v>0</v>
      </c>
      <c r="H3">
        <f>C3/(C$2^2)</f>
        <v>0</v>
      </c>
    </row>
    <row r="4" spans="1:8" x14ac:dyDescent="0.25">
      <c r="G4">
        <f t="shared" ref="G4:H48" si="0">B4/(B$2^2)</f>
        <v>0</v>
      </c>
      <c r="H4">
        <f t="shared" si="0"/>
        <v>0</v>
      </c>
    </row>
    <row r="5" spans="1:8" x14ac:dyDescent="0.25">
      <c r="G5">
        <f t="shared" si="0"/>
        <v>0</v>
      </c>
      <c r="H5">
        <f t="shared" si="0"/>
        <v>0</v>
      </c>
    </row>
    <row r="6" spans="1:8" x14ac:dyDescent="0.25">
      <c r="G6">
        <f t="shared" si="0"/>
        <v>0</v>
      </c>
      <c r="H6">
        <f t="shared" si="0"/>
        <v>0</v>
      </c>
    </row>
    <row r="7" spans="1:8" x14ac:dyDescent="0.25">
      <c r="G7">
        <f t="shared" si="0"/>
        <v>0</v>
      </c>
      <c r="H7">
        <f t="shared" si="0"/>
        <v>0</v>
      </c>
    </row>
    <row r="8" spans="1:8" x14ac:dyDescent="0.25">
      <c r="G8">
        <f t="shared" si="0"/>
        <v>0</v>
      </c>
      <c r="H8">
        <f t="shared" si="0"/>
        <v>0</v>
      </c>
    </row>
    <row r="9" spans="1:8" x14ac:dyDescent="0.25">
      <c r="G9">
        <f t="shared" si="0"/>
        <v>0</v>
      </c>
      <c r="H9">
        <f t="shared" si="0"/>
        <v>0</v>
      </c>
    </row>
    <row r="10" spans="1:8" x14ac:dyDescent="0.25">
      <c r="G10">
        <f t="shared" si="0"/>
        <v>0</v>
      </c>
      <c r="H10">
        <f t="shared" si="0"/>
        <v>0</v>
      </c>
    </row>
    <row r="11" spans="1:8" x14ac:dyDescent="0.25">
      <c r="G11">
        <f t="shared" si="0"/>
        <v>0</v>
      </c>
      <c r="H11">
        <f t="shared" si="0"/>
        <v>0</v>
      </c>
    </row>
    <row r="12" spans="1:8" x14ac:dyDescent="0.25">
      <c r="G12">
        <f t="shared" si="0"/>
        <v>0</v>
      </c>
      <c r="H12">
        <f t="shared" si="0"/>
        <v>0</v>
      </c>
    </row>
    <row r="13" spans="1:8" x14ac:dyDescent="0.25">
      <c r="G13">
        <f t="shared" si="0"/>
        <v>0</v>
      </c>
      <c r="H13">
        <f t="shared" si="0"/>
        <v>0</v>
      </c>
    </row>
    <row r="14" spans="1:8" x14ac:dyDescent="0.25">
      <c r="G14">
        <f t="shared" si="0"/>
        <v>0</v>
      </c>
      <c r="H14">
        <f t="shared" si="0"/>
        <v>0</v>
      </c>
    </row>
    <row r="15" spans="1:8" x14ac:dyDescent="0.25">
      <c r="G15">
        <f t="shared" si="0"/>
        <v>0</v>
      </c>
      <c r="H15">
        <f t="shared" si="0"/>
        <v>0</v>
      </c>
    </row>
    <row r="16" spans="1:8" x14ac:dyDescent="0.25">
      <c r="G16">
        <f t="shared" si="0"/>
        <v>0</v>
      </c>
      <c r="H16">
        <f t="shared" si="0"/>
        <v>0</v>
      </c>
    </row>
    <row r="17" spans="7:8" x14ac:dyDescent="0.25">
      <c r="G17">
        <f t="shared" si="0"/>
        <v>0</v>
      </c>
      <c r="H17">
        <f t="shared" si="0"/>
        <v>0</v>
      </c>
    </row>
    <row r="18" spans="7:8" x14ac:dyDescent="0.25">
      <c r="G18">
        <f t="shared" si="0"/>
        <v>0</v>
      </c>
      <c r="H18">
        <f t="shared" si="0"/>
        <v>0</v>
      </c>
    </row>
    <row r="19" spans="7:8" x14ac:dyDescent="0.25">
      <c r="G19">
        <f t="shared" si="0"/>
        <v>0</v>
      </c>
      <c r="H19">
        <f t="shared" si="0"/>
        <v>0</v>
      </c>
    </row>
    <row r="20" spans="7:8" x14ac:dyDescent="0.25">
      <c r="G20">
        <f t="shared" si="0"/>
        <v>0</v>
      </c>
      <c r="H20">
        <f t="shared" si="0"/>
        <v>0</v>
      </c>
    </row>
    <row r="21" spans="7:8" x14ac:dyDescent="0.25">
      <c r="G21">
        <f t="shared" si="0"/>
        <v>0</v>
      </c>
      <c r="H21">
        <f t="shared" si="0"/>
        <v>0</v>
      </c>
    </row>
    <row r="22" spans="7:8" x14ac:dyDescent="0.25">
      <c r="G22">
        <f t="shared" si="0"/>
        <v>0</v>
      </c>
      <c r="H22">
        <f t="shared" si="0"/>
        <v>0</v>
      </c>
    </row>
    <row r="23" spans="7:8" x14ac:dyDescent="0.25">
      <c r="G23">
        <f t="shared" si="0"/>
        <v>0</v>
      </c>
      <c r="H23">
        <f t="shared" si="0"/>
        <v>0</v>
      </c>
    </row>
    <row r="24" spans="7:8" x14ac:dyDescent="0.25">
      <c r="G24">
        <f t="shared" si="0"/>
        <v>0</v>
      </c>
      <c r="H24">
        <f t="shared" si="0"/>
        <v>0</v>
      </c>
    </row>
    <row r="25" spans="7:8" x14ac:dyDescent="0.25">
      <c r="G25">
        <f t="shared" si="0"/>
        <v>0</v>
      </c>
      <c r="H25">
        <f t="shared" si="0"/>
        <v>0</v>
      </c>
    </row>
    <row r="26" spans="7:8" x14ac:dyDescent="0.25">
      <c r="G26">
        <f t="shared" si="0"/>
        <v>0</v>
      </c>
      <c r="H26">
        <f t="shared" si="0"/>
        <v>0</v>
      </c>
    </row>
    <row r="27" spans="7:8" x14ac:dyDescent="0.25">
      <c r="G27">
        <f t="shared" si="0"/>
        <v>0</v>
      </c>
      <c r="H27">
        <f t="shared" si="0"/>
        <v>0</v>
      </c>
    </row>
    <row r="28" spans="7:8" x14ac:dyDescent="0.25">
      <c r="G28">
        <f t="shared" si="0"/>
        <v>0</v>
      </c>
      <c r="H28">
        <f t="shared" si="0"/>
        <v>0</v>
      </c>
    </row>
    <row r="29" spans="7:8" x14ac:dyDescent="0.25">
      <c r="G29">
        <f t="shared" si="0"/>
        <v>0</v>
      </c>
      <c r="H29">
        <f t="shared" si="0"/>
        <v>0</v>
      </c>
    </row>
    <row r="30" spans="7:8" x14ac:dyDescent="0.25">
      <c r="G30">
        <f t="shared" si="0"/>
        <v>0</v>
      </c>
      <c r="H30">
        <f t="shared" si="0"/>
        <v>0</v>
      </c>
    </row>
    <row r="31" spans="7:8" x14ac:dyDescent="0.25">
      <c r="G31">
        <f t="shared" si="0"/>
        <v>0</v>
      </c>
      <c r="H31">
        <f t="shared" si="0"/>
        <v>0</v>
      </c>
    </row>
    <row r="32" spans="7:8" x14ac:dyDescent="0.25">
      <c r="G32">
        <f t="shared" si="0"/>
        <v>0</v>
      </c>
      <c r="H32">
        <f t="shared" si="0"/>
        <v>0</v>
      </c>
    </row>
    <row r="33" spans="7:8" x14ac:dyDescent="0.25">
      <c r="G33">
        <f t="shared" si="0"/>
        <v>0</v>
      </c>
      <c r="H33">
        <f t="shared" si="0"/>
        <v>0</v>
      </c>
    </row>
    <row r="34" spans="7:8" x14ac:dyDescent="0.25">
      <c r="G34">
        <f t="shared" si="0"/>
        <v>0</v>
      </c>
      <c r="H34">
        <f t="shared" si="0"/>
        <v>0</v>
      </c>
    </row>
    <row r="35" spans="7:8" x14ac:dyDescent="0.25">
      <c r="G35">
        <f t="shared" si="0"/>
        <v>0</v>
      </c>
      <c r="H35">
        <f t="shared" si="0"/>
        <v>0</v>
      </c>
    </row>
    <row r="36" spans="7:8" x14ac:dyDescent="0.25">
      <c r="G36">
        <f t="shared" si="0"/>
        <v>0</v>
      </c>
      <c r="H36">
        <f t="shared" si="0"/>
        <v>0</v>
      </c>
    </row>
    <row r="37" spans="7:8" x14ac:dyDescent="0.25">
      <c r="G37">
        <f t="shared" si="0"/>
        <v>0</v>
      </c>
      <c r="H37">
        <f t="shared" si="0"/>
        <v>0</v>
      </c>
    </row>
    <row r="38" spans="7:8" x14ac:dyDescent="0.25">
      <c r="G38">
        <f t="shared" si="0"/>
        <v>0</v>
      </c>
      <c r="H38">
        <f t="shared" si="0"/>
        <v>0</v>
      </c>
    </row>
    <row r="39" spans="7:8" x14ac:dyDescent="0.25">
      <c r="G39">
        <f t="shared" si="0"/>
        <v>0</v>
      </c>
      <c r="H39">
        <f t="shared" si="0"/>
        <v>0</v>
      </c>
    </row>
    <row r="40" spans="7:8" x14ac:dyDescent="0.25">
      <c r="G40">
        <f t="shared" si="0"/>
        <v>0</v>
      </c>
      <c r="H40">
        <f t="shared" si="0"/>
        <v>0</v>
      </c>
    </row>
    <row r="41" spans="7:8" x14ac:dyDescent="0.25">
      <c r="G41">
        <f t="shared" si="0"/>
        <v>0</v>
      </c>
      <c r="H41">
        <f t="shared" si="0"/>
        <v>0</v>
      </c>
    </row>
    <row r="42" spans="7:8" x14ac:dyDescent="0.25">
      <c r="G42">
        <f t="shared" si="0"/>
        <v>0</v>
      </c>
      <c r="H42">
        <f t="shared" si="0"/>
        <v>0</v>
      </c>
    </row>
    <row r="43" spans="7:8" x14ac:dyDescent="0.25">
      <c r="G43">
        <f t="shared" si="0"/>
        <v>0</v>
      </c>
      <c r="H43">
        <f t="shared" si="0"/>
        <v>0</v>
      </c>
    </row>
    <row r="44" spans="7:8" x14ac:dyDescent="0.25">
      <c r="G44">
        <f t="shared" si="0"/>
        <v>0</v>
      </c>
      <c r="H44">
        <f t="shared" si="0"/>
        <v>0</v>
      </c>
    </row>
    <row r="45" spans="7:8" x14ac:dyDescent="0.25">
      <c r="G45">
        <f t="shared" si="0"/>
        <v>0</v>
      </c>
      <c r="H45">
        <f t="shared" si="0"/>
        <v>0</v>
      </c>
    </row>
    <row r="46" spans="7:8" x14ac:dyDescent="0.25">
      <c r="G46">
        <f t="shared" si="0"/>
        <v>0</v>
      </c>
      <c r="H46">
        <f t="shared" si="0"/>
        <v>0</v>
      </c>
    </row>
    <row r="47" spans="7:8" x14ac:dyDescent="0.25">
      <c r="G47">
        <f t="shared" si="0"/>
        <v>0</v>
      </c>
      <c r="H47">
        <f t="shared" si="0"/>
        <v>0</v>
      </c>
    </row>
    <row r="48" spans="7:8" x14ac:dyDescent="0.25">
      <c r="G48">
        <f t="shared" si="0"/>
        <v>0</v>
      </c>
      <c r="H48">
        <f t="shared" si="0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2732-53A2-47DF-B103-C4EF0CA2863B}">
  <dimension ref="A1:C10"/>
  <sheetViews>
    <sheetView tabSelected="1" workbookViewId="0">
      <selection activeCell="I7" sqref="I7"/>
    </sheetView>
  </sheetViews>
  <sheetFormatPr defaultRowHeight="15" x14ac:dyDescent="0.25"/>
  <sheetData>
    <row r="1" spans="1:3" x14ac:dyDescent="0.25">
      <c r="A1" t="s">
        <v>12</v>
      </c>
      <c r="B1" t="s">
        <v>11</v>
      </c>
      <c r="C1" t="s">
        <v>3</v>
      </c>
    </row>
    <row r="2" spans="1:3" x14ac:dyDescent="0.25">
      <c r="A2">
        <v>10</v>
      </c>
      <c r="B2">
        <v>2.2875388199975002</v>
      </c>
      <c r="C2">
        <v>6.6304527300889799E-3</v>
      </c>
    </row>
    <row r="3" spans="1:3" x14ac:dyDescent="0.25">
      <c r="A3">
        <v>32</v>
      </c>
      <c r="B3" s="1">
        <v>2.27720626395346</v>
      </c>
      <c r="C3" s="1">
        <v>4.4672542386572998E-4</v>
      </c>
    </row>
    <row r="4" spans="1:3" x14ac:dyDescent="0.25">
      <c r="A4">
        <v>16</v>
      </c>
      <c r="B4" s="1">
        <v>2.33130822995845</v>
      </c>
      <c r="C4" s="1">
        <v>2.46748671521967E-3</v>
      </c>
    </row>
    <row r="5" spans="1:3" x14ac:dyDescent="0.25">
      <c r="A5">
        <v>50</v>
      </c>
      <c r="B5" s="1">
        <v>2.2708203931613999</v>
      </c>
      <c r="C5">
        <v>1.89326750315267E-4</v>
      </c>
    </row>
    <row r="6" spans="1:3" x14ac:dyDescent="0.25">
      <c r="A6">
        <v>10</v>
      </c>
      <c r="B6" s="1">
        <v>2.3750776401173601</v>
      </c>
      <c r="C6">
        <v>6.7083643281894102E-3</v>
      </c>
    </row>
    <row r="7" spans="1:3" x14ac:dyDescent="0.25">
      <c r="A7">
        <v>16</v>
      </c>
      <c r="B7" s="1">
        <v>2.2246117975779298</v>
      </c>
      <c r="C7">
        <v>1.8374910602012801E-3</v>
      </c>
    </row>
    <row r="8" spans="1:3" x14ac:dyDescent="0.25">
      <c r="A8">
        <v>16</v>
      </c>
      <c r="B8" s="1">
        <v>2.3082039322079302</v>
      </c>
      <c r="C8">
        <v>2.1836530368946499E-3</v>
      </c>
    </row>
    <row r="9" spans="1:3" x14ac:dyDescent="0.25">
      <c r="A9">
        <v>10</v>
      </c>
      <c r="B9" s="1">
        <v>2.3854101961613998</v>
      </c>
      <c r="C9" s="1">
        <v>6.3070720843414804E-3</v>
      </c>
    </row>
    <row r="10" spans="1:3" x14ac:dyDescent="0.25">
      <c r="A10">
        <v>10</v>
      </c>
      <c r="B10" s="1">
        <v>2.2437694098385901</v>
      </c>
      <c r="C10" s="1">
        <v>6.6929817861592798E-3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2FE5-7254-465B-AFC1-B0E0034BCEB9}">
  <dimension ref="A1:H33"/>
  <sheetViews>
    <sheetView workbookViewId="0">
      <selection activeCell="J36" sqref="J36"/>
    </sheetView>
  </sheetViews>
  <sheetFormatPr defaultRowHeight="15" x14ac:dyDescent="0.25"/>
  <sheetData>
    <row r="1" spans="1:8" x14ac:dyDescent="0.25">
      <c r="A1" t="s">
        <v>0</v>
      </c>
      <c r="B1" t="s">
        <v>5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568</v>
      </c>
      <c r="C3">
        <v>675</v>
      </c>
      <c r="D3">
        <v>503</v>
      </c>
      <c r="E3">
        <v>600</v>
      </c>
      <c r="F3">
        <v>617</v>
      </c>
      <c r="G3">
        <f>AVERAGE(B3:F3)</f>
        <v>592.6</v>
      </c>
      <c r="H3">
        <f xml:space="preserve"> _xlfn.STDEV.S(B3:F3)</f>
        <v>63.390062312636985</v>
      </c>
    </row>
    <row r="4" spans="1:8" x14ac:dyDescent="0.25">
      <c r="A4">
        <v>1.1000000000000001</v>
      </c>
      <c r="B4">
        <v>519</v>
      </c>
      <c r="C4">
        <v>386</v>
      </c>
      <c r="D4">
        <v>729</v>
      </c>
      <c r="E4">
        <v>788</v>
      </c>
      <c r="F4">
        <v>370</v>
      </c>
      <c r="G4">
        <f t="shared" ref="G4:G33" si="0">AVERAGE(B4:F4)</f>
        <v>558.4</v>
      </c>
      <c r="H4">
        <f t="shared" ref="H4:H32" si="1" xml:space="preserve"> _xlfn.STDEV.S(B4:F4)</f>
        <v>192.73634841409648</v>
      </c>
    </row>
    <row r="5" spans="1:8" x14ac:dyDescent="0.25">
      <c r="A5">
        <v>1.2</v>
      </c>
      <c r="B5">
        <v>723</v>
      </c>
      <c r="C5">
        <v>813</v>
      </c>
      <c r="D5">
        <v>891</v>
      </c>
      <c r="E5">
        <v>349</v>
      </c>
      <c r="F5">
        <v>498</v>
      </c>
      <c r="G5">
        <f t="shared" si="0"/>
        <v>654.79999999999995</v>
      </c>
      <c r="H5">
        <f t="shared" si="1"/>
        <v>225.59299634518788</v>
      </c>
    </row>
    <row r="6" spans="1:8" x14ac:dyDescent="0.25">
      <c r="A6">
        <v>1.3</v>
      </c>
      <c r="B6">
        <v>677</v>
      </c>
      <c r="C6">
        <v>571</v>
      </c>
      <c r="D6">
        <v>723</v>
      </c>
      <c r="E6">
        <v>236</v>
      </c>
      <c r="F6">
        <v>516</v>
      </c>
      <c r="G6">
        <f t="shared" si="0"/>
        <v>544.6</v>
      </c>
      <c r="H6">
        <f t="shared" si="1"/>
        <v>191.11854959684052</v>
      </c>
    </row>
    <row r="7" spans="1:8" x14ac:dyDescent="0.25">
      <c r="A7">
        <v>1.4</v>
      </c>
      <c r="B7">
        <v>575</v>
      </c>
      <c r="C7">
        <v>547</v>
      </c>
      <c r="D7">
        <v>455</v>
      </c>
      <c r="E7">
        <v>296</v>
      </c>
      <c r="F7">
        <v>810</v>
      </c>
      <c r="G7">
        <f t="shared" si="0"/>
        <v>536.6</v>
      </c>
      <c r="H7">
        <f t="shared" si="1"/>
        <v>187.6680580173408</v>
      </c>
    </row>
    <row r="8" spans="1:8" x14ac:dyDescent="0.25">
      <c r="A8">
        <v>1.5</v>
      </c>
      <c r="B8">
        <v>749</v>
      </c>
      <c r="C8">
        <v>478</v>
      </c>
      <c r="D8">
        <v>862</v>
      </c>
      <c r="E8">
        <v>397</v>
      </c>
      <c r="F8">
        <v>213</v>
      </c>
      <c r="G8">
        <f t="shared" si="0"/>
        <v>539.79999999999995</v>
      </c>
      <c r="H8">
        <f t="shared" si="1"/>
        <v>263.9066122703257</v>
      </c>
    </row>
    <row r="9" spans="1:8" x14ac:dyDescent="0.25">
      <c r="A9">
        <v>1.6</v>
      </c>
      <c r="B9">
        <v>735</v>
      </c>
      <c r="C9">
        <v>650</v>
      </c>
      <c r="D9">
        <v>846</v>
      </c>
      <c r="E9">
        <v>440</v>
      </c>
      <c r="F9">
        <v>913</v>
      </c>
      <c r="G9">
        <f t="shared" si="0"/>
        <v>716.8</v>
      </c>
      <c r="H9">
        <f t="shared" si="1"/>
        <v>184.79637442330937</v>
      </c>
    </row>
    <row r="10" spans="1:8" x14ac:dyDescent="0.25">
      <c r="A10">
        <v>1.7</v>
      </c>
      <c r="B10">
        <v>892</v>
      </c>
      <c r="C10">
        <v>648</v>
      </c>
      <c r="D10">
        <v>847</v>
      </c>
      <c r="E10">
        <v>930</v>
      </c>
      <c r="F10">
        <v>576</v>
      </c>
      <c r="G10">
        <f t="shared" si="0"/>
        <v>778.6</v>
      </c>
      <c r="H10">
        <f t="shared" si="1"/>
        <v>156.97388317806261</v>
      </c>
    </row>
    <row r="11" spans="1:8" x14ac:dyDescent="0.25">
      <c r="A11">
        <v>1.8</v>
      </c>
      <c r="B11">
        <v>867</v>
      </c>
      <c r="C11">
        <v>638</v>
      </c>
      <c r="D11">
        <v>130</v>
      </c>
      <c r="E11">
        <v>651</v>
      </c>
      <c r="F11">
        <v>244</v>
      </c>
      <c r="G11">
        <f t="shared" si="0"/>
        <v>506</v>
      </c>
      <c r="H11">
        <f t="shared" si="1"/>
        <v>307.72958908756237</v>
      </c>
    </row>
    <row r="12" spans="1:8" x14ac:dyDescent="0.25">
      <c r="A12">
        <v>1.9</v>
      </c>
      <c r="B12">
        <v>367</v>
      </c>
      <c r="C12">
        <v>560</v>
      </c>
      <c r="D12">
        <v>513</v>
      </c>
      <c r="E12">
        <v>250</v>
      </c>
      <c r="F12">
        <v>661</v>
      </c>
      <c r="G12">
        <f t="shared" si="0"/>
        <v>470.2</v>
      </c>
      <c r="H12">
        <f t="shared" si="1"/>
        <v>162.35670605182901</v>
      </c>
    </row>
    <row r="13" spans="1:8" x14ac:dyDescent="0.25">
      <c r="A13">
        <v>2</v>
      </c>
      <c r="B13">
        <v>337</v>
      </c>
      <c r="C13">
        <v>965</v>
      </c>
      <c r="D13">
        <v>235</v>
      </c>
      <c r="E13">
        <v>962</v>
      </c>
      <c r="F13">
        <v>569</v>
      </c>
      <c r="G13">
        <f t="shared" si="0"/>
        <v>613.6</v>
      </c>
      <c r="H13">
        <f t="shared" si="1"/>
        <v>341.57693130537956</v>
      </c>
    </row>
    <row r="14" spans="1:8" x14ac:dyDescent="0.25">
      <c r="A14">
        <v>2.1</v>
      </c>
      <c r="B14">
        <v>417</v>
      </c>
      <c r="C14">
        <v>906</v>
      </c>
      <c r="D14">
        <v>740</v>
      </c>
      <c r="E14">
        <v>565</v>
      </c>
      <c r="F14">
        <v>693</v>
      </c>
      <c r="G14">
        <f t="shared" si="0"/>
        <v>664.2</v>
      </c>
      <c r="H14">
        <f t="shared" si="1"/>
        <v>184.38465228971731</v>
      </c>
    </row>
    <row r="15" spans="1:8" x14ac:dyDescent="0.25">
      <c r="A15">
        <v>2.2000000000000002</v>
      </c>
      <c r="B15">
        <v>353</v>
      </c>
      <c r="C15">
        <v>565</v>
      </c>
      <c r="D15">
        <v>268</v>
      </c>
      <c r="E15">
        <v>683</v>
      </c>
      <c r="F15">
        <v>485</v>
      </c>
      <c r="G15">
        <f t="shared" si="0"/>
        <v>470.8</v>
      </c>
      <c r="H15">
        <f t="shared" si="1"/>
        <v>165.15810606809467</v>
      </c>
    </row>
    <row r="16" spans="1:8" x14ac:dyDescent="0.25">
      <c r="A16">
        <v>2.2999999999999998</v>
      </c>
      <c r="B16">
        <v>697</v>
      </c>
      <c r="C16">
        <v>197</v>
      </c>
      <c r="D16">
        <v>250</v>
      </c>
      <c r="E16">
        <v>306</v>
      </c>
      <c r="F16">
        <v>89</v>
      </c>
      <c r="G16">
        <f t="shared" si="0"/>
        <v>307.8</v>
      </c>
      <c r="H16">
        <f t="shared" si="1"/>
        <v>231.82471826791897</v>
      </c>
    </row>
    <row r="17" spans="1:8" x14ac:dyDescent="0.25">
      <c r="A17">
        <v>2.4</v>
      </c>
      <c r="B17">
        <v>37</v>
      </c>
      <c r="C17">
        <v>63</v>
      </c>
      <c r="D17">
        <v>29</v>
      </c>
      <c r="E17">
        <v>46</v>
      </c>
      <c r="F17">
        <v>752</v>
      </c>
      <c r="G17">
        <f t="shared" si="0"/>
        <v>185.4</v>
      </c>
      <c r="H17">
        <f t="shared" si="1"/>
        <v>316.99100933622708</v>
      </c>
    </row>
    <row r="18" spans="1:8" x14ac:dyDescent="0.25">
      <c r="A18">
        <v>2.5</v>
      </c>
      <c r="B18">
        <v>39</v>
      </c>
      <c r="C18">
        <v>145</v>
      </c>
      <c r="D18">
        <v>98</v>
      </c>
      <c r="E18">
        <v>29</v>
      </c>
      <c r="F18">
        <v>61</v>
      </c>
      <c r="G18">
        <f t="shared" si="0"/>
        <v>74.400000000000006</v>
      </c>
      <c r="H18">
        <f t="shared" si="1"/>
        <v>47.526834525349997</v>
      </c>
    </row>
    <row r="19" spans="1:8" x14ac:dyDescent="0.25">
      <c r="A19">
        <v>2.6</v>
      </c>
      <c r="B19">
        <v>23</v>
      </c>
      <c r="C19">
        <v>39</v>
      </c>
      <c r="D19">
        <v>87</v>
      </c>
      <c r="E19">
        <v>62</v>
      </c>
      <c r="F19">
        <v>30</v>
      </c>
      <c r="G19">
        <f t="shared" si="0"/>
        <v>48.2</v>
      </c>
      <c r="H19">
        <f t="shared" si="1"/>
        <v>26.204961362306943</v>
      </c>
    </row>
    <row r="20" spans="1:8" x14ac:dyDescent="0.25">
      <c r="A20">
        <v>2.7</v>
      </c>
      <c r="B20">
        <v>27</v>
      </c>
      <c r="C20">
        <v>49</v>
      </c>
      <c r="D20">
        <v>33</v>
      </c>
      <c r="E20">
        <v>26</v>
      </c>
      <c r="F20">
        <v>25</v>
      </c>
      <c r="G20">
        <f t="shared" si="0"/>
        <v>32</v>
      </c>
      <c r="H20">
        <f t="shared" si="1"/>
        <v>10</v>
      </c>
    </row>
    <row r="21" spans="1:8" x14ac:dyDescent="0.25">
      <c r="A21">
        <v>2.8</v>
      </c>
      <c r="B21">
        <v>35</v>
      </c>
      <c r="C21">
        <v>22</v>
      </c>
      <c r="D21">
        <v>32</v>
      </c>
      <c r="E21">
        <v>111</v>
      </c>
      <c r="F21">
        <v>27</v>
      </c>
      <c r="G21">
        <f t="shared" si="0"/>
        <v>45.4</v>
      </c>
      <c r="H21">
        <f t="shared" si="1"/>
        <v>37.004053831979007</v>
      </c>
    </row>
    <row r="22" spans="1:8" x14ac:dyDescent="0.25">
      <c r="A22">
        <v>2.9</v>
      </c>
      <c r="B22">
        <v>26</v>
      </c>
      <c r="C22">
        <v>31</v>
      </c>
      <c r="D22">
        <v>234</v>
      </c>
      <c r="E22">
        <v>25</v>
      </c>
      <c r="F22">
        <v>61</v>
      </c>
      <c r="G22">
        <f t="shared" si="0"/>
        <v>75.400000000000006</v>
      </c>
      <c r="H22">
        <f t="shared" si="1"/>
        <v>89.87936359365257</v>
      </c>
    </row>
    <row r="23" spans="1:8" x14ac:dyDescent="0.25">
      <c r="A23">
        <v>3</v>
      </c>
      <c r="B23">
        <v>56</v>
      </c>
      <c r="C23">
        <v>49</v>
      </c>
      <c r="D23">
        <v>34</v>
      </c>
      <c r="E23">
        <v>134</v>
      </c>
      <c r="F23">
        <v>52</v>
      </c>
      <c r="G23">
        <f t="shared" si="0"/>
        <v>65</v>
      </c>
      <c r="H23">
        <f t="shared" si="1"/>
        <v>39.45883931389772</v>
      </c>
    </row>
    <row r="24" spans="1:8" x14ac:dyDescent="0.25">
      <c r="A24">
        <v>3.5</v>
      </c>
      <c r="B24">
        <v>28</v>
      </c>
      <c r="C24">
        <v>74</v>
      </c>
      <c r="D24">
        <v>24</v>
      </c>
      <c r="E24">
        <v>113</v>
      </c>
      <c r="F24">
        <v>150</v>
      </c>
      <c r="G24">
        <f t="shared" si="0"/>
        <v>77.8</v>
      </c>
      <c r="H24">
        <f t="shared" si="1"/>
        <v>54.407720040450137</v>
      </c>
    </row>
    <row r="25" spans="1:8" x14ac:dyDescent="0.25">
      <c r="A25">
        <v>4</v>
      </c>
      <c r="B25">
        <v>23</v>
      </c>
      <c r="C25">
        <v>40</v>
      </c>
      <c r="D25">
        <v>48</v>
      </c>
      <c r="E25">
        <v>56</v>
      </c>
      <c r="F25">
        <v>161</v>
      </c>
      <c r="G25">
        <f t="shared" si="0"/>
        <v>65.599999999999994</v>
      </c>
      <c r="H25">
        <f t="shared" si="1"/>
        <v>54.711059211095524</v>
      </c>
    </row>
    <row r="26" spans="1:8" x14ac:dyDescent="0.25">
      <c r="A26">
        <v>4.5</v>
      </c>
      <c r="B26">
        <v>33</v>
      </c>
      <c r="C26">
        <v>29</v>
      </c>
      <c r="D26">
        <v>29</v>
      </c>
      <c r="E26">
        <v>30</v>
      </c>
      <c r="F26">
        <v>36</v>
      </c>
      <c r="G26">
        <f t="shared" si="0"/>
        <v>31.4</v>
      </c>
      <c r="H26">
        <f t="shared" si="1"/>
        <v>3.0495901363953815</v>
      </c>
    </row>
    <row r="27" spans="1:8" x14ac:dyDescent="0.25">
      <c r="A27">
        <v>5</v>
      </c>
      <c r="B27">
        <v>19</v>
      </c>
      <c r="C27">
        <v>51</v>
      </c>
      <c r="D27">
        <v>52</v>
      </c>
      <c r="E27">
        <v>29</v>
      </c>
      <c r="F27">
        <v>110</v>
      </c>
      <c r="G27">
        <f t="shared" si="0"/>
        <v>52.2</v>
      </c>
      <c r="H27">
        <f t="shared" si="1"/>
        <v>35.294475488382027</v>
      </c>
    </row>
    <row r="28" spans="1:8" x14ac:dyDescent="0.25">
      <c r="A28">
        <v>5.5</v>
      </c>
      <c r="B28">
        <v>23</v>
      </c>
      <c r="C28">
        <v>30</v>
      </c>
      <c r="D28">
        <v>187</v>
      </c>
      <c r="E28">
        <v>31</v>
      </c>
      <c r="F28">
        <v>14</v>
      </c>
      <c r="G28">
        <f t="shared" si="0"/>
        <v>57</v>
      </c>
      <c r="H28">
        <f t="shared" si="1"/>
        <v>72.989725304319379</v>
      </c>
    </row>
    <row r="29" spans="1:8" x14ac:dyDescent="0.25">
      <c r="A29">
        <v>6</v>
      </c>
      <c r="B29">
        <v>21</v>
      </c>
      <c r="C29">
        <v>77</v>
      </c>
      <c r="D29">
        <v>24</v>
      </c>
      <c r="E29">
        <v>51</v>
      </c>
      <c r="F29">
        <v>21</v>
      </c>
      <c r="G29">
        <f t="shared" si="0"/>
        <v>38.799999999999997</v>
      </c>
      <c r="H29">
        <f t="shared" si="1"/>
        <v>24.803225596683994</v>
      </c>
    </row>
    <row r="30" spans="1:8" x14ac:dyDescent="0.25">
      <c r="A30">
        <v>6.5</v>
      </c>
      <c r="B30">
        <v>83</v>
      </c>
      <c r="C30">
        <v>21</v>
      </c>
      <c r="D30">
        <v>31</v>
      </c>
      <c r="E30">
        <v>24</v>
      </c>
      <c r="F30">
        <v>36</v>
      </c>
      <c r="G30">
        <f t="shared" si="0"/>
        <v>39</v>
      </c>
      <c r="H30">
        <f t="shared" si="1"/>
        <v>25.288337232803585</v>
      </c>
    </row>
    <row r="31" spans="1:8" x14ac:dyDescent="0.25">
      <c r="A31">
        <v>7</v>
      </c>
      <c r="B31">
        <v>93</v>
      </c>
      <c r="C31">
        <v>206</v>
      </c>
      <c r="D31">
        <v>12</v>
      </c>
      <c r="E31">
        <v>43</v>
      </c>
      <c r="F31">
        <v>24</v>
      </c>
      <c r="G31">
        <f t="shared" si="0"/>
        <v>75.599999999999994</v>
      </c>
      <c r="H31">
        <f t="shared" si="1"/>
        <v>79.178911333763608</v>
      </c>
    </row>
    <row r="32" spans="1:8" x14ac:dyDescent="0.25">
      <c r="A32">
        <v>7.5</v>
      </c>
      <c r="B32">
        <v>185</v>
      </c>
      <c r="C32">
        <v>81</v>
      </c>
      <c r="D32">
        <v>60</v>
      </c>
      <c r="E32">
        <v>45</v>
      </c>
      <c r="F32">
        <v>17</v>
      </c>
      <c r="G32">
        <f t="shared" si="0"/>
        <v>77.599999999999994</v>
      </c>
      <c r="H32">
        <f t="shared" si="1"/>
        <v>64.403416058466959</v>
      </c>
    </row>
    <row r="33" spans="1:8" x14ac:dyDescent="0.25">
      <c r="A33">
        <v>8</v>
      </c>
      <c r="B33">
        <v>104</v>
      </c>
      <c r="C33">
        <v>27</v>
      </c>
      <c r="D33">
        <v>22</v>
      </c>
      <c r="E33">
        <v>26</v>
      </c>
      <c r="F33">
        <v>18</v>
      </c>
      <c r="G33">
        <f t="shared" si="0"/>
        <v>39.4</v>
      </c>
      <c r="H33">
        <f xml:space="preserve"> _xlfn.STDEV.S(B33:F33)</f>
        <v>36.287738976133525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6" workbookViewId="0">
      <selection activeCell="J31" sqref="J31"/>
    </sheetView>
  </sheetViews>
  <sheetFormatPr defaultRowHeight="15" x14ac:dyDescent="0.25"/>
  <sheetData>
    <row r="1" spans="1:8" x14ac:dyDescent="0.25">
      <c r="A1" t="s">
        <v>0</v>
      </c>
      <c r="B1" t="s">
        <v>4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445</v>
      </c>
      <c r="C3">
        <v>600</v>
      </c>
      <c r="D3">
        <v>442</v>
      </c>
      <c r="E3">
        <v>541</v>
      </c>
      <c r="F3">
        <v>386</v>
      </c>
      <c r="G3">
        <f>AVERAGE(B3:F3)</f>
        <v>482.8</v>
      </c>
      <c r="H3">
        <f xml:space="preserve"> _xlfn.STDEV.S(B3:F3)</f>
        <v>86.004069671149935</v>
      </c>
    </row>
    <row r="4" spans="1:8" x14ac:dyDescent="0.25">
      <c r="A4">
        <v>1.1000000000000001</v>
      </c>
      <c r="B4">
        <v>423</v>
      </c>
      <c r="C4">
        <v>377</v>
      </c>
      <c r="D4">
        <v>693</v>
      </c>
      <c r="E4">
        <v>702</v>
      </c>
      <c r="F4">
        <v>366</v>
      </c>
      <c r="G4">
        <f t="shared" ref="G4:G33" si="0">AVERAGE(B4:F4)</f>
        <v>512.20000000000005</v>
      </c>
      <c r="H4">
        <f t="shared" ref="H4:H32" si="1" xml:space="preserve"> _xlfn.STDEV.S(B4:F4)</f>
        <v>170.53064240775032</v>
      </c>
    </row>
    <row r="5" spans="1:8" x14ac:dyDescent="0.25">
      <c r="A5">
        <v>1.2</v>
      </c>
      <c r="B5">
        <v>691</v>
      </c>
      <c r="C5">
        <v>754</v>
      </c>
      <c r="D5">
        <v>762</v>
      </c>
      <c r="E5">
        <v>330</v>
      </c>
      <c r="F5">
        <v>491</v>
      </c>
      <c r="G5">
        <f t="shared" si="0"/>
        <v>605.6</v>
      </c>
      <c r="H5">
        <f t="shared" si="1"/>
        <v>188.98756572854202</v>
      </c>
    </row>
    <row r="6" spans="1:8" x14ac:dyDescent="0.25">
      <c r="A6">
        <v>1.3</v>
      </c>
      <c r="B6">
        <v>675</v>
      </c>
      <c r="C6">
        <v>342</v>
      </c>
      <c r="D6">
        <v>698</v>
      </c>
      <c r="E6">
        <v>159</v>
      </c>
      <c r="F6">
        <v>511</v>
      </c>
      <c r="G6">
        <f t="shared" si="0"/>
        <v>477</v>
      </c>
      <c r="H6">
        <f t="shared" si="1"/>
        <v>228.33637467560879</v>
      </c>
    </row>
    <row r="7" spans="1:8" x14ac:dyDescent="0.25">
      <c r="A7">
        <v>1.4</v>
      </c>
      <c r="B7">
        <v>388</v>
      </c>
      <c r="C7">
        <v>543</v>
      </c>
      <c r="D7">
        <v>450</v>
      </c>
      <c r="E7">
        <v>286</v>
      </c>
      <c r="F7">
        <v>786</v>
      </c>
      <c r="G7">
        <f t="shared" si="0"/>
        <v>490.6</v>
      </c>
      <c r="H7">
        <f t="shared" si="1"/>
        <v>189.76511797482695</v>
      </c>
    </row>
    <row r="8" spans="1:8" x14ac:dyDescent="0.25">
      <c r="A8">
        <v>1.5</v>
      </c>
      <c r="B8">
        <v>627</v>
      </c>
      <c r="C8">
        <v>473</v>
      </c>
      <c r="D8">
        <v>862</v>
      </c>
      <c r="E8">
        <v>312</v>
      </c>
      <c r="F8">
        <v>154</v>
      </c>
      <c r="G8">
        <f t="shared" si="0"/>
        <v>485.6</v>
      </c>
      <c r="H8">
        <f t="shared" si="1"/>
        <v>274.73860303932537</v>
      </c>
    </row>
    <row r="9" spans="1:8" x14ac:dyDescent="0.25">
      <c r="A9">
        <v>1.6</v>
      </c>
      <c r="B9">
        <v>441</v>
      </c>
      <c r="C9">
        <v>545</v>
      </c>
      <c r="D9">
        <v>838</v>
      </c>
      <c r="E9">
        <v>247</v>
      </c>
      <c r="F9">
        <v>793</v>
      </c>
      <c r="G9">
        <f t="shared" si="0"/>
        <v>572.79999999999995</v>
      </c>
      <c r="H9">
        <f t="shared" si="1"/>
        <v>246.53032267857034</v>
      </c>
    </row>
    <row r="10" spans="1:8" x14ac:dyDescent="0.25">
      <c r="A10">
        <v>1.7</v>
      </c>
      <c r="B10">
        <v>888</v>
      </c>
      <c r="C10">
        <v>317</v>
      </c>
      <c r="D10">
        <v>844</v>
      </c>
      <c r="E10">
        <v>902</v>
      </c>
      <c r="F10">
        <v>571</v>
      </c>
      <c r="G10">
        <f t="shared" si="0"/>
        <v>704.4</v>
      </c>
      <c r="H10">
        <f t="shared" si="1"/>
        <v>255.0084312331654</v>
      </c>
    </row>
    <row r="11" spans="1:8" x14ac:dyDescent="0.25">
      <c r="A11">
        <v>1.8</v>
      </c>
      <c r="B11">
        <v>865</v>
      </c>
      <c r="C11">
        <v>507</v>
      </c>
      <c r="D11">
        <v>123</v>
      </c>
      <c r="E11">
        <v>645</v>
      </c>
      <c r="F11">
        <v>238</v>
      </c>
      <c r="G11">
        <f t="shared" si="0"/>
        <v>475.6</v>
      </c>
      <c r="H11">
        <f t="shared" si="1"/>
        <v>300.8717334679348</v>
      </c>
    </row>
    <row r="12" spans="1:8" x14ac:dyDescent="0.25">
      <c r="A12">
        <v>1.9</v>
      </c>
      <c r="B12">
        <v>362</v>
      </c>
      <c r="C12">
        <v>561</v>
      </c>
      <c r="D12">
        <v>469</v>
      </c>
      <c r="E12">
        <v>215</v>
      </c>
      <c r="F12">
        <v>607</v>
      </c>
      <c r="G12">
        <f t="shared" si="0"/>
        <v>442.8</v>
      </c>
      <c r="H12">
        <f t="shared" si="1"/>
        <v>158.14613495119005</v>
      </c>
    </row>
    <row r="13" spans="1:8" x14ac:dyDescent="0.25">
      <c r="A13">
        <v>2</v>
      </c>
      <c r="B13">
        <v>332</v>
      </c>
      <c r="C13">
        <v>935</v>
      </c>
      <c r="D13">
        <v>170</v>
      </c>
      <c r="E13">
        <v>796</v>
      </c>
      <c r="F13">
        <v>308</v>
      </c>
      <c r="G13">
        <f t="shared" si="0"/>
        <v>508.2</v>
      </c>
      <c r="H13">
        <f t="shared" si="1"/>
        <v>335.59380208817925</v>
      </c>
    </row>
    <row r="14" spans="1:8" x14ac:dyDescent="0.25">
      <c r="A14">
        <v>2.1</v>
      </c>
      <c r="B14">
        <v>345</v>
      </c>
      <c r="C14">
        <v>894</v>
      </c>
      <c r="D14">
        <v>177</v>
      </c>
      <c r="E14">
        <v>566</v>
      </c>
      <c r="F14">
        <v>585</v>
      </c>
      <c r="G14">
        <f t="shared" si="0"/>
        <v>513.4</v>
      </c>
      <c r="H14">
        <f t="shared" si="1"/>
        <v>271.2347691576432</v>
      </c>
    </row>
    <row r="15" spans="1:8" x14ac:dyDescent="0.25">
      <c r="A15">
        <v>2.2000000000000002</v>
      </c>
      <c r="B15">
        <v>352</v>
      </c>
      <c r="C15">
        <v>225</v>
      </c>
      <c r="D15">
        <v>178</v>
      </c>
      <c r="E15">
        <v>666</v>
      </c>
      <c r="F15">
        <v>481</v>
      </c>
      <c r="G15">
        <f t="shared" si="0"/>
        <v>380.4</v>
      </c>
      <c r="H15">
        <f t="shared" si="1"/>
        <v>198.50012594454441</v>
      </c>
    </row>
    <row r="16" spans="1:8" x14ac:dyDescent="0.25">
      <c r="A16">
        <v>2.2999999999999998</v>
      </c>
      <c r="B16">
        <v>466</v>
      </c>
      <c r="C16">
        <v>97</v>
      </c>
      <c r="D16">
        <v>57</v>
      </c>
      <c r="E16">
        <v>304</v>
      </c>
      <c r="F16">
        <v>85</v>
      </c>
      <c r="G16">
        <f t="shared" si="0"/>
        <v>201.8</v>
      </c>
      <c r="H16">
        <f t="shared" si="1"/>
        <v>177.36882476917975</v>
      </c>
    </row>
    <row r="17" spans="1:8" x14ac:dyDescent="0.25">
      <c r="A17">
        <v>2.4</v>
      </c>
      <c r="B17">
        <v>35</v>
      </c>
      <c r="C17">
        <v>31</v>
      </c>
      <c r="D17">
        <v>25</v>
      </c>
      <c r="E17">
        <v>37</v>
      </c>
      <c r="F17">
        <v>181</v>
      </c>
      <c r="G17">
        <f t="shared" si="0"/>
        <v>61.8</v>
      </c>
      <c r="H17">
        <f t="shared" si="1"/>
        <v>66.792215115236289</v>
      </c>
    </row>
    <row r="18" spans="1:8" x14ac:dyDescent="0.25">
      <c r="A18">
        <v>2.5</v>
      </c>
      <c r="B18">
        <v>37</v>
      </c>
      <c r="C18">
        <v>121</v>
      </c>
      <c r="D18">
        <v>21</v>
      </c>
      <c r="E18">
        <v>24</v>
      </c>
      <c r="F18">
        <v>58</v>
      </c>
      <c r="G18">
        <f t="shared" si="0"/>
        <v>52.2</v>
      </c>
      <c r="H18">
        <f t="shared" si="1"/>
        <v>41.130280815963317</v>
      </c>
    </row>
    <row r="19" spans="1:8" x14ac:dyDescent="0.25">
      <c r="A19">
        <v>2.6</v>
      </c>
      <c r="B19">
        <v>12</v>
      </c>
      <c r="C19">
        <v>19</v>
      </c>
      <c r="D19">
        <v>13</v>
      </c>
      <c r="E19">
        <v>30</v>
      </c>
      <c r="F19">
        <v>31</v>
      </c>
      <c r="G19">
        <f t="shared" si="0"/>
        <v>21</v>
      </c>
      <c r="H19">
        <f t="shared" si="1"/>
        <v>9.0829510622924747</v>
      </c>
    </row>
    <row r="20" spans="1:8" x14ac:dyDescent="0.25">
      <c r="A20">
        <v>2.7</v>
      </c>
      <c r="B20">
        <v>20</v>
      </c>
      <c r="C20">
        <v>53</v>
      </c>
      <c r="D20">
        <v>31</v>
      </c>
      <c r="E20">
        <v>14</v>
      </c>
      <c r="F20">
        <v>17</v>
      </c>
      <c r="G20">
        <f t="shared" si="0"/>
        <v>27</v>
      </c>
      <c r="H20">
        <f t="shared" si="1"/>
        <v>15.890248582070704</v>
      </c>
    </row>
    <row r="21" spans="1:8" x14ac:dyDescent="0.25">
      <c r="A21">
        <v>2.8</v>
      </c>
      <c r="B21">
        <v>23</v>
      </c>
      <c r="C21">
        <v>11</v>
      </c>
      <c r="D21">
        <v>30</v>
      </c>
      <c r="E21">
        <v>21</v>
      </c>
      <c r="F21">
        <v>20</v>
      </c>
      <c r="G21">
        <f t="shared" si="0"/>
        <v>21</v>
      </c>
      <c r="H21">
        <f t="shared" si="1"/>
        <v>6.8190908484929276</v>
      </c>
    </row>
    <row r="22" spans="1:8" x14ac:dyDescent="0.25">
      <c r="A22">
        <v>2.9</v>
      </c>
      <c r="B22">
        <v>14</v>
      </c>
      <c r="C22">
        <v>26</v>
      </c>
      <c r="D22">
        <v>30</v>
      </c>
      <c r="E22">
        <v>13</v>
      </c>
      <c r="F22">
        <v>57</v>
      </c>
      <c r="G22">
        <f t="shared" si="0"/>
        <v>28</v>
      </c>
      <c r="H22">
        <f t="shared" si="1"/>
        <v>17.818529681205462</v>
      </c>
    </row>
    <row r="23" spans="1:8" x14ac:dyDescent="0.25">
      <c r="A23">
        <v>3</v>
      </c>
      <c r="B23">
        <v>50</v>
      </c>
      <c r="C23">
        <v>33</v>
      </c>
      <c r="D23">
        <v>29</v>
      </c>
      <c r="E23">
        <v>11</v>
      </c>
      <c r="F23">
        <v>8</v>
      </c>
      <c r="G23">
        <f t="shared" si="0"/>
        <v>26.2</v>
      </c>
      <c r="H23">
        <f t="shared" si="1"/>
        <v>17.195929750961419</v>
      </c>
    </row>
    <row r="24" spans="1:8" x14ac:dyDescent="0.25">
      <c r="A24">
        <v>3.5</v>
      </c>
      <c r="B24">
        <v>10</v>
      </c>
      <c r="C24">
        <v>10</v>
      </c>
      <c r="D24">
        <v>17</v>
      </c>
      <c r="E24">
        <v>9</v>
      </c>
      <c r="F24">
        <v>8</v>
      </c>
      <c r="G24">
        <f t="shared" si="0"/>
        <v>10.8</v>
      </c>
      <c r="H24">
        <f t="shared" si="1"/>
        <v>3.5637059362410906</v>
      </c>
    </row>
    <row r="25" spans="1:8" x14ac:dyDescent="0.25">
      <c r="A25">
        <v>4</v>
      </c>
      <c r="B25">
        <v>16</v>
      </c>
      <c r="C25">
        <v>16</v>
      </c>
      <c r="D25">
        <v>13</v>
      </c>
      <c r="E25">
        <v>10</v>
      </c>
      <c r="F25">
        <v>23</v>
      </c>
      <c r="G25">
        <f t="shared" si="0"/>
        <v>15.6</v>
      </c>
      <c r="H25">
        <f t="shared" si="1"/>
        <v>4.8270073544588694</v>
      </c>
    </row>
    <row r="26" spans="1:8" x14ac:dyDescent="0.25">
      <c r="A26">
        <v>4.5</v>
      </c>
      <c r="B26">
        <v>27</v>
      </c>
      <c r="C26">
        <v>18</v>
      </c>
      <c r="D26">
        <v>15</v>
      </c>
      <c r="E26">
        <v>26</v>
      </c>
      <c r="F26">
        <v>10</v>
      </c>
      <c r="G26">
        <f t="shared" si="0"/>
        <v>19.2</v>
      </c>
      <c r="H26">
        <f t="shared" si="1"/>
        <v>7.2594765651526139</v>
      </c>
    </row>
    <row r="27" spans="1:8" x14ac:dyDescent="0.25">
      <c r="A27">
        <v>5</v>
      </c>
      <c r="B27">
        <v>7</v>
      </c>
      <c r="C27">
        <v>9</v>
      </c>
      <c r="D27">
        <v>12</v>
      </c>
      <c r="E27">
        <v>9</v>
      </c>
      <c r="F27">
        <v>12</v>
      </c>
      <c r="G27">
        <f t="shared" si="0"/>
        <v>9.8000000000000007</v>
      </c>
      <c r="H27">
        <f t="shared" si="1"/>
        <v>2.1679483388678804</v>
      </c>
    </row>
    <row r="28" spans="1:8" x14ac:dyDescent="0.25">
      <c r="A28">
        <v>5.5</v>
      </c>
      <c r="B28">
        <v>6</v>
      </c>
      <c r="C28">
        <v>27</v>
      </c>
      <c r="D28">
        <v>9</v>
      </c>
      <c r="E28">
        <v>16</v>
      </c>
      <c r="F28">
        <v>6</v>
      </c>
      <c r="G28">
        <f t="shared" si="0"/>
        <v>12.8</v>
      </c>
      <c r="H28">
        <f t="shared" si="1"/>
        <v>8.9274856482662575</v>
      </c>
    </row>
    <row r="29" spans="1:8" x14ac:dyDescent="0.25">
      <c r="A29">
        <v>6</v>
      </c>
      <c r="B29">
        <v>7</v>
      </c>
      <c r="C29">
        <v>22</v>
      </c>
      <c r="D29">
        <v>9</v>
      </c>
      <c r="E29">
        <v>9</v>
      </c>
      <c r="F29">
        <v>17</v>
      </c>
      <c r="G29">
        <f t="shared" si="0"/>
        <v>12.8</v>
      </c>
      <c r="H29">
        <f t="shared" si="1"/>
        <v>6.4187226143524843</v>
      </c>
    </row>
    <row r="30" spans="1:8" x14ac:dyDescent="0.25">
      <c r="A30">
        <v>6.5</v>
      </c>
      <c r="B30">
        <v>15</v>
      </c>
      <c r="C30">
        <v>8</v>
      </c>
      <c r="D30">
        <v>6</v>
      </c>
      <c r="E30">
        <v>9</v>
      </c>
      <c r="F30">
        <v>7</v>
      </c>
      <c r="G30">
        <f t="shared" si="0"/>
        <v>9</v>
      </c>
      <c r="H30">
        <f t="shared" si="1"/>
        <v>3.5355339059327378</v>
      </c>
    </row>
    <row r="31" spans="1:8" x14ac:dyDescent="0.25">
      <c r="A31">
        <v>7</v>
      </c>
      <c r="B31">
        <v>28</v>
      </c>
      <c r="C31">
        <v>21</v>
      </c>
      <c r="D31">
        <v>5</v>
      </c>
      <c r="E31">
        <v>29</v>
      </c>
      <c r="F31">
        <v>5</v>
      </c>
      <c r="G31">
        <f t="shared" si="0"/>
        <v>17.600000000000001</v>
      </c>
      <c r="H31">
        <f t="shared" si="1"/>
        <v>11.907980517283358</v>
      </c>
    </row>
    <row r="32" spans="1:8" x14ac:dyDescent="0.25">
      <c r="A32">
        <v>7.5</v>
      </c>
      <c r="B32">
        <v>15</v>
      </c>
      <c r="C32">
        <v>24</v>
      </c>
      <c r="D32">
        <v>6</v>
      </c>
      <c r="E32">
        <v>8</v>
      </c>
      <c r="F32">
        <v>7</v>
      </c>
      <c r="G32">
        <f t="shared" si="0"/>
        <v>12</v>
      </c>
      <c r="H32">
        <f t="shared" si="1"/>
        <v>7.5828754440515507</v>
      </c>
    </row>
    <row r="33" spans="1:8" x14ac:dyDescent="0.25">
      <c r="A33">
        <v>8</v>
      </c>
      <c r="B33">
        <v>25</v>
      </c>
      <c r="C33">
        <v>7</v>
      </c>
      <c r="D33">
        <v>7</v>
      </c>
      <c r="E33">
        <v>8</v>
      </c>
      <c r="F33">
        <v>9</v>
      </c>
      <c r="G33">
        <f t="shared" si="0"/>
        <v>11.2</v>
      </c>
      <c r="H33">
        <f xml:space="preserve"> _xlfn.STDEV.S(B33:F33)</f>
        <v>7.7588658965083281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413-EA72-48AC-A992-5B7A1C3D124F}">
  <dimension ref="A1:G23"/>
  <sheetViews>
    <sheetView workbookViewId="0">
      <selection activeCell="J21" sqref="J21"/>
    </sheetView>
  </sheetViews>
  <sheetFormatPr defaultRowHeight="15" x14ac:dyDescent="0.25"/>
  <sheetData>
    <row r="1" spans="1:7" x14ac:dyDescent="0.25">
      <c r="A1" t="s">
        <v>6</v>
      </c>
    </row>
    <row r="2" spans="1:7" x14ac:dyDescent="0.25">
      <c r="G2" t="s">
        <v>2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f>AVERAGE(B3:F3)</f>
        <v>1.2</v>
      </c>
    </row>
    <row r="4" spans="1:7" x14ac:dyDescent="0.25">
      <c r="A4">
        <v>1.1000000000000001</v>
      </c>
      <c r="B4">
        <v>2</v>
      </c>
      <c r="C4">
        <v>2</v>
      </c>
      <c r="D4">
        <v>2</v>
      </c>
      <c r="E4">
        <v>2</v>
      </c>
      <c r="F4">
        <v>2</v>
      </c>
      <c r="G4">
        <f t="shared" ref="G4:G22" si="0">AVERAGE(B4:F4)</f>
        <v>2</v>
      </c>
    </row>
    <row r="5" spans="1:7" x14ac:dyDescent="0.25">
      <c r="A5">
        <v>1.2</v>
      </c>
      <c r="B5">
        <v>2</v>
      </c>
      <c r="C5">
        <v>2</v>
      </c>
      <c r="D5">
        <v>2</v>
      </c>
      <c r="E5">
        <v>2</v>
      </c>
      <c r="F5">
        <v>2</v>
      </c>
      <c r="G5">
        <f t="shared" si="0"/>
        <v>2</v>
      </c>
    </row>
    <row r="6" spans="1:7" x14ac:dyDescent="0.25">
      <c r="A6">
        <v>1.3</v>
      </c>
      <c r="B6">
        <v>2</v>
      </c>
      <c r="C6">
        <v>2</v>
      </c>
      <c r="D6">
        <v>2</v>
      </c>
      <c r="E6">
        <v>2</v>
      </c>
      <c r="F6">
        <v>2</v>
      </c>
      <c r="G6">
        <f t="shared" si="0"/>
        <v>2</v>
      </c>
    </row>
    <row r="7" spans="1:7" x14ac:dyDescent="0.25">
      <c r="A7">
        <v>1.4</v>
      </c>
      <c r="B7">
        <v>2</v>
      </c>
      <c r="C7">
        <v>2</v>
      </c>
      <c r="D7">
        <v>2</v>
      </c>
      <c r="E7">
        <v>2</v>
      </c>
      <c r="F7">
        <v>2</v>
      </c>
      <c r="G7">
        <f t="shared" si="0"/>
        <v>2</v>
      </c>
    </row>
    <row r="8" spans="1:7" x14ac:dyDescent="0.25">
      <c r="A8">
        <v>1.5</v>
      </c>
      <c r="B8">
        <v>3</v>
      </c>
      <c r="C8">
        <v>2</v>
      </c>
      <c r="D8">
        <v>2</v>
      </c>
      <c r="E8">
        <v>3</v>
      </c>
      <c r="F8">
        <v>3</v>
      </c>
      <c r="G8">
        <f t="shared" si="0"/>
        <v>2.6</v>
      </c>
    </row>
    <row r="9" spans="1:7" x14ac:dyDescent="0.25">
      <c r="A9">
        <v>1.6</v>
      </c>
      <c r="B9">
        <v>2</v>
      </c>
      <c r="C9">
        <v>2</v>
      </c>
      <c r="D9">
        <v>2</v>
      </c>
      <c r="E9">
        <v>3</v>
      </c>
      <c r="F9">
        <v>2</v>
      </c>
      <c r="G9">
        <f t="shared" si="0"/>
        <v>2.2000000000000002</v>
      </c>
    </row>
    <row r="10" spans="1:7" x14ac:dyDescent="0.25">
      <c r="A10">
        <v>1.7</v>
      </c>
      <c r="B10">
        <v>4</v>
      </c>
      <c r="C10">
        <v>3</v>
      </c>
      <c r="D10">
        <v>3</v>
      </c>
      <c r="E10">
        <v>2</v>
      </c>
      <c r="F10">
        <v>8</v>
      </c>
      <c r="G10">
        <f t="shared" si="0"/>
        <v>4</v>
      </c>
    </row>
    <row r="11" spans="1:7" x14ac:dyDescent="0.25">
      <c r="A11">
        <v>1.8</v>
      </c>
      <c r="C11">
        <v>7</v>
      </c>
      <c r="D11">
        <v>3</v>
      </c>
      <c r="E11">
        <v>5</v>
      </c>
      <c r="F11">
        <v>4</v>
      </c>
      <c r="G11">
        <f t="shared" si="0"/>
        <v>4.75</v>
      </c>
    </row>
    <row r="12" spans="1:7" x14ac:dyDescent="0.25">
      <c r="A12">
        <v>1.9</v>
      </c>
      <c r="B12">
        <v>20</v>
      </c>
      <c r="C12">
        <v>4</v>
      </c>
      <c r="D12">
        <v>9</v>
      </c>
      <c r="E12">
        <v>4</v>
      </c>
      <c r="F12">
        <v>6</v>
      </c>
      <c r="G12">
        <f t="shared" si="0"/>
        <v>8.6</v>
      </c>
    </row>
    <row r="13" spans="1:7" x14ac:dyDescent="0.25">
      <c r="A13">
        <v>2</v>
      </c>
      <c r="B13">
        <v>4</v>
      </c>
      <c r="C13">
        <v>4</v>
      </c>
      <c r="D13">
        <v>4</v>
      </c>
      <c r="E13">
        <v>12</v>
      </c>
      <c r="F13">
        <v>5</v>
      </c>
      <c r="G13">
        <f t="shared" si="0"/>
        <v>5.8</v>
      </c>
    </row>
    <row r="14" spans="1:7" x14ac:dyDescent="0.25">
      <c r="A14">
        <v>2.1</v>
      </c>
      <c r="B14">
        <v>7</v>
      </c>
      <c r="C14">
        <v>7</v>
      </c>
      <c r="D14">
        <v>167</v>
      </c>
      <c r="E14">
        <v>11</v>
      </c>
      <c r="F14">
        <v>7</v>
      </c>
      <c r="G14">
        <f t="shared" si="0"/>
        <v>39.799999999999997</v>
      </c>
    </row>
    <row r="15" spans="1:7" x14ac:dyDescent="0.25">
      <c r="A15">
        <v>2.2000000000000002</v>
      </c>
      <c r="B15">
        <v>35</v>
      </c>
      <c r="C15">
        <v>197</v>
      </c>
      <c r="D15">
        <v>218</v>
      </c>
      <c r="E15">
        <v>127</v>
      </c>
      <c r="F15">
        <v>43</v>
      </c>
      <c r="G15">
        <f t="shared" si="0"/>
        <v>124</v>
      </c>
    </row>
    <row r="16" spans="1:7" x14ac:dyDescent="0.25">
      <c r="A16">
        <v>2.2999999999999998</v>
      </c>
      <c r="B16">
        <v>146</v>
      </c>
      <c r="C16">
        <v>150</v>
      </c>
      <c r="D16">
        <v>10</v>
      </c>
      <c r="E16">
        <v>233</v>
      </c>
      <c r="F16">
        <v>116</v>
      </c>
      <c r="G16">
        <f t="shared" si="0"/>
        <v>131</v>
      </c>
    </row>
    <row r="17" spans="1:7" x14ac:dyDescent="0.25">
      <c r="A17">
        <v>2.4</v>
      </c>
      <c r="B17">
        <v>18</v>
      </c>
      <c r="C17">
        <v>70</v>
      </c>
      <c r="D17">
        <v>48</v>
      </c>
      <c r="E17">
        <v>39</v>
      </c>
      <c r="F17">
        <v>194</v>
      </c>
      <c r="G17">
        <f t="shared" si="0"/>
        <v>73.8</v>
      </c>
    </row>
    <row r="18" spans="1:7" x14ac:dyDescent="0.25">
      <c r="A18">
        <v>2.5</v>
      </c>
      <c r="B18">
        <v>95</v>
      </c>
      <c r="C18">
        <v>25</v>
      </c>
      <c r="D18">
        <v>38</v>
      </c>
      <c r="F18">
        <v>36</v>
      </c>
      <c r="G18">
        <f t="shared" si="0"/>
        <v>48.5</v>
      </c>
    </row>
    <row r="19" spans="1:7" x14ac:dyDescent="0.25">
      <c r="A19">
        <v>2.6</v>
      </c>
      <c r="B19">
        <v>47</v>
      </c>
      <c r="C19">
        <v>54</v>
      </c>
      <c r="D19">
        <v>26</v>
      </c>
      <c r="E19">
        <v>33</v>
      </c>
      <c r="F19">
        <v>31</v>
      </c>
      <c r="G19">
        <f t="shared" si="0"/>
        <v>38.200000000000003</v>
      </c>
    </row>
    <row r="20" spans="1:7" x14ac:dyDescent="0.25">
      <c r="A20">
        <v>2.7</v>
      </c>
      <c r="B20">
        <v>20</v>
      </c>
      <c r="C20">
        <v>49</v>
      </c>
      <c r="D20">
        <v>20</v>
      </c>
      <c r="E20">
        <v>41</v>
      </c>
      <c r="F20">
        <v>20</v>
      </c>
      <c r="G20">
        <f t="shared" si="0"/>
        <v>30</v>
      </c>
    </row>
    <row r="21" spans="1:7" x14ac:dyDescent="0.25">
      <c r="A21">
        <v>2.8</v>
      </c>
      <c r="B21">
        <v>19</v>
      </c>
      <c r="C21">
        <v>12</v>
      </c>
      <c r="D21">
        <v>17</v>
      </c>
      <c r="E21">
        <v>20</v>
      </c>
      <c r="F21">
        <v>31</v>
      </c>
      <c r="G21">
        <f t="shared" si="0"/>
        <v>19.8</v>
      </c>
    </row>
    <row r="22" spans="1:7" x14ac:dyDescent="0.25">
      <c r="A22">
        <v>2.9</v>
      </c>
      <c r="B22">
        <v>15</v>
      </c>
      <c r="C22">
        <v>14</v>
      </c>
      <c r="D22">
        <v>15</v>
      </c>
      <c r="E22">
        <v>17</v>
      </c>
      <c r="F22">
        <v>16</v>
      </c>
      <c r="G22">
        <f t="shared" si="0"/>
        <v>15.4</v>
      </c>
    </row>
    <row r="23" spans="1:7" x14ac:dyDescent="0.25">
      <c r="A23">
        <v>3</v>
      </c>
      <c r="B23">
        <v>15</v>
      </c>
      <c r="C23">
        <v>15</v>
      </c>
      <c r="D23">
        <v>12</v>
      </c>
      <c r="E23">
        <v>19</v>
      </c>
      <c r="F23">
        <v>16</v>
      </c>
      <c r="G23">
        <f>AVERAGE(B23:F23)</f>
        <v>15.4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1334-4F6C-475D-840D-F9E905487273}">
  <dimension ref="A1:H48"/>
  <sheetViews>
    <sheetView topLeftCell="G1" zoomScale="85" zoomScaleNormal="85" workbookViewId="0">
      <selection activeCell="F31" sqref="F31"/>
    </sheetView>
  </sheetViews>
  <sheetFormatPr defaultRowHeight="15" x14ac:dyDescent="0.25"/>
  <sheetData>
    <row r="1" spans="1:8" x14ac:dyDescent="0.25">
      <c r="A1" t="s">
        <v>6</v>
      </c>
    </row>
    <row r="2" spans="1:8" x14ac:dyDescent="0.25">
      <c r="G2" t="s">
        <v>2</v>
      </c>
      <c r="H2" t="s">
        <v>3</v>
      </c>
    </row>
    <row r="3" spans="1:8" x14ac:dyDescent="0.25">
      <c r="A3">
        <v>1</v>
      </c>
      <c r="B3">
        <v>2</v>
      </c>
      <c r="C3">
        <v>2</v>
      </c>
      <c r="D3">
        <v>2</v>
      </c>
      <c r="E3">
        <v>1</v>
      </c>
      <c r="F3">
        <v>2</v>
      </c>
      <c r="G3">
        <f>AVERAGE(B3:F3)</f>
        <v>1.8</v>
      </c>
      <c r="H3">
        <f>_xlfn.STDEV.S(B3:F3)</f>
        <v>0.44721359549995815</v>
      </c>
    </row>
    <row r="4" spans="1:8" x14ac:dyDescent="0.25">
      <c r="A4">
        <v>1.05</v>
      </c>
      <c r="B4">
        <v>2</v>
      </c>
      <c r="C4">
        <v>2</v>
      </c>
      <c r="D4">
        <v>2</v>
      </c>
      <c r="E4">
        <v>2</v>
      </c>
      <c r="F4">
        <v>2</v>
      </c>
      <c r="G4">
        <f t="shared" ref="G4:G22" si="0">AVERAGE(B4:F4)</f>
        <v>2</v>
      </c>
      <c r="H4">
        <f t="shared" ref="H4:H48" si="1">_xlfn.STDEV.S(B4:F4)</f>
        <v>0</v>
      </c>
    </row>
    <row r="5" spans="1:8" x14ac:dyDescent="0.25">
      <c r="A5">
        <v>1.1000000000000001</v>
      </c>
      <c r="B5">
        <v>2</v>
      </c>
      <c r="D5">
        <v>2</v>
      </c>
      <c r="F5">
        <v>2</v>
      </c>
      <c r="G5">
        <f t="shared" si="0"/>
        <v>2</v>
      </c>
      <c r="H5">
        <f t="shared" si="1"/>
        <v>0</v>
      </c>
    </row>
    <row r="6" spans="1:8" x14ac:dyDescent="0.25">
      <c r="A6">
        <v>1.1399999999999999</v>
      </c>
      <c r="B6">
        <v>2</v>
      </c>
      <c r="C6">
        <v>2</v>
      </c>
      <c r="D6">
        <v>2</v>
      </c>
      <c r="E6">
        <v>2</v>
      </c>
      <c r="G6">
        <f t="shared" si="0"/>
        <v>2</v>
      </c>
      <c r="H6">
        <f t="shared" si="1"/>
        <v>0</v>
      </c>
    </row>
    <row r="7" spans="1:8" x14ac:dyDescent="0.25">
      <c r="A7">
        <v>1.2</v>
      </c>
      <c r="C7">
        <v>2</v>
      </c>
      <c r="E7">
        <v>2</v>
      </c>
      <c r="F7">
        <v>2</v>
      </c>
      <c r="G7">
        <f t="shared" si="0"/>
        <v>2</v>
      </c>
      <c r="H7">
        <f t="shared" si="1"/>
        <v>0</v>
      </c>
    </row>
    <row r="8" spans="1:8" x14ac:dyDescent="0.25">
      <c r="A8">
        <v>1.25</v>
      </c>
      <c r="C8">
        <v>2</v>
      </c>
      <c r="D8">
        <v>2</v>
      </c>
      <c r="E8">
        <v>2</v>
      </c>
      <c r="F8">
        <v>2</v>
      </c>
      <c r="G8">
        <f t="shared" si="0"/>
        <v>2</v>
      </c>
      <c r="H8">
        <f t="shared" si="1"/>
        <v>0</v>
      </c>
    </row>
    <row r="9" spans="1:8" x14ac:dyDescent="0.25">
      <c r="A9">
        <v>1.3</v>
      </c>
      <c r="B9">
        <v>2</v>
      </c>
      <c r="C9">
        <v>2</v>
      </c>
      <c r="D9">
        <v>2</v>
      </c>
      <c r="E9">
        <v>2</v>
      </c>
      <c r="F9">
        <v>2</v>
      </c>
      <c r="G9">
        <f t="shared" si="0"/>
        <v>2</v>
      </c>
      <c r="H9">
        <f t="shared" si="1"/>
        <v>0</v>
      </c>
    </row>
    <row r="10" spans="1:8" x14ac:dyDescent="0.25">
      <c r="A10">
        <v>1.35</v>
      </c>
      <c r="C10">
        <v>2</v>
      </c>
      <c r="D10">
        <v>2</v>
      </c>
      <c r="E10">
        <v>2</v>
      </c>
      <c r="F10">
        <v>2</v>
      </c>
      <c r="G10">
        <f t="shared" si="0"/>
        <v>2</v>
      </c>
      <c r="H10">
        <f t="shared" si="1"/>
        <v>0</v>
      </c>
    </row>
    <row r="11" spans="1:8" x14ac:dyDescent="0.25">
      <c r="A11">
        <v>1.4</v>
      </c>
      <c r="C11">
        <v>2</v>
      </c>
      <c r="D11">
        <v>2</v>
      </c>
      <c r="E11">
        <v>2</v>
      </c>
      <c r="F11">
        <v>2</v>
      </c>
      <c r="G11">
        <f t="shared" si="0"/>
        <v>2</v>
      </c>
      <c r="H11">
        <f t="shared" si="1"/>
        <v>0</v>
      </c>
    </row>
    <row r="12" spans="1:8" x14ac:dyDescent="0.25">
      <c r="A12">
        <v>1.45</v>
      </c>
      <c r="D12">
        <v>2</v>
      </c>
      <c r="E12">
        <v>2</v>
      </c>
      <c r="F12">
        <v>3</v>
      </c>
      <c r="G12">
        <f t="shared" si="0"/>
        <v>2.3333333333333335</v>
      </c>
      <c r="H12">
        <f t="shared" si="1"/>
        <v>0.57735026918962629</v>
      </c>
    </row>
    <row r="13" spans="1:8" x14ac:dyDescent="0.25">
      <c r="A13">
        <v>1.5</v>
      </c>
      <c r="B13">
        <v>2</v>
      </c>
      <c r="C13">
        <v>2</v>
      </c>
      <c r="D13">
        <v>2</v>
      </c>
      <c r="E13">
        <v>2</v>
      </c>
      <c r="F13">
        <v>3</v>
      </c>
      <c r="G13">
        <f t="shared" si="0"/>
        <v>2.2000000000000002</v>
      </c>
      <c r="H13">
        <f t="shared" si="1"/>
        <v>0.44721359549995815</v>
      </c>
    </row>
    <row r="14" spans="1:8" x14ac:dyDescent="0.25">
      <c r="A14">
        <v>1.55</v>
      </c>
      <c r="B14">
        <v>3</v>
      </c>
      <c r="C14">
        <v>3</v>
      </c>
      <c r="D14">
        <v>2</v>
      </c>
      <c r="E14">
        <v>2</v>
      </c>
      <c r="F14">
        <v>2</v>
      </c>
      <c r="G14">
        <f t="shared" si="0"/>
        <v>2.4</v>
      </c>
      <c r="H14">
        <f t="shared" si="1"/>
        <v>0.54772255750516596</v>
      </c>
    </row>
    <row r="15" spans="1:8" x14ac:dyDescent="0.25">
      <c r="A15">
        <v>1.6</v>
      </c>
      <c r="B15">
        <v>3</v>
      </c>
      <c r="C15">
        <v>3</v>
      </c>
      <c r="D15">
        <v>3</v>
      </c>
      <c r="E15">
        <v>2</v>
      </c>
      <c r="F15">
        <v>2</v>
      </c>
      <c r="G15">
        <f t="shared" si="0"/>
        <v>2.6</v>
      </c>
      <c r="H15">
        <f t="shared" si="1"/>
        <v>0.54772255750516674</v>
      </c>
    </row>
    <row r="16" spans="1:8" x14ac:dyDescent="0.25">
      <c r="A16">
        <v>1.65</v>
      </c>
      <c r="B16">
        <v>2</v>
      </c>
      <c r="C16">
        <v>3</v>
      </c>
      <c r="D16">
        <v>2</v>
      </c>
      <c r="E16">
        <v>3</v>
      </c>
      <c r="F16">
        <v>2</v>
      </c>
      <c r="G16">
        <f t="shared" si="0"/>
        <v>2.4</v>
      </c>
      <c r="H16">
        <f t="shared" si="1"/>
        <v>0.54772255750516596</v>
      </c>
    </row>
    <row r="17" spans="1:8" x14ac:dyDescent="0.25">
      <c r="A17">
        <v>1.7</v>
      </c>
      <c r="B17">
        <v>3</v>
      </c>
      <c r="C17">
        <v>3</v>
      </c>
      <c r="D17">
        <v>3</v>
      </c>
      <c r="E17">
        <v>5</v>
      </c>
      <c r="F17">
        <v>4</v>
      </c>
      <c r="G17">
        <f t="shared" si="0"/>
        <v>3.6</v>
      </c>
      <c r="H17">
        <f t="shared" si="1"/>
        <v>0.8944271909999163</v>
      </c>
    </row>
    <row r="18" spans="1:8" x14ac:dyDescent="0.25">
      <c r="A18">
        <v>1.75</v>
      </c>
      <c r="B18">
        <v>3</v>
      </c>
      <c r="C18">
        <v>3</v>
      </c>
      <c r="E18">
        <v>3</v>
      </c>
      <c r="F18">
        <v>4</v>
      </c>
      <c r="G18">
        <f t="shared" si="0"/>
        <v>3.25</v>
      </c>
      <c r="H18">
        <f t="shared" si="1"/>
        <v>0.5</v>
      </c>
    </row>
    <row r="19" spans="1:8" x14ac:dyDescent="0.25">
      <c r="A19">
        <v>1.8</v>
      </c>
      <c r="B19">
        <v>4</v>
      </c>
      <c r="C19">
        <v>4</v>
      </c>
      <c r="D19">
        <v>4</v>
      </c>
      <c r="E19">
        <v>4</v>
      </c>
      <c r="F19">
        <v>4</v>
      </c>
      <c r="G19">
        <f t="shared" si="0"/>
        <v>4</v>
      </c>
      <c r="H19">
        <f t="shared" si="1"/>
        <v>0</v>
      </c>
    </row>
    <row r="20" spans="1:8" x14ac:dyDescent="0.25">
      <c r="A20">
        <v>1.85</v>
      </c>
      <c r="B20">
        <v>4</v>
      </c>
      <c r="C20">
        <v>4</v>
      </c>
      <c r="D20">
        <v>4</v>
      </c>
      <c r="E20">
        <v>4</v>
      </c>
      <c r="F20">
        <v>4</v>
      </c>
      <c r="G20">
        <f t="shared" si="0"/>
        <v>4</v>
      </c>
      <c r="H20">
        <f t="shared" si="1"/>
        <v>0</v>
      </c>
    </row>
    <row r="21" spans="1:8" x14ac:dyDescent="0.25">
      <c r="A21">
        <v>1.9</v>
      </c>
      <c r="B21">
        <v>5</v>
      </c>
      <c r="C21">
        <v>5</v>
      </c>
      <c r="D21">
        <v>4</v>
      </c>
      <c r="E21">
        <v>6</v>
      </c>
      <c r="F21">
        <v>15</v>
      </c>
      <c r="G21">
        <f t="shared" si="0"/>
        <v>7</v>
      </c>
      <c r="H21">
        <f t="shared" si="1"/>
        <v>4.5276925690687087</v>
      </c>
    </row>
    <row r="22" spans="1:8" x14ac:dyDescent="0.25">
      <c r="A22">
        <v>1.95</v>
      </c>
      <c r="B22">
        <v>5</v>
      </c>
      <c r="C22">
        <v>7</v>
      </c>
      <c r="D22">
        <v>5</v>
      </c>
      <c r="E22">
        <v>4</v>
      </c>
      <c r="F22">
        <v>5</v>
      </c>
      <c r="G22">
        <f t="shared" si="0"/>
        <v>5.2</v>
      </c>
      <c r="H22">
        <f t="shared" si="1"/>
        <v>1.0954451150103335</v>
      </c>
    </row>
    <row r="23" spans="1:8" x14ac:dyDescent="0.25">
      <c r="A23">
        <v>2</v>
      </c>
      <c r="B23">
        <v>5</v>
      </c>
      <c r="C23">
        <v>11</v>
      </c>
      <c r="D23">
        <v>13</v>
      </c>
      <c r="E23">
        <v>8</v>
      </c>
      <c r="F23">
        <v>21</v>
      </c>
      <c r="G23">
        <f>AVERAGE(B23:F23)</f>
        <v>11.6</v>
      </c>
      <c r="H23">
        <f t="shared" si="1"/>
        <v>6.0663003552412418</v>
      </c>
    </row>
    <row r="24" spans="1:8" x14ac:dyDescent="0.25">
      <c r="A24">
        <v>2.0499999999999998</v>
      </c>
      <c r="B24">
        <v>9</v>
      </c>
      <c r="C24">
        <v>20</v>
      </c>
      <c r="D24">
        <v>18</v>
      </c>
      <c r="E24">
        <v>11</v>
      </c>
      <c r="F24">
        <v>8</v>
      </c>
      <c r="G24">
        <f t="shared" ref="G24:G48" si="2">AVERAGE(B24:F24)</f>
        <v>13.2</v>
      </c>
      <c r="H24">
        <f t="shared" si="1"/>
        <v>5.449770637375484</v>
      </c>
    </row>
    <row r="25" spans="1:8" x14ac:dyDescent="0.25">
      <c r="A25">
        <v>2.1</v>
      </c>
      <c r="B25">
        <v>15</v>
      </c>
      <c r="C25">
        <v>10</v>
      </c>
      <c r="D25">
        <v>10</v>
      </c>
      <c r="F25">
        <v>10</v>
      </c>
      <c r="G25">
        <f t="shared" si="2"/>
        <v>11.25</v>
      </c>
      <c r="H25">
        <f t="shared" si="1"/>
        <v>2.5</v>
      </c>
    </row>
    <row r="26" spans="1:8" x14ac:dyDescent="0.25">
      <c r="A26">
        <v>2.15</v>
      </c>
      <c r="B26">
        <v>16</v>
      </c>
      <c r="C26">
        <v>19</v>
      </c>
      <c r="E26">
        <v>14</v>
      </c>
      <c r="F26">
        <v>15</v>
      </c>
      <c r="G26">
        <f t="shared" si="2"/>
        <v>16</v>
      </c>
      <c r="H26">
        <f t="shared" si="1"/>
        <v>2.1602468994692869</v>
      </c>
    </row>
    <row r="27" spans="1:8" x14ac:dyDescent="0.25">
      <c r="A27">
        <v>2.2000000000000002</v>
      </c>
      <c r="B27">
        <v>52</v>
      </c>
      <c r="C27">
        <v>15</v>
      </c>
      <c r="D27">
        <v>26</v>
      </c>
      <c r="E27">
        <v>11</v>
      </c>
      <c r="F27">
        <v>13</v>
      </c>
      <c r="G27">
        <f t="shared" si="2"/>
        <v>23.4</v>
      </c>
      <c r="H27">
        <f t="shared" si="1"/>
        <v>17.00882124075622</v>
      </c>
    </row>
    <row r="28" spans="1:8" x14ac:dyDescent="0.25">
      <c r="A28">
        <v>2.25</v>
      </c>
      <c r="B28">
        <v>253</v>
      </c>
      <c r="C28">
        <v>46</v>
      </c>
      <c r="D28">
        <v>41</v>
      </c>
      <c r="E28">
        <v>36</v>
      </c>
      <c r="F28">
        <v>197</v>
      </c>
      <c r="G28">
        <f t="shared" si="2"/>
        <v>114.6</v>
      </c>
      <c r="H28">
        <f t="shared" si="1"/>
        <v>102.76818573858351</v>
      </c>
    </row>
    <row r="29" spans="1:8" x14ac:dyDescent="0.25">
      <c r="A29">
        <v>2.2999999999999998</v>
      </c>
      <c r="B29">
        <v>98</v>
      </c>
      <c r="C29">
        <v>76</v>
      </c>
      <c r="D29">
        <v>75</v>
      </c>
      <c r="E29">
        <v>114</v>
      </c>
      <c r="F29">
        <v>110</v>
      </c>
      <c r="G29">
        <f t="shared" si="2"/>
        <v>94.6</v>
      </c>
      <c r="H29">
        <f t="shared" si="1"/>
        <v>18.406520583749643</v>
      </c>
    </row>
    <row r="30" spans="1:8" x14ac:dyDescent="0.25">
      <c r="A30">
        <v>2.35</v>
      </c>
      <c r="B30">
        <v>58</v>
      </c>
      <c r="C30">
        <v>106</v>
      </c>
      <c r="D30">
        <v>61</v>
      </c>
      <c r="E30">
        <v>106</v>
      </c>
      <c r="F30">
        <v>58</v>
      </c>
      <c r="G30">
        <f t="shared" si="2"/>
        <v>77.8</v>
      </c>
      <c r="H30">
        <f t="shared" si="1"/>
        <v>25.772077913897434</v>
      </c>
    </row>
    <row r="31" spans="1:8" x14ac:dyDescent="0.25">
      <c r="A31">
        <v>2.4</v>
      </c>
      <c r="B31">
        <v>65</v>
      </c>
      <c r="C31">
        <v>81</v>
      </c>
      <c r="D31">
        <v>253</v>
      </c>
      <c r="E31">
        <v>101</v>
      </c>
      <c r="F31">
        <v>138</v>
      </c>
      <c r="G31">
        <f t="shared" si="2"/>
        <v>127.6</v>
      </c>
      <c r="H31">
        <f t="shared" si="1"/>
        <v>75.218348825270013</v>
      </c>
    </row>
    <row r="32" spans="1:8" x14ac:dyDescent="0.25">
      <c r="A32">
        <v>2.4500000000000002</v>
      </c>
      <c r="B32">
        <v>123</v>
      </c>
      <c r="C32">
        <v>138</v>
      </c>
      <c r="D32">
        <v>89</v>
      </c>
      <c r="E32">
        <v>157</v>
      </c>
      <c r="F32">
        <v>68</v>
      </c>
      <c r="G32">
        <f t="shared" si="2"/>
        <v>115</v>
      </c>
      <c r="H32">
        <f t="shared" si="1"/>
        <v>36.200828719795908</v>
      </c>
    </row>
    <row r="33" spans="1:8" x14ac:dyDescent="0.25">
      <c r="A33">
        <v>2.5</v>
      </c>
      <c r="B33">
        <v>37</v>
      </c>
      <c r="C33">
        <v>88</v>
      </c>
      <c r="D33">
        <v>101</v>
      </c>
      <c r="E33">
        <v>59</v>
      </c>
      <c r="F33">
        <v>80</v>
      </c>
      <c r="G33">
        <f t="shared" si="2"/>
        <v>73</v>
      </c>
      <c r="H33">
        <f t="shared" si="1"/>
        <v>25.248762345905195</v>
      </c>
    </row>
    <row r="34" spans="1:8" x14ac:dyDescent="0.25">
      <c r="A34">
        <v>2.54</v>
      </c>
      <c r="B34">
        <v>45</v>
      </c>
      <c r="C34">
        <v>74</v>
      </c>
      <c r="D34">
        <v>63</v>
      </c>
      <c r="E34">
        <v>92</v>
      </c>
      <c r="F34">
        <v>39</v>
      </c>
      <c r="G34">
        <f t="shared" si="2"/>
        <v>62.6</v>
      </c>
      <c r="H34">
        <f t="shared" si="1"/>
        <v>21.570813614697062</v>
      </c>
    </row>
    <row r="35" spans="1:8" x14ac:dyDescent="0.25">
      <c r="A35">
        <v>2.6</v>
      </c>
      <c r="B35">
        <v>37</v>
      </c>
      <c r="C35">
        <v>42</v>
      </c>
      <c r="D35">
        <v>106</v>
      </c>
      <c r="E35">
        <v>16</v>
      </c>
      <c r="F35">
        <v>29</v>
      </c>
      <c r="G35">
        <f t="shared" si="2"/>
        <v>46</v>
      </c>
      <c r="H35">
        <f t="shared" si="1"/>
        <v>34.949964234602589</v>
      </c>
    </row>
    <row r="36" spans="1:8" x14ac:dyDescent="0.25">
      <c r="A36">
        <v>2.65</v>
      </c>
      <c r="B36">
        <v>34</v>
      </c>
      <c r="C36">
        <v>46</v>
      </c>
      <c r="D36">
        <v>29</v>
      </c>
      <c r="E36">
        <v>55</v>
      </c>
      <c r="F36">
        <v>34</v>
      </c>
      <c r="G36">
        <f t="shared" si="2"/>
        <v>39.6</v>
      </c>
      <c r="H36">
        <f t="shared" si="1"/>
        <v>10.644247272588135</v>
      </c>
    </row>
    <row r="37" spans="1:8" x14ac:dyDescent="0.25">
      <c r="A37">
        <v>2.7</v>
      </c>
      <c r="B37">
        <v>23</v>
      </c>
      <c r="C37">
        <v>37</v>
      </c>
      <c r="D37">
        <v>41</v>
      </c>
      <c r="E37">
        <v>19</v>
      </c>
      <c r="F37">
        <v>16</v>
      </c>
      <c r="G37">
        <f t="shared" si="2"/>
        <v>27.2</v>
      </c>
      <c r="H37">
        <f t="shared" si="1"/>
        <v>11.144505372604028</v>
      </c>
    </row>
    <row r="38" spans="1:8" x14ac:dyDescent="0.25">
      <c r="A38">
        <v>2.75</v>
      </c>
      <c r="B38">
        <v>32</v>
      </c>
      <c r="C38">
        <v>14</v>
      </c>
      <c r="D38">
        <v>33</v>
      </c>
      <c r="E38">
        <v>27</v>
      </c>
      <c r="F38">
        <v>22</v>
      </c>
      <c r="G38">
        <f t="shared" si="2"/>
        <v>25.6</v>
      </c>
      <c r="H38">
        <f t="shared" si="1"/>
        <v>7.8294316524253507</v>
      </c>
    </row>
    <row r="39" spans="1:8" x14ac:dyDescent="0.25">
      <c r="A39">
        <v>2.8</v>
      </c>
      <c r="B39">
        <v>18</v>
      </c>
      <c r="C39">
        <v>18</v>
      </c>
      <c r="D39">
        <v>13</v>
      </c>
      <c r="E39">
        <v>21</v>
      </c>
      <c r="F39">
        <v>19</v>
      </c>
      <c r="G39">
        <f t="shared" si="2"/>
        <v>17.8</v>
      </c>
      <c r="H39">
        <f t="shared" si="1"/>
        <v>2.949576240750523</v>
      </c>
    </row>
    <row r="40" spans="1:8" x14ac:dyDescent="0.25">
      <c r="A40">
        <v>2.85</v>
      </c>
      <c r="B40">
        <v>29</v>
      </c>
      <c r="C40">
        <v>20</v>
      </c>
      <c r="D40">
        <v>19</v>
      </c>
      <c r="E40">
        <v>23</v>
      </c>
      <c r="F40">
        <v>16</v>
      </c>
      <c r="G40">
        <f t="shared" si="2"/>
        <v>21.4</v>
      </c>
      <c r="H40">
        <f t="shared" si="1"/>
        <v>4.92950301754649</v>
      </c>
    </row>
    <row r="41" spans="1:8" x14ac:dyDescent="0.25">
      <c r="A41">
        <v>2.9</v>
      </c>
      <c r="B41">
        <v>13</v>
      </c>
      <c r="C41">
        <v>12</v>
      </c>
      <c r="D41">
        <v>13</v>
      </c>
      <c r="E41">
        <v>45</v>
      </c>
      <c r="F41">
        <v>20</v>
      </c>
      <c r="G41">
        <f t="shared" si="2"/>
        <v>20.6</v>
      </c>
      <c r="H41">
        <f t="shared" si="1"/>
        <v>14.010710188994702</v>
      </c>
    </row>
    <row r="42" spans="1:8" x14ac:dyDescent="0.25">
      <c r="A42">
        <v>2.95</v>
      </c>
      <c r="B42">
        <v>11</v>
      </c>
      <c r="C42">
        <v>9</v>
      </c>
      <c r="D42">
        <v>11</v>
      </c>
      <c r="E42">
        <v>12</v>
      </c>
      <c r="F42">
        <v>20</v>
      </c>
      <c r="G42">
        <f t="shared" si="2"/>
        <v>12.6</v>
      </c>
      <c r="H42">
        <f t="shared" si="1"/>
        <v>4.2778499272414887</v>
      </c>
    </row>
    <row r="43" spans="1:8" x14ac:dyDescent="0.25">
      <c r="A43">
        <v>3</v>
      </c>
      <c r="B43">
        <v>13</v>
      </c>
      <c r="C43">
        <v>13</v>
      </c>
      <c r="D43">
        <v>12</v>
      </c>
      <c r="E43">
        <v>10</v>
      </c>
      <c r="F43">
        <v>19</v>
      </c>
      <c r="G43">
        <f t="shared" si="2"/>
        <v>13.4</v>
      </c>
      <c r="H43">
        <f t="shared" si="1"/>
        <v>3.3615472627943239</v>
      </c>
    </row>
    <row r="44" spans="1:8" x14ac:dyDescent="0.25">
      <c r="A44">
        <v>4</v>
      </c>
      <c r="B44">
        <v>3</v>
      </c>
      <c r="C44">
        <v>4</v>
      </c>
      <c r="D44">
        <v>4</v>
      </c>
      <c r="E44">
        <v>4</v>
      </c>
      <c r="F44">
        <v>4</v>
      </c>
      <c r="G44">
        <f t="shared" si="2"/>
        <v>3.8</v>
      </c>
      <c r="H44">
        <f t="shared" si="1"/>
        <v>0.44721359549995715</v>
      </c>
    </row>
    <row r="45" spans="1:8" x14ac:dyDescent="0.25">
      <c r="A45">
        <v>5</v>
      </c>
      <c r="B45">
        <v>3</v>
      </c>
      <c r="C45">
        <v>3</v>
      </c>
      <c r="D45">
        <v>3</v>
      </c>
      <c r="E45">
        <v>3</v>
      </c>
      <c r="F45">
        <v>3</v>
      </c>
      <c r="G45">
        <f t="shared" si="2"/>
        <v>3</v>
      </c>
      <c r="H45">
        <f t="shared" si="1"/>
        <v>0</v>
      </c>
    </row>
    <row r="46" spans="1:8" x14ac:dyDescent="0.25">
      <c r="A46">
        <v>6</v>
      </c>
      <c r="B46">
        <v>2</v>
      </c>
      <c r="C46">
        <v>2</v>
      </c>
      <c r="D46">
        <v>2</v>
      </c>
      <c r="E46">
        <v>2</v>
      </c>
      <c r="F46">
        <v>2</v>
      </c>
      <c r="G46">
        <f t="shared" si="2"/>
        <v>2</v>
      </c>
      <c r="H46">
        <f t="shared" si="1"/>
        <v>0</v>
      </c>
    </row>
    <row r="47" spans="1:8" x14ac:dyDescent="0.25">
      <c r="A47">
        <v>7</v>
      </c>
      <c r="B47">
        <v>2</v>
      </c>
      <c r="C47">
        <v>2</v>
      </c>
      <c r="D47">
        <v>2</v>
      </c>
      <c r="E47">
        <v>2</v>
      </c>
      <c r="F47">
        <v>2</v>
      </c>
      <c r="G47">
        <f t="shared" si="2"/>
        <v>2</v>
      </c>
      <c r="H47">
        <f t="shared" si="1"/>
        <v>0</v>
      </c>
    </row>
    <row r="48" spans="1:8" x14ac:dyDescent="0.25">
      <c r="A48">
        <v>8</v>
      </c>
      <c r="B48">
        <v>2</v>
      </c>
      <c r="C48">
        <v>1</v>
      </c>
      <c r="D48">
        <v>2</v>
      </c>
      <c r="E48">
        <v>1</v>
      </c>
      <c r="F48">
        <v>2</v>
      </c>
      <c r="G48">
        <f t="shared" si="2"/>
        <v>1.6</v>
      </c>
      <c r="H48">
        <f t="shared" si="1"/>
        <v>0.54772255750516596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896E-4DF2-440A-9255-40FE63423AE8}">
  <dimension ref="A1:I48"/>
  <sheetViews>
    <sheetView zoomScaleNormal="100" workbookViewId="0">
      <selection activeCell="I27" sqref="I27"/>
    </sheetView>
  </sheetViews>
  <sheetFormatPr defaultRowHeight="15" x14ac:dyDescent="0.25"/>
  <sheetData>
    <row r="1" spans="1:9" x14ac:dyDescent="0.25">
      <c r="A1" t="s">
        <v>6</v>
      </c>
    </row>
    <row r="2" spans="1:9" x14ac:dyDescent="0.25">
      <c r="A2" t="s">
        <v>1</v>
      </c>
      <c r="G2" t="s">
        <v>2</v>
      </c>
      <c r="H2" t="s">
        <v>3</v>
      </c>
    </row>
    <row r="3" spans="1:9" x14ac:dyDescent="0.25">
      <c r="A3">
        <v>1</v>
      </c>
      <c r="C3">
        <v>1023.573</v>
      </c>
      <c r="D3">
        <v>1023.421</v>
      </c>
      <c r="E3">
        <v>1023.518</v>
      </c>
      <c r="F3">
        <v>1023.454</v>
      </c>
      <c r="G3">
        <f>AVERAGE(B3:F3)</f>
        <v>1023.4915000000001</v>
      </c>
      <c r="H3">
        <f xml:space="preserve"> _xlfn.STDEV.S(B3:F3)</f>
        <v>6.7628889290487118E-2</v>
      </c>
      <c r="I3">
        <f>G3/1024</f>
        <v>0.99950341796875009</v>
      </c>
    </row>
    <row r="4" spans="1:9" x14ac:dyDescent="0.25">
      <c r="A4">
        <v>1.05</v>
      </c>
      <c r="C4">
        <v>1023.223</v>
      </c>
      <c r="D4">
        <v>1023.16</v>
      </c>
      <c r="E4">
        <v>1023.217</v>
      </c>
      <c r="F4">
        <v>1023.256</v>
      </c>
      <c r="G4">
        <f t="shared" ref="G4:G24" si="0">AVERAGE(B4:F4)</f>
        <v>1023.2139999999999</v>
      </c>
      <c r="H4">
        <f t="shared" ref="H4:H24" si="1" xml:space="preserve"> _xlfn.STDEV.S(B4:F4)</f>
        <v>3.987480407475457E-2</v>
      </c>
      <c r="I4">
        <f t="shared" ref="I4:I48" si="2">G4/1024</f>
        <v>0.99923242187499994</v>
      </c>
    </row>
    <row r="5" spans="1:9" x14ac:dyDescent="0.25">
      <c r="A5">
        <v>1.1000000000000001</v>
      </c>
      <c r="B5">
        <v>1022.835</v>
      </c>
      <c r="D5">
        <v>1022.747</v>
      </c>
      <c r="G5">
        <f t="shared" si="0"/>
        <v>1022.7909999999999</v>
      </c>
      <c r="H5">
        <f t="shared" si="1"/>
        <v>6.2225396744472132E-2</v>
      </c>
      <c r="I5">
        <f t="shared" si="2"/>
        <v>0.99881933593749994</v>
      </c>
    </row>
    <row r="6" spans="1:9" x14ac:dyDescent="0.25">
      <c r="A6">
        <v>1.1399999999999999</v>
      </c>
      <c r="B6">
        <v>1022.346</v>
      </c>
      <c r="C6">
        <v>1022.273</v>
      </c>
      <c r="D6">
        <v>1022.153</v>
      </c>
      <c r="E6">
        <v>1022.345</v>
      </c>
      <c r="G6">
        <f t="shared" si="0"/>
        <v>1022.27925</v>
      </c>
      <c r="H6">
        <f t="shared" si="1"/>
        <v>9.0841895620905944E-2</v>
      </c>
      <c r="I6">
        <f t="shared" si="2"/>
        <v>0.99831958007812505</v>
      </c>
    </row>
    <row r="7" spans="1:9" x14ac:dyDescent="0.25">
      <c r="A7">
        <v>1.2</v>
      </c>
      <c r="C7">
        <v>1021.485</v>
      </c>
      <c r="E7">
        <v>1021.304</v>
      </c>
      <c r="F7">
        <v>1021.3869999999999</v>
      </c>
      <c r="G7">
        <f t="shared" si="0"/>
        <v>1021.3919999999999</v>
      </c>
      <c r="H7">
        <f t="shared" si="1"/>
        <v>9.0603531940007018E-2</v>
      </c>
      <c r="I7">
        <f t="shared" si="2"/>
        <v>0.99745312499999994</v>
      </c>
    </row>
    <row r="8" spans="1:9" x14ac:dyDescent="0.25">
      <c r="A8">
        <v>1.25</v>
      </c>
      <c r="C8">
        <v>1020.519</v>
      </c>
      <c r="D8">
        <v>1020.25</v>
      </c>
      <c r="E8">
        <v>1020.506</v>
      </c>
      <c r="F8">
        <v>1020.497</v>
      </c>
      <c r="G8">
        <f t="shared" si="0"/>
        <v>1020.443</v>
      </c>
      <c r="H8">
        <f t="shared" si="1"/>
        <v>0.12898320304079994</v>
      </c>
      <c r="I8">
        <f t="shared" si="2"/>
        <v>0.99652636718749998</v>
      </c>
    </row>
    <row r="9" spans="1:9" x14ac:dyDescent="0.25">
      <c r="A9">
        <v>1.3</v>
      </c>
      <c r="B9">
        <v>1019.147</v>
      </c>
      <c r="E9">
        <v>1018.859</v>
      </c>
      <c r="F9">
        <v>1019.193</v>
      </c>
      <c r="G9">
        <f t="shared" si="0"/>
        <v>1019.0663333333333</v>
      </c>
      <c r="H9">
        <f t="shared" si="1"/>
        <v>0.18102301879409538</v>
      </c>
      <c r="I9">
        <f t="shared" si="2"/>
        <v>0.99518196614583332</v>
      </c>
    </row>
    <row r="10" spans="1:9" x14ac:dyDescent="0.25">
      <c r="A10">
        <v>1.35</v>
      </c>
      <c r="C10">
        <v>1017.779</v>
      </c>
      <c r="D10">
        <v>1017.56</v>
      </c>
      <c r="F10">
        <v>1017.809</v>
      </c>
      <c r="G10">
        <f t="shared" si="0"/>
        <v>1017.716</v>
      </c>
      <c r="H10">
        <f t="shared" si="1"/>
        <v>0.13593012911053018</v>
      </c>
      <c r="I10">
        <f t="shared" si="2"/>
        <v>0.99386328125000001</v>
      </c>
    </row>
    <row r="11" spans="1:9" x14ac:dyDescent="0.25">
      <c r="A11">
        <v>1.4</v>
      </c>
      <c r="C11">
        <v>1015.513</v>
      </c>
      <c r="D11">
        <v>1015.653</v>
      </c>
      <c r="E11">
        <v>1015.226</v>
      </c>
      <c r="F11">
        <v>1015.704</v>
      </c>
      <c r="G11">
        <f t="shared" si="0"/>
        <v>1015.5240000000001</v>
      </c>
      <c r="H11">
        <f t="shared" si="1"/>
        <v>0.21444968329811642</v>
      </c>
      <c r="I11">
        <f t="shared" si="2"/>
        <v>0.99172265625000011</v>
      </c>
    </row>
    <row r="12" spans="1:9" x14ac:dyDescent="0.25">
      <c r="A12">
        <v>1.45</v>
      </c>
      <c r="D12">
        <v>1012.812</v>
      </c>
      <c r="F12">
        <v>1013.4829999999999</v>
      </c>
      <c r="G12">
        <f t="shared" si="0"/>
        <v>1013.1475</v>
      </c>
      <c r="H12">
        <f t="shared" si="1"/>
        <v>0.47446865017612772</v>
      </c>
      <c r="I12">
        <f t="shared" si="2"/>
        <v>0.98940185546875004</v>
      </c>
    </row>
    <row r="13" spans="1:9" x14ac:dyDescent="0.25">
      <c r="A13">
        <v>1.5</v>
      </c>
      <c r="B13">
        <v>1010.748</v>
      </c>
      <c r="C13">
        <v>1010.4</v>
      </c>
      <c r="D13">
        <v>1010.747</v>
      </c>
      <c r="E13">
        <v>1010.641</v>
      </c>
      <c r="F13">
        <v>1010.3869999999999</v>
      </c>
      <c r="G13">
        <f t="shared" si="0"/>
        <v>1010.5845999999999</v>
      </c>
      <c r="H13">
        <f t="shared" si="1"/>
        <v>0.17984521122344907</v>
      </c>
      <c r="I13">
        <f t="shared" si="2"/>
        <v>0.98689902343749991</v>
      </c>
    </row>
    <row r="14" spans="1:9" x14ac:dyDescent="0.25">
      <c r="A14">
        <v>1.55</v>
      </c>
      <c r="B14">
        <v>1007.6</v>
      </c>
      <c r="C14">
        <v>1007.64</v>
      </c>
      <c r="D14">
        <v>1006.776</v>
      </c>
      <c r="E14">
        <v>1007.0309999999999</v>
      </c>
      <c r="F14">
        <v>1007.234</v>
      </c>
      <c r="G14">
        <f t="shared" si="0"/>
        <v>1007.2562</v>
      </c>
      <c r="H14">
        <f t="shared" si="1"/>
        <v>0.36989890510789264</v>
      </c>
      <c r="I14">
        <f t="shared" si="2"/>
        <v>0.98364863281250003</v>
      </c>
    </row>
    <row r="15" spans="1:9" x14ac:dyDescent="0.25">
      <c r="A15">
        <v>1.6</v>
      </c>
      <c r="C15">
        <v>1002.106</v>
      </c>
      <c r="D15">
        <v>1003.359</v>
      </c>
      <c r="E15">
        <v>1002.85</v>
      </c>
      <c r="F15">
        <v>1003.274</v>
      </c>
      <c r="G15">
        <f t="shared" si="0"/>
        <v>1002.89725</v>
      </c>
      <c r="H15">
        <f t="shared" si="1"/>
        <v>0.57255647465265858</v>
      </c>
      <c r="I15">
        <f t="shared" si="2"/>
        <v>0.97939184570312499</v>
      </c>
    </row>
    <row r="16" spans="1:9" x14ac:dyDescent="0.25">
      <c r="A16">
        <v>1.65</v>
      </c>
      <c r="B16">
        <v>999.09</v>
      </c>
      <c r="C16">
        <v>997.71199999999999</v>
      </c>
      <c r="D16">
        <v>999.07299999999998</v>
      </c>
      <c r="F16">
        <v>998.66899999999998</v>
      </c>
      <c r="G16">
        <f t="shared" si="0"/>
        <v>998.63599999999997</v>
      </c>
      <c r="H16">
        <f t="shared" si="1"/>
        <v>0.64600051599567365</v>
      </c>
      <c r="I16">
        <f t="shared" si="2"/>
        <v>0.97523046874999997</v>
      </c>
    </row>
    <row r="17" spans="1:9" x14ac:dyDescent="0.25">
      <c r="A17">
        <v>1.7</v>
      </c>
      <c r="B17">
        <v>993.28800000000001</v>
      </c>
      <c r="C17">
        <v>991.899</v>
      </c>
      <c r="D17">
        <v>993.65099999999995</v>
      </c>
      <c r="F17">
        <v>992.23099999999999</v>
      </c>
      <c r="G17">
        <f t="shared" si="0"/>
        <v>992.76724999999988</v>
      </c>
      <c r="H17">
        <f t="shared" si="1"/>
        <v>0.83538748494335113</v>
      </c>
      <c r="I17">
        <f t="shared" si="2"/>
        <v>0.96949926757812488</v>
      </c>
    </row>
    <row r="18" spans="1:9" x14ac:dyDescent="0.25">
      <c r="A18">
        <v>1.75</v>
      </c>
      <c r="B18">
        <v>984.53300000000002</v>
      </c>
      <c r="C18">
        <v>986.48800000000006</v>
      </c>
      <c r="E18">
        <v>986.77499999999998</v>
      </c>
      <c r="F18">
        <v>985.52300000000002</v>
      </c>
      <c r="G18">
        <f t="shared" si="0"/>
        <v>985.8297500000001</v>
      </c>
      <c r="H18">
        <f t="shared" si="1"/>
        <v>1.0169311268058712</v>
      </c>
      <c r="I18">
        <f t="shared" si="2"/>
        <v>0.9627243652343751</v>
      </c>
    </row>
    <row r="19" spans="1:9" x14ac:dyDescent="0.25">
      <c r="A19">
        <v>1.8</v>
      </c>
      <c r="B19">
        <v>977.48</v>
      </c>
      <c r="C19">
        <v>976.99400000000003</v>
      </c>
      <c r="D19">
        <v>977.83</v>
      </c>
      <c r="E19">
        <v>978.24699999999996</v>
      </c>
      <c r="F19">
        <v>979.04200000000003</v>
      </c>
      <c r="G19">
        <f t="shared" si="0"/>
        <v>977.91859999999997</v>
      </c>
      <c r="H19">
        <f t="shared" si="1"/>
        <v>0.77861723587395038</v>
      </c>
      <c r="I19">
        <f t="shared" si="2"/>
        <v>0.95499863281249997</v>
      </c>
    </row>
    <row r="20" spans="1:9" x14ac:dyDescent="0.25">
      <c r="A20">
        <v>1.85</v>
      </c>
      <c r="B20">
        <v>969.80200000000002</v>
      </c>
      <c r="C20">
        <v>969.69899999999996</v>
      </c>
      <c r="D20">
        <v>970.58600000000001</v>
      </c>
      <c r="E20">
        <v>968.33100000000002</v>
      </c>
      <c r="F20">
        <v>969.36900000000003</v>
      </c>
      <c r="G20">
        <f t="shared" si="0"/>
        <v>969.55740000000003</v>
      </c>
      <c r="H20">
        <f t="shared" si="1"/>
        <v>0.81814564718025162</v>
      </c>
      <c r="I20">
        <f t="shared" si="2"/>
        <v>0.94683339843750003</v>
      </c>
    </row>
    <row r="21" spans="1:9" x14ac:dyDescent="0.25">
      <c r="A21">
        <v>1.9</v>
      </c>
      <c r="B21">
        <v>959.274</v>
      </c>
      <c r="C21">
        <v>958.25199999999995</v>
      </c>
      <c r="D21">
        <v>956.94200000000001</v>
      </c>
      <c r="E21">
        <v>955.39700000000005</v>
      </c>
      <c r="F21">
        <v>955.63699999999994</v>
      </c>
      <c r="G21">
        <f t="shared" si="0"/>
        <v>957.10039999999992</v>
      </c>
      <c r="H21">
        <f t="shared" si="1"/>
        <v>1.667252320436224</v>
      </c>
      <c r="I21">
        <f t="shared" si="2"/>
        <v>0.93466835937499992</v>
      </c>
    </row>
    <row r="22" spans="1:9" x14ac:dyDescent="0.25">
      <c r="A22">
        <v>1.95</v>
      </c>
      <c r="B22">
        <v>945.34799999999996</v>
      </c>
      <c r="C22">
        <v>943.96100000000001</v>
      </c>
      <c r="D22">
        <v>943.86800000000005</v>
      </c>
      <c r="E22">
        <v>945.27099999999996</v>
      </c>
      <c r="F22">
        <v>947.55</v>
      </c>
      <c r="G22">
        <f t="shared" si="0"/>
        <v>945.19960000000015</v>
      </c>
      <c r="H22">
        <f t="shared" si="1"/>
        <v>1.4881859090852525</v>
      </c>
      <c r="I22">
        <f t="shared" si="2"/>
        <v>0.92304648437500014</v>
      </c>
    </row>
    <row r="23" spans="1:9" x14ac:dyDescent="0.25">
      <c r="A23">
        <v>2</v>
      </c>
      <c r="B23">
        <v>930.06</v>
      </c>
      <c r="C23">
        <v>929.83600000000001</v>
      </c>
      <c r="D23">
        <v>923.7</v>
      </c>
      <c r="E23">
        <v>931.55399999999997</v>
      </c>
      <c r="F23">
        <v>922.48699999999997</v>
      </c>
      <c r="G23">
        <f t="shared" si="0"/>
        <v>927.52739999999994</v>
      </c>
      <c r="H23">
        <f t="shared" si="1"/>
        <v>4.1234641746958216</v>
      </c>
      <c r="I23">
        <f t="shared" si="2"/>
        <v>0.90578847656249994</v>
      </c>
    </row>
    <row r="24" spans="1:9" x14ac:dyDescent="0.25">
      <c r="A24">
        <v>2.0499999999999998</v>
      </c>
      <c r="B24">
        <v>905.71600000000001</v>
      </c>
      <c r="C24">
        <v>905.1</v>
      </c>
      <c r="D24">
        <v>908.70699999999999</v>
      </c>
      <c r="E24">
        <v>907.572</v>
      </c>
      <c r="F24">
        <v>907.54499999999996</v>
      </c>
      <c r="G24">
        <f t="shared" si="0"/>
        <v>906.92800000000011</v>
      </c>
      <c r="H24">
        <f t="shared" si="1"/>
        <v>1.4807763166663481</v>
      </c>
      <c r="I24">
        <f t="shared" si="2"/>
        <v>0.88567187500000011</v>
      </c>
    </row>
    <row r="25" spans="1:9" x14ac:dyDescent="0.25">
      <c r="A25">
        <v>2.1</v>
      </c>
      <c r="B25">
        <v>889.351</v>
      </c>
      <c r="C25">
        <v>880.97199999999998</v>
      </c>
      <c r="D25">
        <v>868.85</v>
      </c>
      <c r="F25">
        <v>883.95899999999995</v>
      </c>
      <c r="G25">
        <f t="shared" ref="G25:G48" si="3">AVERAGE(B25:F25)</f>
        <v>880.7829999999999</v>
      </c>
      <c r="H25">
        <f t="shared" ref="H25:H48" si="4" xml:space="preserve"> _xlfn.STDEV.S(B25:F25)</f>
        <v>8.6781297908400958</v>
      </c>
      <c r="I25">
        <f t="shared" si="2"/>
        <v>0.8601396484374999</v>
      </c>
    </row>
    <row r="26" spans="1:9" x14ac:dyDescent="0.25">
      <c r="A26">
        <v>2.15</v>
      </c>
      <c r="B26">
        <v>848.07100000000003</v>
      </c>
      <c r="C26">
        <v>834.6</v>
      </c>
      <c r="D26">
        <v>834.86699999999996</v>
      </c>
      <c r="E26">
        <v>840.52599999999995</v>
      </c>
      <c r="F26">
        <v>844.97500000000002</v>
      </c>
      <c r="G26">
        <f t="shared" si="3"/>
        <v>840.6078</v>
      </c>
      <c r="H26">
        <f t="shared" si="4"/>
        <v>5.9964349158479315</v>
      </c>
      <c r="I26">
        <f t="shared" si="2"/>
        <v>0.8209060546875</v>
      </c>
    </row>
    <row r="27" spans="1:9" x14ac:dyDescent="0.25">
      <c r="A27">
        <v>2.2000000000000002</v>
      </c>
      <c r="B27">
        <v>780.38499999999999</v>
      </c>
      <c r="C27">
        <v>811.29300000000001</v>
      </c>
      <c r="D27">
        <v>775.34100000000001</v>
      </c>
      <c r="E27">
        <v>794.83199999999999</v>
      </c>
      <c r="F27">
        <v>809.36500000000001</v>
      </c>
      <c r="G27">
        <f t="shared" si="3"/>
        <v>794.24319999999989</v>
      </c>
      <c r="H27">
        <f t="shared" si="4"/>
        <v>16.348196175725324</v>
      </c>
      <c r="I27">
        <f t="shared" si="2"/>
        <v>0.77562812499999989</v>
      </c>
    </row>
    <row r="28" spans="1:9" x14ac:dyDescent="0.25">
      <c r="A28">
        <v>2.25</v>
      </c>
      <c r="B28">
        <v>587.00300000000004</v>
      </c>
      <c r="C28">
        <v>694.84500000000003</v>
      </c>
      <c r="D28">
        <v>644.30600000000004</v>
      </c>
      <c r="E28">
        <v>553.06299999999999</v>
      </c>
      <c r="F28">
        <v>554.072</v>
      </c>
      <c r="G28">
        <f t="shared" si="3"/>
        <v>606.65780000000007</v>
      </c>
      <c r="H28">
        <f t="shared" si="4"/>
        <v>61.681336964271466</v>
      </c>
      <c r="I28">
        <f t="shared" si="2"/>
        <v>0.59243925781250006</v>
      </c>
    </row>
    <row r="29" spans="1:9" x14ac:dyDescent="0.25">
      <c r="A29">
        <v>2.2999999999999998</v>
      </c>
      <c r="B29">
        <v>581.69399999999996</v>
      </c>
      <c r="C29">
        <v>675.07399999999996</v>
      </c>
      <c r="D29">
        <v>515.149</v>
      </c>
      <c r="E29">
        <v>397.32400000000001</v>
      </c>
      <c r="F29">
        <v>578.91300000000001</v>
      </c>
      <c r="G29">
        <f t="shared" si="3"/>
        <v>549.63080000000002</v>
      </c>
      <c r="H29">
        <f t="shared" si="4"/>
        <v>102.47908117611134</v>
      </c>
      <c r="I29">
        <f t="shared" si="2"/>
        <v>0.53674882812500002</v>
      </c>
    </row>
    <row r="30" spans="1:9" x14ac:dyDescent="0.25">
      <c r="A30">
        <v>2.35</v>
      </c>
      <c r="B30">
        <v>398.65100000000001</v>
      </c>
      <c r="C30">
        <v>361.113</v>
      </c>
      <c r="D30">
        <v>307.988</v>
      </c>
      <c r="E30">
        <v>374.32100000000003</v>
      </c>
      <c r="F30">
        <v>373.71300000000002</v>
      </c>
      <c r="G30">
        <f t="shared" si="3"/>
        <v>363.15719999999999</v>
      </c>
      <c r="H30">
        <f t="shared" si="4"/>
        <v>33.703429220184709</v>
      </c>
      <c r="I30">
        <f t="shared" si="2"/>
        <v>0.35464570312499999</v>
      </c>
    </row>
    <row r="31" spans="1:9" x14ac:dyDescent="0.25">
      <c r="A31">
        <v>2.4</v>
      </c>
      <c r="B31">
        <v>263.81</v>
      </c>
      <c r="C31">
        <v>326.74200000000002</v>
      </c>
      <c r="D31">
        <v>380.05799999999999</v>
      </c>
      <c r="E31">
        <v>321.07799999999997</v>
      </c>
      <c r="F31">
        <v>237.72800000000001</v>
      </c>
      <c r="G31">
        <f t="shared" si="3"/>
        <v>305.88320000000004</v>
      </c>
      <c r="H31">
        <f t="shared" si="4"/>
        <v>56.08733788654974</v>
      </c>
      <c r="I31">
        <f t="shared" si="2"/>
        <v>0.29871406250000004</v>
      </c>
    </row>
    <row r="32" spans="1:9" x14ac:dyDescent="0.25">
      <c r="A32">
        <v>2.4500000000000002</v>
      </c>
      <c r="B32">
        <v>224.053</v>
      </c>
      <c r="C32">
        <v>277.83</v>
      </c>
      <c r="D32">
        <v>193.48699999999999</v>
      </c>
      <c r="E32">
        <v>258.66899999999998</v>
      </c>
      <c r="F32">
        <v>223.05799999999999</v>
      </c>
      <c r="G32">
        <f t="shared" si="3"/>
        <v>235.4194</v>
      </c>
      <c r="H32">
        <f t="shared" si="4"/>
        <v>33.08900240714425</v>
      </c>
      <c r="I32">
        <f t="shared" si="2"/>
        <v>0.2299017578125</v>
      </c>
    </row>
    <row r="33" spans="1:9" x14ac:dyDescent="0.25">
      <c r="A33">
        <v>2.5</v>
      </c>
      <c r="B33">
        <v>171.20699999999999</v>
      </c>
      <c r="C33">
        <v>247.989</v>
      </c>
      <c r="D33">
        <v>213.72</v>
      </c>
      <c r="E33">
        <v>198.71799999999999</v>
      </c>
      <c r="F33">
        <v>168.321</v>
      </c>
      <c r="G33">
        <f t="shared" si="3"/>
        <v>199.99100000000001</v>
      </c>
      <c r="H33">
        <f t="shared" si="4"/>
        <v>32.883968472494281</v>
      </c>
      <c r="I33">
        <f t="shared" si="2"/>
        <v>0.19530371093750001</v>
      </c>
    </row>
    <row r="34" spans="1:9" x14ac:dyDescent="0.25">
      <c r="A34">
        <v>2.5499999999999998</v>
      </c>
      <c r="B34">
        <v>148.773</v>
      </c>
      <c r="C34">
        <v>159.434</v>
      </c>
      <c r="D34">
        <v>176.203</v>
      </c>
      <c r="E34">
        <v>159.74799999999999</v>
      </c>
      <c r="F34">
        <v>155.13200000000001</v>
      </c>
      <c r="G34">
        <f t="shared" si="3"/>
        <v>159.858</v>
      </c>
      <c r="H34">
        <f t="shared" si="4"/>
        <v>10.155825938839245</v>
      </c>
      <c r="I34">
        <f t="shared" si="2"/>
        <v>0.156111328125</v>
      </c>
    </row>
    <row r="35" spans="1:9" x14ac:dyDescent="0.25">
      <c r="A35">
        <v>2.6</v>
      </c>
      <c r="B35">
        <v>133.79599999999999</v>
      </c>
      <c r="C35">
        <v>134.84399999999999</v>
      </c>
      <c r="D35">
        <v>145.679</v>
      </c>
      <c r="E35">
        <v>99.509</v>
      </c>
      <c r="F35">
        <v>159.97399999999999</v>
      </c>
      <c r="G35">
        <f t="shared" si="3"/>
        <v>134.76039999999998</v>
      </c>
      <c r="H35">
        <f t="shared" si="4"/>
        <v>22.352515010620202</v>
      </c>
      <c r="I35">
        <f t="shared" si="2"/>
        <v>0.13160195312499998</v>
      </c>
    </row>
    <row r="36" spans="1:9" x14ac:dyDescent="0.25">
      <c r="A36">
        <v>2.65</v>
      </c>
      <c r="B36">
        <v>140.173</v>
      </c>
      <c r="C36">
        <v>148.69</v>
      </c>
      <c r="D36">
        <v>134.328</v>
      </c>
      <c r="E36">
        <v>147.91</v>
      </c>
      <c r="F36">
        <v>143.226</v>
      </c>
      <c r="G36">
        <f t="shared" si="3"/>
        <v>142.86539999999999</v>
      </c>
      <c r="H36">
        <f t="shared" si="4"/>
        <v>5.9084727976017604</v>
      </c>
      <c r="I36">
        <f t="shared" si="2"/>
        <v>0.13951699218749999</v>
      </c>
    </row>
    <row r="37" spans="1:9" x14ac:dyDescent="0.25">
      <c r="A37">
        <v>2.7</v>
      </c>
      <c r="B37">
        <v>114.07299999999999</v>
      </c>
      <c r="C37">
        <v>139.23400000000001</v>
      </c>
      <c r="D37">
        <v>119.941</v>
      </c>
      <c r="E37">
        <v>106.309</v>
      </c>
      <c r="F37">
        <v>123.33799999999999</v>
      </c>
      <c r="G37">
        <f t="shared" si="3"/>
        <v>120.57899999999999</v>
      </c>
      <c r="H37">
        <f t="shared" si="4"/>
        <v>12.267732940523286</v>
      </c>
      <c r="I37">
        <f t="shared" si="2"/>
        <v>0.11775292968749999</v>
      </c>
    </row>
    <row r="38" spans="1:9" x14ac:dyDescent="0.25">
      <c r="A38">
        <v>2.75</v>
      </c>
      <c r="B38">
        <v>113.77800000000001</v>
      </c>
      <c r="C38">
        <v>100.711</v>
      </c>
      <c r="D38">
        <v>113.92</v>
      </c>
      <c r="E38">
        <v>125.396</v>
      </c>
      <c r="F38">
        <v>114.908</v>
      </c>
      <c r="G38">
        <f t="shared" si="3"/>
        <v>113.7426</v>
      </c>
      <c r="H38">
        <f t="shared" si="4"/>
        <v>8.7609247685389935</v>
      </c>
      <c r="I38">
        <f t="shared" si="2"/>
        <v>0.1110767578125</v>
      </c>
    </row>
    <row r="39" spans="1:9" x14ac:dyDescent="0.25">
      <c r="A39">
        <v>2.8</v>
      </c>
      <c r="B39">
        <v>99.667000000000002</v>
      </c>
      <c r="C39">
        <v>103.47</v>
      </c>
      <c r="D39">
        <v>93.122</v>
      </c>
      <c r="E39">
        <v>91.757000000000005</v>
      </c>
      <c r="F39">
        <v>107.697</v>
      </c>
      <c r="G39">
        <f t="shared" si="3"/>
        <v>99.142600000000002</v>
      </c>
      <c r="H39">
        <f t="shared" si="4"/>
        <v>6.763391479132344</v>
      </c>
      <c r="I39">
        <f t="shared" si="2"/>
        <v>9.6818945312500002E-2</v>
      </c>
    </row>
    <row r="40" spans="1:9" x14ac:dyDescent="0.25">
      <c r="A40">
        <v>2.85</v>
      </c>
      <c r="B40">
        <v>104.51600000000001</v>
      </c>
      <c r="C40">
        <v>90.123999999999995</v>
      </c>
      <c r="D40">
        <v>104.51600000000001</v>
      </c>
      <c r="E40">
        <v>116.86499999999999</v>
      </c>
      <c r="F40">
        <v>97.76</v>
      </c>
      <c r="G40">
        <f t="shared" si="3"/>
        <v>102.75620000000001</v>
      </c>
      <c r="H40">
        <f t="shared" si="4"/>
        <v>9.8715059742675528</v>
      </c>
      <c r="I40">
        <f t="shared" si="2"/>
        <v>0.10034785156250001</v>
      </c>
    </row>
    <row r="41" spans="1:9" x14ac:dyDescent="0.25">
      <c r="A41">
        <v>2.9</v>
      </c>
      <c r="B41">
        <v>90.525999999999996</v>
      </c>
      <c r="C41">
        <v>93.393000000000001</v>
      </c>
      <c r="D41">
        <v>93.792000000000002</v>
      </c>
      <c r="E41">
        <v>92.147999999999996</v>
      </c>
      <c r="F41">
        <v>95.233999999999995</v>
      </c>
      <c r="G41">
        <f t="shared" si="3"/>
        <v>93.018600000000006</v>
      </c>
      <c r="H41">
        <f t="shared" si="4"/>
        <v>1.776043299021733</v>
      </c>
      <c r="I41">
        <f t="shared" si="2"/>
        <v>9.0838476562500006E-2</v>
      </c>
    </row>
    <row r="42" spans="1:9" x14ac:dyDescent="0.25">
      <c r="A42">
        <v>2.95</v>
      </c>
      <c r="B42">
        <v>84.277000000000001</v>
      </c>
      <c r="C42">
        <v>80.603999999999999</v>
      </c>
      <c r="D42">
        <v>79.462999999999994</v>
      </c>
      <c r="E42">
        <v>83.373999999999995</v>
      </c>
      <c r="F42">
        <v>90.497</v>
      </c>
      <c r="G42">
        <f t="shared" si="3"/>
        <v>83.643000000000001</v>
      </c>
      <c r="H42">
        <f t="shared" si="4"/>
        <v>4.3057970806808834</v>
      </c>
      <c r="I42">
        <f t="shared" si="2"/>
        <v>8.1682617187500001E-2</v>
      </c>
    </row>
    <row r="43" spans="1:9" x14ac:dyDescent="0.25">
      <c r="A43">
        <v>3</v>
      </c>
      <c r="B43">
        <v>86.254999999999995</v>
      </c>
      <c r="C43">
        <v>85.966999999999999</v>
      </c>
      <c r="D43">
        <v>88.180999999999997</v>
      </c>
      <c r="E43">
        <v>81.847999999999999</v>
      </c>
      <c r="F43">
        <v>89.8</v>
      </c>
      <c r="G43">
        <f t="shared" si="3"/>
        <v>86.410200000000003</v>
      </c>
      <c r="H43">
        <f t="shared" si="4"/>
        <v>2.9858273057898033</v>
      </c>
      <c r="I43">
        <f t="shared" si="2"/>
        <v>8.4384960937500003E-2</v>
      </c>
    </row>
    <row r="44" spans="1:9" x14ac:dyDescent="0.25">
      <c r="A44">
        <v>4</v>
      </c>
      <c r="B44">
        <v>47.982999999999997</v>
      </c>
      <c r="C44">
        <v>52.588999999999999</v>
      </c>
      <c r="D44">
        <v>54.83</v>
      </c>
      <c r="E44">
        <v>53.268999999999998</v>
      </c>
      <c r="F44">
        <v>51.485999999999997</v>
      </c>
      <c r="G44">
        <f t="shared" si="3"/>
        <v>52.031399999999998</v>
      </c>
      <c r="H44">
        <f t="shared" si="4"/>
        <v>2.5671841188352666</v>
      </c>
      <c r="I44">
        <f t="shared" si="2"/>
        <v>5.0811914062499998E-2</v>
      </c>
    </row>
    <row r="45" spans="1:9" x14ac:dyDescent="0.25">
      <c r="A45">
        <v>5</v>
      </c>
      <c r="B45">
        <v>44.156999999999996</v>
      </c>
      <c r="C45">
        <v>40.709000000000003</v>
      </c>
      <c r="D45">
        <v>43.078000000000003</v>
      </c>
      <c r="E45">
        <v>43.345999999999997</v>
      </c>
      <c r="F45">
        <v>43.756</v>
      </c>
      <c r="G45">
        <f t="shared" si="3"/>
        <v>43.0092</v>
      </c>
      <c r="H45">
        <f t="shared" si="4"/>
        <v>1.3494668206369484</v>
      </c>
      <c r="I45">
        <f t="shared" si="2"/>
        <v>4.2001171875E-2</v>
      </c>
    </row>
    <row r="46" spans="1:9" x14ac:dyDescent="0.25">
      <c r="A46">
        <v>6</v>
      </c>
      <c r="B46">
        <v>37.31</v>
      </c>
      <c r="C46">
        <v>38.578000000000003</v>
      </c>
      <c r="D46">
        <v>37.03</v>
      </c>
      <c r="E46">
        <v>39.143999999999998</v>
      </c>
      <c r="F46">
        <v>38.436999999999998</v>
      </c>
      <c r="G46">
        <f t="shared" si="3"/>
        <v>38.099800000000002</v>
      </c>
      <c r="H46">
        <f t="shared" si="4"/>
        <v>0.89456536932747288</v>
      </c>
      <c r="I46">
        <f t="shared" si="2"/>
        <v>3.7206835937500002E-2</v>
      </c>
    </row>
    <row r="47" spans="1:9" x14ac:dyDescent="0.25">
      <c r="A47">
        <v>7</v>
      </c>
      <c r="B47">
        <v>36.551000000000002</v>
      </c>
      <c r="C47">
        <v>36.119</v>
      </c>
      <c r="D47">
        <v>35.991999999999997</v>
      </c>
      <c r="E47">
        <v>36.026000000000003</v>
      </c>
      <c r="F47">
        <v>36.220999999999997</v>
      </c>
      <c r="G47">
        <f t="shared" si="3"/>
        <v>36.181800000000003</v>
      </c>
      <c r="H47">
        <f t="shared" si="4"/>
        <v>0.22477032722314635</v>
      </c>
      <c r="I47">
        <f t="shared" si="2"/>
        <v>3.5333789062500003E-2</v>
      </c>
    </row>
    <row r="48" spans="1:9" x14ac:dyDescent="0.25">
      <c r="A48">
        <v>8</v>
      </c>
      <c r="B48">
        <v>34.098999999999997</v>
      </c>
      <c r="C48">
        <v>34.344000000000001</v>
      </c>
      <c r="D48">
        <v>33.527999999999999</v>
      </c>
      <c r="E48">
        <v>33.24</v>
      </c>
      <c r="F48">
        <v>33.192999999999998</v>
      </c>
      <c r="G48">
        <f t="shared" si="3"/>
        <v>33.680799999999998</v>
      </c>
      <c r="H48">
        <f t="shared" si="4"/>
        <v>0.51728299798079569</v>
      </c>
      <c r="I48">
        <f t="shared" si="2"/>
        <v>3.2891406249999998E-2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822C-9E19-41D7-9EDA-F6E5B3A6CBD0}">
  <dimension ref="A1:H48"/>
  <sheetViews>
    <sheetView topLeftCell="A6" zoomScale="85" zoomScaleNormal="85" workbookViewId="0">
      <selection activeCell="J23" sqref="J23"/>
    </sheetView>
  </sheetViews>
  <sheetFormatPr defaultRowHeight="15" x14ac:dyDescent="0.25"/>
  <sheetData>
    <row r="1" spans="1:8" x14ac:dyDescent="0.25">
      <c r="A1" t="s">
        <v>6</v>
      </c>
    </row>
    <row r="2" spans="1:8" x14ac:dyDescent="0.25">
      <c r="G2" t="s">
        <v>2</v>
      </c>
      <c r="H2" t="s">
        <v>3</v>
      </c>
    </row>
    <row r="3" spans="1:8" x14ac:dyDescent="0.25">
      <c r="A3">
        <v>1</v>
      </c>
      <c r="B3">
        <v>1</v>
      </c>
      <c r="G3">
        <f>AVERAGE(B3:F3)</f>
        <v>1</v>
      </c>
      <c r="H3" t="e">
        <f>_xlfn.STDEV.S(B3:F3)</f>
        <v>#DIV/0!</v>
      </c>
    </row>
    <row r="4" spans="1:8" x14ac:dyDescent="0.25">
      <c r="A4">
        <v>1.05</v>
      </c>
      <c r="B4">
        <v>2</v>
      </c>
      <c r="G4">
        <f t="shared" ref="G4:G22" si="0">AVERAGE(B4:F4)</f>
        <v>2</v>
      </c>
      <c r="H4" t="e">
        <f t="shared" ref="H4:H48" si="1">_xlfn.STDEV.S(B4:F4)</f>
        <v>#DIV/0!</v>
      </c>
    </row>
    <row r="5" spans="1:8" x14ac:dyDescent="0.25">
      <c r="A5">
        <v>1.1000000000000001</v>
      </c>
      <c r="B5">
        <v>2</v>
      </c>
      <c r="G5">
        <f t="shared" si="0"/>
        <v>2</v>
      </c>
      <c r="H5" t="e">
        <f t="shared" si="1"/>
        <v>#DIV/0!</v>
      </c>
    </row>
    <row r="6" spans="1:8" x14ac:dyDescent="0.25">
      <c r="A6">
        <v>1.1399999999999999</v>
      </c>
      <c r="B6">
        <v>2</v>
      </c>
      <c r="G6">
        <f t="shared" si="0"/>
        <v>2</v>
      </c>
      <c r="H6" t="e">
        <f t="shared" si="1"/>
        <v>#DIV/0!</v>
      </c>
    </row>
    <row r="7" spans="1:8" x14ac:dyDescent="0.25">
      <c r="A7">
        <v>1.2</v>
      </c>
      <c r="B7">
        <v>2</v>
      </c>
      <c r="G7">
        <f t="shared" si="0"/>
        <v>2</v>
      </c>
      <c r="H7" t="e">
        <f t="shared" si="1"/>
        <v>#DIV/0!</v>
      </c>
    </row>
    <row r="8" spans="1:8" x14ac:dyDescent="0.25">
      <c r="A8">
        <v>1.25</v>
      </c>
      <c r="B8">
        <v>2</v>
      </c>
      <c r="G8">
        <f t="shared" si="0"/>
        <v>2</v>
      </c>
      <c r="H8" t="e">
        <f t="shared" si="1"/>
        <v>#DIV/0!</v>
      </c>
    </row>
    <row r="9" spans="1:8" x14ac:dyDescent="0.25">
      <c r="A9">
        <v>1.3</v>
      </c>
      <c r="B9">
        <v>2</v>
      </c>
      <c r="G9">
        <f t="shared" si="0"/>
        <v>2</v>
      </c>
      <c r="H9" t="e">
        <f t="shared" si="1"/>
        <v>#DIV/0!</v>
      </c>
    </row>
    <row r="10" spans="1:8" x14ac:dyDescent="0.25">
      <c r="A10">
        <v>1.35</v>
      </c>
      <c r="B10">
        <v>2</v>
      </c>
      <c r="G10">
        <f t="shared" si="0"/>
        <v>2</v>
      </c>
      <c r="H10" t="e">
        <f t="shared" si="1"/>
        <v>#DIV/0!</v>
      </c>
    </row>
    <row r="11" spans="1:8" x14ac:dyDescent="0.25">
      <c r="A11">
        <v>1.4</v>
      </c>
      <c r="B11">
        <v>2</v>
      </c>
      <c r="G11">
        <f t="shared" si="0"/>
        <v>2</v>
      </c>
      <c r="H11" t="e">
        <f t="shared" si="1"/>
        <v>#DIV/0!</v>
      </c>
    </row>
    <row r="12" spans="1:8" x14ac:dyDescent="0.25">
      <c r="A12">
        <v>1.45</v>
      </c>
      <c r="B12">
        <v>2</v>
      </c>
      <c r="G12">
        <f t="shared" si="0"/>
        <v>2</v>
      </c>
      <c r="H12" t="e">
        <f t="shared" si="1"/>
        <v>#DIV/0!</v>
      </c>
    </row>
    <row r="13" spans="1:8" x14ac:dyDescent="0.25">
      <c r="A13">
        <v>1.5</v>
      </c>
      <c r="B13">
        <v>2</v>
      </c>
      <c r="G13">
        <f t="shared" si="0"/>
        <v>2</v>
      </c>
      <c r="H13" t="e">
        <f t="shared" si="1"/>
        <v>#DIV/0!</v>
      </c>
    </row>
    <row r="14" spans="1:8" x14ac:dyDescent="0.25">
      <c r="A14">
        <v>1.55</v>
      </c>
      <c r="B14">
        <v>2</v>
      </c>
      <c r="G14">
        <f t="shared" si="0"/>
        <v>2</v>
      </c>
      <c r="H14" t="e">
        <f t="shared" si="1"/>
        <v>#DIV/0!</v>
      </c>
    </row>
    <row r="15" spans="1:8" x14ac:dyDescent="0.25">
      <c r="A15">
        <v>1.6</v>
      </c>
      <c r="B15">
        <v>2</v>
      </c>
      <c r="G15">
        <f t="shared" si="0"/>
        <v>2</v>
      </c>
      <c r="H15" t="e">
        <f t="shared" si="1"/>
        <v>#DIV/0!</v>
      </c>
    </row>
    <row r="16" spans="1:8" x14ac:dyDescent="0.25">
      <c r="A16">
        <v>1.65</v>
      </c>
      <c r="B16">
        <v>3</v>
      </c>
      <c r="G16">
        <f t="shared" si="0"/>
        <v>3</v>
      </c>
      <c r="H16" t="e">
        <f t="shared" si="1"/>
        <v>#DIV/0!</v>
      </c>
    </row>
    <row r="17" spans="1:8" x14ac:dyDescent="0.25">
      <c r="A17">
        <v>1.7</v>
      </c>
      <c r="B17">
        <v>3</v>
      </c>
      <c r="G17">
        <f t="shared" si="0"/>
        <v>3</v>
      </c>
      <c r="H17" t="e">
        <f t="shared" si="1"/>
        <v>#DIV/0!</v>
      </c>
    </row>
    <row r="18" spans="1:8" x14ac:dyDescent="0.25">
      <c r="A18">
        <v>1.75</v>
      </c>
      <c r="B18">
        <v>3</v>
      </c>
      <c r="G18">
        <f t="shared" si="0"/>
        <v>3</v>
      </c>
      <c r="H18" t="e">
        <f t="shared" si="1"/>
        <v>#DIV/0!</v>
      </c>
    </row>
    <row r="19" spans="1:8" x14ac:dyDescent="0.25">
      <c r="A19">
        <v>1.8</v>
      </c>
      <c r="B19">
        <v>6</v>
      </c>
      <c r="G19">
        <f t="shared" si="0"/>
        <v>6</v>
      </c>
      <c r="H19" t="e">
        <f t="shared" si="1"/>
        <v>#DIV/0!</v>
      </c>
    </row>
    <row r="20" spans="1:8" x14ac:dyDescent="0.25">
      <c r="A20">
        <v>1.85</v>
      </c>
      <c r="B20">
        <v>6</v>
      </c>
      <c r="G20">
        <f t="shared" si="0"/>
        <v>6</v>
      </c>
      <c r="H20" t="e">
        <f t="shared" si="1"/>
        <v>#DIV/0!</v>
      </c>
    </row>
    <row r="21" spans="1:8" x14ac:dyDescent="0.25">
      <c r="A21">
        <v>1.9</v>
      </c>
      <c r="B21">
        <v>5</v>
      </c>
      <c r="G21">
        <f t="shared" si="0"/>
        <v>5</v>
      </c>
      <c r="H21" t="e">
        <f t="shared" si="1"/>
        <v>#DIV/0!</v>
      </c>
    </row>
    <row r="22" spans="1:8" x14ac:dyDescent="0.25">
      <c r="A22">
        <v>1.95</v>
      </c>
      <c r="B22">
        <v>5</v>
      </c>
      <c r="G22">
        <f t="shared" si="0"/>
        <v>5</v>
      </c>
      <c r="H22" t="e">
        <f t="shared" si="1"/>
        <v>#DIV/0!</v>
      </c>
    </row>
    <row r="23" spans="1:8" x14ac:dyDescent="0.25">
      <c r="A23">
        <v>2</v>
      </c>
      <c r="B23">
        <v>6</v>
      </c>
      <c r="G23">
        <f>AVERAGE(B23:F23)</f>
        <v>6</v>
      </c>
      <c r="H23" t="e">
        <f t="shared" si="1"/>
        <v>#DIV/0!</v>
      </c>
    </row>
    <row r="24" spans="1:8" x14ac:dyDescent="0.25">
      <c r="A24">
        <v>2.04</v>
      </c>
      <c r="B24">
        <v>17</v>
      </c>
      <c r="G24">
        <f t="shared" ref="G24:G48" si="2">AVERAGE(B24:F24)</f>
        <v>17</v>
      </c>
      <c r="H24" t="e">
        <f t="shared" si="1"/>
        <v>#DIV/0!</v>
      </c>
    </row>
    <row r="25" spans="1:8" x14ac:dyDescent="0.25">
      <c r="A25">
        <v>2.1</v>
      </c>
      <c r="B25">
        <v>14</v>
      </c>
      <c r="G25">
        <f t="shared" si="2"/>
        <v>14</v>
      </c>
      <c r="H25" t="e">
        <f t="shared" si="1"/>
        <v>#DIV/0!</v>
      </c>
    </row>
    <row r="26" spans="1:8" x14ac:dyDescent="0.25">
      <c r="A26">
        <v>2.15</v>
      </c>
      <c r="B26">
        <v>12</v>
      </c>
      <c r="G26">
        <f t="shared" si="2"/>
        <v>12</v>
      </c>
      <c r="H26" t="e">
        <f t="shared" si="1"/>
        <v>#DIV/0!</v>
      </c>
    </row>
    <row r="27" spans="1:8" x14ac:dyDescent="0.25">
      <c r="A27">
        <v>2.2000000000000002</v>
      </c>
      <c r="B27">
        <v>16</v>
      </c>
      <c r="G27">
        <f t="shared" si="2"/>
        <v>16</v>
      </c>
      <c r="H27" t="e">
        <f t="shared" si="1"/>
        <v>#DIV/0!</v>
      </c>
    </row>
    <row r="28" spans="1:8" x14ac:dyDescent="0.25">
      <c r="A28">
        <v>2.25</v>
      </c>
      <c r="B28">
        <v>132</v>
      </c>
      <c r="G28">
        <f t="shared" si="2"/>
        <v>132</v>
      </c>
      <c r="H28" t="e">
        <f t="shared" si="1"/>
        <v>#DIV/0!</v>
      </c>
    </row>
    <row r="29" spans="1:8" x14ac:dyDescent="0.25">
      <c r="A29">
        <v>2.29</v>
      </c>
      <c r="B29">
        <v>166</v>
      </c>
      <c r="G29">
        <f t="shared" si="2"/>
        <v>166</v>
      </c>
      <c r="H29" t="e">
        <f t="shared" si="1"/>
        <v>#DIV/0!</v>
      </c>
    </row>
    <row r="30" spans="1:8" x14ac:dyDescent="0.25">
      <c r="A30">
        <v>2.35</v>
      </c>
      <c r="B30">
        <v>67</v>
      </c>
      <c r="G30">
        <f t="shared" si="2"/>
        <v>67</v>
      </c>
      <c r="H30" t="e">
        <f t="shared" si="1"/>
        <v>#DIV/0!</v>
      </c>
    </row>
    <row r="31" spans="1:8" x14ac:dyDescent="0.25">
      <c r="A31">
        <v>2.4</v>
      </c>
      <c r="B31">
        <v>57</v>
      </c>
      <c r="G31">
        <f t="shared" si="2"/>
        <v>57</v>
      </c>
      <c r="H31" t="e">
        <f t="shared" si="1"/>
        <v>#DIV/0!</v>
      </c>
    </row>
    <row r="32" spans="1:8" x14ac:dyDescent="0.25">
      <c r="A32">
        <v>2.4500000000000002</v>
      </c>
      <c r="B32">
        <v>144</v>
      </c>
      <c r="G32">
        <f t="shared" si="2"/>
        <v>144</v>
      </c>
      <c r="H32" t="e">
        <f t="shared" si="1"/>
        <v>#DIV/0!</v>
      </c>
    </row>
    <row r="33" spans="1:8" x14ac:dyDescent="0.25">
      <c r="A33">
        <v>2.5</v>
      </c>
      <c r="B33">
        <v>71</v>
      </c>
      <c r="G33">
        <f t="shared" si="2"/>
        <v>71</v>
      </c>
      <c r="H33" t="e">
        <f t="shared" si="1"/>
        <v>#DIV/0!</v>
      </c>
    </row>
    <row r="34" spans="1:8" x14ac:dyDescent="0.25">
      <c r="A34">
        <v>2.54</v>
      </c>
      <c r="B34">
        <v>44</v>
      </c>
      <c r="G34">
        <f t="shared" si="2"/>
        <v>44</v>
      </c>
      <c r="H34" t="e">
        <f t="shared" si="1"/>
        <v>#DIV/0!</v>
      </c>
    </row>
    <row r="35" spans="1:8" x14ac:dyDescent="0.25">
      <c r="A35">
        <v>2.6</v>
      </c>
      <c r="B35">
        <v>24</v>
      </c>
      <c r="G35">
        <f t="shared" si="2"/>
        <v>24</v>
      </c>
      <c r="H35" t="e">
        <f t="shared" si="1"/>
        <v>#DIV/0!</v>
      </c>
    </row>
    <row r="36" spans="1:8" x14ac:dyDescent="0.25">
      <c r="A36">
        <v>2.65</v>
      </c>
      <c r="B36">
        <v>41</v>
      </c>
      <c r="G36">
        <f t="shared" si="2"/>
        <v>41</v>
      </c>
      <c r="H36" t="e">
        <f t="shared" si="1"/>
        <v>#DIV/0!</v>
      </c>
    </row>
    <row r="37" spans="1:8" x14ac:dyDescent="0.25">
      <c r="A37">
        <v>2.7</v>
      </c>
      <c r="B37">
        <v>23</v>
      </c>
      <c r="G37">
        <f t="shared" si="2"/>
        <v>23</v>
      </c>
      <c r="H37" t="e">
        <f t="shared" si="1"/>
        <v>#DIV/0!</v>
      </c>
    </row>
    <row r="38" spans="1:8" x14ac:dyDescent="0.25">
      <c r="A38">
        <v>2.75</v>
      </c>
      <c r="B38">
        <v>23</v>
      </c>
      <c r="G38">
        <f t="shared" si="2"/>
        <v>23</v>
      </c>
      <c r="H38" t="e">
        <f t="shared" si="1"/>
        <v>#DIV/0!</v>
      </c>
    </row>
    <row r="39" spans="1:8" x14ac:dyDescent="0.25">
      <c r="A39">
        <v>2.8</v>
      </c>
      <c r="B39">
        <v>39</v>
      </c>
      <c r="G39">
        <f t="shared" si="2"/>
        <v>39</v>
      </c>
      <c r="H39" t="e">
        <f t="shared" si="1"/>
        <v>#DIV/0!</v>
      </c>
    </row>
    <row r="40" spans="1:8" x14ac:dyDescent="0.25">
      <c r="A40">
        <v>2.85</v>
      </c>
      <c r="B40">
        <v>18</v>
      </c>
      <c r="G40">
        <f t="shared" si="2"/>
        <v>18</v>
      </c>
      <c r="H40" t="e">
        <f t="shared" si="1"/>
        <v>#DIV/0!</v>
      </c>
    </row>
    <row r="41" spans="1:8" x14ac:dyDescent="0.25">
      <c r="A41">
        <v>2.9</v>
      </c>
      <c r="B41">
        <v>16</v>
      </c>
      <c r="G41">
        <f t="shared" si="2"/>
        <v>16</v>
      </c>
      <c r="H41" t="e">
        <f t="shared" si="1"/>
        <v>#DIV/0!</v>
      </c>
    </row>
    <row r="42" spans="1:8" x14ac:dyDescent="0.25">
      <c r="A42">
        <v>2.95</v>
      </c>
      <c r="B42">
        <v>15</v>
      </c>
      <c r="G42">
        <f t="shared" si="2"/>
        <v>15</v>
      </c>
      <c r="H42" t="e">
        <f t="shared" si="1"/>
        <v>#DIV/0!</v>
      </c>
    </row>
    <row r="43" spans="1:8" x14ac:dyDescent="0.25">
      <c r="A43">
        <v>3</v>
      </c>
      <c r="B43">
        <v>19</v>
      </c>
      <c r="G43">
        <f t="shared" si="2"/>
        <v>19</v>
      </c>
      <c r="H43" t="e">
        <f t="shared" si="1"/>
        <v>#DIV/0!</v>
      </c>
    </row>
    <row r="44" spans="1:8" x14ac:dyDescent="0.25">
      <c r="A44">
        <v>4</v>
      </c>
      <c r="B44">
        <v>4</v>
      </c>
      <c r="G44">
        <f t="shared" si="2"/>
        <v>4</v>
      </c>
      <c r="H44" t="e">
        <f t="shared" si="1"/>
        <v>#DIV/0!</v>
      </c>
    </row>
    <row r="45" spans="1:8" x14ac:dyDescent="0.25">
      <c r="A45">
        <v>5</v>
      </c>
      <c r="B45">
        <v>2</v>
      </c>
      <c r="G45">
        <f t="shared" si="2"/>
        <v>2</v>
      </c>
      <c r="H45" t="e">
        <f t="shared" si="1"/>
        <v>#DIV/0!</v>
      </c>
    </row>
    <row r="46" spans="1:8" x14ac:dyDescent="0.25">
      <c r="A46">
        <v>6</v>
      </c>
      <c r="B46">
        <v>2</v>
      </c>
      <c r="G46">
        <f t="shared" si="2"/>
        <v>2</v>
      </c>
      <c r="H46" t="e">
        <f t="shared" si="1"/>
        <v>#DIV/0!</v>
      </c>
    </row>
    <row r="47" spans="1:8" x14ac:dyDescent="0.25">
      <c r="A47">
        <v>7</v>
      </c>
      <c r="B47">
        <v>2</v>
      </c>
      <c r="G47">
        <f t="shared" si="2"/>
        <v>2</v>
      </c>
      <c r="H47" t="e">
        <f t="shared" si="1"/>
        <v>#DIV/0!</v>
      </c>
    </row>
    <row r="48" spans="1:8" x14ac:dyDescent="0.25">
      <c r="A48">
        <v>8</v>
      </c>
      <c r="B48">
        <v>1</v>
      </c>
      <c r="G48">
        <f t="shared" si="2"/>
        <v>1</v>
      </c>
      <c r="H48" t="e">
        <f t="shared" si="1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C34A-90AE-43EA-9977-A3EBB1B73707}">
  <dimension ref="A1:H48"/>
  <sheetViews>
    <sheetView zoomScale="85" zoomScaleNormal="85" workbookViewId="0">
      <selection activeCell="I16" sqref="I16"/>
    </sheetView>
  </sheetViews>
  <sheetFormatPr defaultRowHeight="15" x14ac:dyDescent="0.25"/>
  <sheetData>
    <row r="1" spans="1:8" x14ac:dyDescent="0.25">
      <c r="A1" t="s">
        <v>7</v>
      </c>
    </row>
    <row r="2" spans="1:8" x14ac:dyDescent="0.25">
      <c r="B2" t="s">
        <v>10</v>
      </c>
      <c r="C2" t="s">
        <v>9</v>
      </c>
      <c r="G2" t="s">
        <v>2</v>
      </c>
      <c r="H2" t="s">
        <v>3</v>
      </c>
    </row>
    <row r="3" spans="1:8" x14ac:dyDescent="0.25">
      <c r="A3">
        <v>1</v>
      </c>
      <c r="B3">
        <v>2</v>
      </c>
      <c r="C3">
        <v>2</v>
      </c>
      <c r="D3">
        <v>1</v>
      </c>
      <c r="G3">
        <f>AVERAGE(B3:F3)</f>
        <v>1.6666666666666667</v>
      </c>
      <c r="H3">
        <f>_xlfn.STDEV.S(B3:F3)</f>
        <v>0.57735026918962551</v>
      </c>
    </row>
    <row r="4" spans="1:8" x14ac:dyDescent="0.25">
      <c r="A4">
        <v>1.05</v>
      </c>
      <c r="B4">
        <v>1</v>
      </c>
      <c r="C4">
        <v>2</v>
      </c>
      <c r="D4">
        <v>2</v>
      </c>
      <c r="G4">
        <f t="shared" ref="G4:G22" si="0">AVERAGE(B4:F4)</f>
        <v>1.6666666666666667</v>
      </c>
      <c r="H4">
        <f t="shared" ref="H4:H48" si="1">_xlfn.STDEV.S(B4:F4)</f>
        <v>0.57735026918962551</v>
      </c>
    </row>
    <row r="5" spans="1:8" x14ac:dyDescent="0.25">
      <c r="A5">
        <v>1.1000000000000001</v>
      </c>
      <c r="B5">
        <v>1</v>
      </c>
      <c r="C5">
        <v>2</v>
      </c>
      <c r="D5">
        <v>2</v>
      </c>
      <c r="G5">
        <f t="shared" si="0"/>
        <v>1.6666666666666667</v>
      </c>
      <c r="H5">
        <f t="shared" si="1"/>
        <v>0.57735026918962551</v>
      </c>
    </row>
    <row r="6" spans="1:8" x14ac:dyDescent="0.25">
      <c r="A6">
        <v>1.1399999999999999</v>
      </c>
      <c r="B6">
        <v>2</v>
      </c>
      <c r="C6">
        <v>2</v>
      </c>
      <c r="D6">
        <v>2</v>
      </c>
      <c r="G6">
        <f t="shared" si="0"/>
        <v>2</v>
      </c>
      <c r="H6">
        <f t="shared" si="1"/>
        <v>0</v>
      </c>
    </row>
    <row r="7" spans="1:8" x14ac:dyDescent="0.25">
      <c r="A7">
        <v>1.2</v>
      </c>
      <c r="B7">
        <v>1</v>
      </c>
      <c r="C7">
        <v>2</v>
      </c>
      <c r="D7">
        <v>2</v>
      </c>
      <c r="G7">
        <f t="shared" si="0"/>
        <v>1.6666666666666667</v>
      </c>
      <c r="H7">
        <f t="shared" si="1"/>
        <v>0.57735026918962551</v>
      </c>
    </row>
    <row r="8" spans="1:8" x14ac:dyDescent="0.25">
      <c r="A8">
        <v>1.25</v>
      </c>
      <c r="B8">
        <v>2</v>
      </c>
      <c r="C8">
        <v>2</v>
      </c>
      <c r="D8">
        <v>2</v>
      </c>
      <c r="G8">
        <f t="shared" si="0"/>
        <v>2</v>
      </c>
      <c r="H8">
        <f t="shared" si="1"/>
        <v>0</v>
      </c>
    </row>
    <row r="9" spans="1:8" x14ac:dyDescent="0.25">
      <c r="A9">
        <v>1.3</v>
      </c>
      <c r="B9">
        <v>2</v>
      </c>
      <c r="C9">
        <v>2</v>
      </c>
      <c r="D9">
        <v>2</v>
      </c>
      <c r="G9">
        <f t="shared" si="0"/>
        <v>2</v>
      </c>
      <c r="H9">
        <f t="shared" si="1"/>
        <v>0</v>
      </c>
    </row>
    <row r="10" spans="1:8" x14ac:dyDescent="0.25">
      <c r="A10">
        <v>1.35</v>
      </c>
      <c r="B10">
        <v>3</v>
      </c>
      <c r="C10">
        <v>2</v>
      </c>
      <c r="D10">
        <v>2</v>
      </c>
      <c r="G10">
        <f t="shared" si="0"/>
        <v>2.3333333333333335</v>
      </c>
      <c r="H10">
        <f t="shared" si="1"/>
        <v>0.57735026918962629</v>
      </c>
    </row>
    <row r="11" spans="1:8" x14ac:dyDescent="0.25">
      <c r="A11">
        <v>1.4</v>
      </c>
      <c r="B11">
        <v>2</v>
      </c>
      <c r="C11">
        <v>2</v>
      </c>
      <c r="D11">
        <v>2</v>
      </c>
      <c r="G11">
        <f t="shared" si="0"/>
        <v>2</v>
      </c>
      <c r="H11">
        <f t="shared" si="1"/>
        <v>0</v>
      </c>
    </row>
    <row r="12" spans="1:8" x14ac:dyDescent="0.25">
      <c r="A12">
        <v>1.45</v>
      </c>
      <c r="B12">
        <v>2</v>
      </c>
      <c r="C12">
        <v>2</v>
      </c>
      <c r="D12">
        <v>2</v>
      </c>
      <c r="G12">
        <f t="shared" si="0"/>
        <v>2</v>
      </c>
      <c r="H12">
        <f t="shared" si="1"/>
        <v>0</v>
      </c>
    </row>
    <row r="13" spans="1:8" x14ac:dyDescent="0.25">
      <c r="A13">
        <v>1.5</v>
      </c>
      <c r="B13">
        <v>2</v>
      </c>
      <c r="C13">
        <v>2</v>
      </c>
      <c r="D13">
        <v>2</v>
      </c>
      <c r="G13">
        <f t="shared" si="0"/>
        <v>2</v>
      </c>
      <c r="H13">
        <f t="shared" si="1"/>
        <v>0</v>
      </c>
    </row>
    <row r="14" spans="1:8" x14ac:dyDescent="0.25">
      <c r="A14">
        <v>1.55</v>
      </c>
      <c r="B14">
        <v>2</v>
      </c>
      <c r="C14">
        <v>3</v>
      </c>
      <c r="D14">
        <v>2</v>
      </c>
      <c r="G14">
        <f t="shared" si="0"/>
        <v>2.3333333333333335</v>
      </c>
      <c r="H14">
        <f t="shared" si="1"/>
        <v>0.57735026918962629</v>
      </c>
    </row>
    <row r="15" spans="1:8" x14ac:dyDescent="0.25">
      <c r="A15">
        <v>1.6</v>
      </c>
      <c r="B15">
        <v>3</v>
      </c>
      <c r="C15">
        <v>3</v>
      </c>
      <c r="D15">
        <v>3</v>
      </c>
      <c r="G15">
        <f t="shared" si="0"/>
        <v>3</v>
      </c>
      <c r="H15">
        <f t="shared" si="1"/>
        <v>0</v>
      </c>
    </row>
    <row r="16" spans="1:8" x14ac:dyDescent="0.25">
      <c r="A16">
        <v>1.65</v>
      </c>
      <c r="B16">
        <v>2</v>
      </c>
      <c r="C16">
        <v>3</v>
      </c>
      <c r="D16">
        <v>3</v>
      </c>
      <c r="G16">
        <f t="shared" si="0"/>
        <v>2.6666666666666665</v>
      </c>
      <c r="H16">
        <f t="shared" si="1"/>
        <v>0.57735026918962629</v>
      </c>
    </row>
    <row r="17" spans="1:8" x14ac:dyDescent="0.25">
      <c r="A17">
        <v>1.7</v>
      </c>
      <c r="B17">
        <v>3</v>
      </c>
      <c r="C17">
        <v>3</v>
      </c>
      <c r="D17">
        <v>4</v>
      </c>
      <c r="G17">
        <f t="shared" si="0"/>
        <v>3.3333333333333335</v>
      </c>
      <c r="H17">
        <f t="shared" si="1"/>
        <v>0.57735026918962473</v>
      </c>
    </row>
    <row r="18" spans="1:8" x14ac:dyDescent="0.25">
      <c r="A18">
        <v>1.75</v>
      </c>
      <c r="B18">
        <v>4</v>
      </c>
      <c r="C18">
        <v>4</v>
      </c>
      <c r="D18">
        <v>5</v>
      </c>
      <c r="G18">
        <f t="shared" si="0"/>
        <v>4.333333333333333</v>
      </c>
      <c r="H18">
        <f t="shared" si="1"/>
        <v>0.57735026918962473</v>
      </c>
    </row>
    <row r="19" spans="1:8" x14ac:dyDescent="0.25">
      <c r="A19">
        <v>1.8</v>
      </c>
      <c r="B19">
        <v>3</v>
      </c>
      <c r="C19">
        <v>8</v>
      </c>
      <c r="D19">
        <v>28</v>
      </c>
      <c r="G19">
        <f t="shared" si="0"/>
        <v>13</v>
      </c>
      <c r="H19">
        <f t="shared" si="1"/>
        <v>13.228756555322953</v>
      </c>
    </row>
    <row r="20" spans="1:8" x14ac:dyDescent="0.25">
      <c r="A20">
        <v>1.85</v>
      </c>
      <c r="B20">
        <v>5</v>
      </c>
      <c r="C20">
        <v>5</v>
      </c>
      <c r="D20">
        <v>4</v>
      </c>
      <c r="G20">
        <f t="shared" si="0"/>
        <v>4.666666666666667</v>
      </c>
      <c r="H20">
        <f t="shared" si="1"/>
        <v>0.57735026918962784</v>
      </c>
    </row>
    <row r="21" spans="1:8" x14ac:dyDescent="0.25">
      <c r="A21">
        <v>1.9</v>
      </c>
      <c r="B21">
        <v>4</v>
      </c>
      <c r="C21">
        <v>100</v>
      </c>
      <c r="D21">
        <v>112</v>
      </c>
      <c r="G21">
        <f t="shared" si="0"/>
        <v>72</v>
      </c>
      <c r="H21">
        <f t="shared" si="1"/>
        <v>59.194594347794968</v>
      </c>
    </row>
    <row r="22" spans="1:8" x14ac:dyDescent="0.25">
      <c r="A22">
        <v>1.95</v>
      </c>
      <c r="B22">
        <v>4</v>
      </c>
      <c r="C22">
        <v>4158</v>
      </c>
      <c r="D22">
        <v>6</v>
      </c>
      <c r="G22">
        <f t="shared" si="0"/>
        <v>1389.3333333333333</v>
      </c>
      <c r="H22">
        <f t="shared" si="1"/>
        <v>2397.7358764745823</v>
      </c>
    </row>
    <row r="23" spans="1:8" x14ac:dyDescent="0.25">
      <c r="A23">
        <v>2</v>
      </c>
      <c r="B23">
        <v>9</v>
      </c>
      <c r="C23">
        <v>7536</v>
      </c>
      <c r="D23">
        <v>11</v>
      </c>
      <c r="G23">
        <f>AVERAGE(B23:F23)</f>
        <v>2518.6666666666665</v>
      </c>
      <c r="H23">
        <f t="shared" si="1"/>
        <v>4345.1382409922626</v>
      </c>
    </row>
    <row r="24" spans="1:8" x14ac:dyDescent="0.25">
      <c r="A24">
        <v>2.04</v>
      </c>
      <c r="B24">
        <v>7</v>
      </c>
      <c r="C24">
        <v>2635</v>
      </c>
      <c r="D24">
        <v>11</v>
      </c>
      <c r="G24">
        <f t="shared" ref="G24:G48" si="2">AVERAGE(B24:F24)</f>
        <v>884.33333333333337</v>
      </c>
      <c r="H24">
        <f t="shared" si="1"/>
        <v>1516.1231260466061</v>
      </c>
    </row>
    <row r="25" spans="1:8" x14ac:dyDescent="0.25">
      <c r="A25">
        <v>2.1</v>
      </c>
      <c r="B25">
        <v>5</v>
      </c>
      <c r="C25">
        <v>1188</v>
      </c>
      <c r="D25">
        <v>725</v>
      </c>
      <c r="G25">
        <f t="shared" si="2"/>
        <v>639.33333333333337</v>
      </c>
      <c r="H25">
        <f t="shared" si="1"/>
        <v>596.13449265525094</v>
      </c>
    </row>
    <row r="26" spans="1:8" x14ac:dyDescent="0.25">
      <c r="A26">
        <v>2.15</v>
      </c>
      <c r="B26">
        <v>9</v>
      </c>
      <c r="C26">
        <v>2121</v>
      </c>
      <c r="D26">
        <v>845</v>
      </c>
      <c r="G26">
        <f t="shared" si="2"/>
        <v>991.66666666666663</v>
      </c>
      <c r="H26">
        <f t="shared" si="1"/>
        <v>1063.6114578798656</v>
      </c>
    </row>
    <row r="27" spans="1:8" x14ac:dyDescent="0.25">
      <c r="A27">
        <v>2.2000000000000002</v>
      </c>
      <c r="B27">
        <v>13</v>
      </c>
      <c r="C27">
        <v>642</v>
      </c>
      <c r="D27">
        <v>728</v>
      </c>
      <c r="G27">
        <f t="shared" si="2"/>
        <v>461</v>
      </c>
      <c r="H27">
        <f t="shared" si="1"/>
        <v>390.35496666495737</v>
      </c>
    </row>
    <row r="28" spans="1:8" x14ac:dyDescent="0.25">
      <c r="A28">
        <v>2.25</v>
      </c>
      <c r="B28">
        <v>232</v>
      </c>
      <c r="C28">
        <v>474</v>
      </c>
      <c r="D28">
        <v>326</v>
      </c>
      <c r="G28">
        <f t="shared" si="2"/>
        <v>344</v>
      </c>
      <c r="H28">
        <f t="shared" si="1"/>
        <v>122</v>
      </c>
    </row>
    <row r="29" spans="1:8" x14ac:dyDescent="0.25">
      <c r="A29">
        <v>2.29</v>
      </c>
      <c r="B29">
        <v>202</v>
      </c>
      <c r="C29">
        <v>295</v>
      </c>
      <c r="D29">
        <v>168</v>
      </c>
      <c r="G29">
        <f t="shared" si="2"/>
        <v>221.66666666666666</v>
      </c>
      <c r="H29">
        <f t="shared" si="1"/>
        <v>65.744454772500234</v>
      </c>
    </row>
    <row r="30" spans="1:8" x14ac:dyDescent="0.25">
      <c r="A30">
        <v>2.35</v>
      </c>
      <c r="B30">
        <v>48</v>
      </c>
      <c r="C30">
        <v>196</v>
      </c>
      <c r="D30">
        <v>313</v>
      </c>
      <c r="G30">
        <f t="shared" si="2"/>
        <v>185.66666666666666</v>
      </c>
      <c r="H30">
        <f t="shared" si="1"/>
        <v>132.80185741672943</v>
      </c>
    </row>
    <row r="31" spans="1:8" x14ac:dyDescent="0.25">
      <c r="A31">
        <v>2.4</v>
      </c>
      <c r="B31">
        <v>49</v>
      </c>
      <c r="C31">
        <v>125</v>
      </c>
      <c r="D31">
        <v>82</v>
      </c>
      <c r="G31">
        <f t="shared" si="2"/>
        <v>85.333333333333329</v>
      </c>
      <c r="H31">
        <f t="shared" si="1"/>
        <v>38.109491381194445</v>
      </c>
    </row>
    <row r="32" spans="1:8" x14ac:dyDescent="0.25">
      <c r="A32">
        <v>2.4500000000000002</v>
      </c>
      <c r="B32">
        <v>48</v>
      </c>
      <c r="C32">
        <v>80</v>
      </c>
      <c r="D32">
        <v>71</v>
      </c>
      <c r="G32">
        <f t="shared" si="2"/>
        <v>66.333333333333329</v>
      </c>
      <c r="H32">
        <f t="shared" si="1"/>
        <v>16.50252505931541</v>
      </c>
    </row>
    <row r="33" spans="1:8" x14ac:dyDescent="0.25">
      <c r="A33">
        <v>2.5</v>
      </c>
      <c r="B33">
        <v>79</v>
      </c>
      <c r="C33">
        <v>71</v>
      </c>
      <c r="D33">
        <v>98</v>
      </c>
      <c r="G33">
        <f t="shared" si="2"/>
        <v>82.666666666666671</v>
      </c>
      <c r="H33">
        <f t="shared" si="1"/>
        <v>13.868429375143169</v>
      </c>
    </row>
    <row r="34" spans="1:8" x14ac:dyDescent="0.25">
      <c r="A34">
        <v>2.54</v>
      </c>
      <c r="B34">
        <v>48</v>
      </c>
      <c r="C34">
        <v>56</v>
      </c>
      <c r="D34">
        <v>86</v>
      </c>
      <c r="G34">
        <f t="shared" si="2"/>
        <v>63.333333333333336</v>
      </c>
      <c r="H34">
        <f t="shared" si="1"/>
        <v>20.033305601755618</v>
      </c>
    </row>
    <row r="35" spans="1:8" x14ac:dyDescent="0.25">
      <c r="A35">
        <v>2.6</v>
      </c>
      <c r="B35">
        <v>44</v>
      </c>
      <c r="C35">
        <v>48</v>
      </c>
      <c r="D35">
        <v>38</v>
      </c>
      <c r="G35">
        <f t="shared" si="2"/>
        <v>43.333333333333336</v>
      </c>
      <c r="H35">
        <f t="shared" si="1"/>
        <v>5.0332229568471671</v>
      </c>
    </row>
    <row r="36" spans="1:8" x14ac:dyDescent="0.25">
      <c r="A36">
        <v>2.65</v>
      </c>
      <c r="B36">
        <v>41</v>
      </c>
      <c r="C36">
        <v>37</v>
      </c>
      <c r="D36">
        <v>32</v>
      </c>
      <c r="G36">
        <f t="shared" si="2"/>
        <v>36.666666666666664</v>
      </c>
      <c r="H36">
        <f t="shared" si="1"/>
        <v>4.5092497528228943</v>
      </c>
    </row>
    <row r="37" spans="1:8" x14ac:dyDescent="0.25">
      <c r="A37">
        <v>2.7</v>
      </c>
      <c r="B37">
        <v>27</v>
      </c>
      <c r="C37">
        <v>29</v>
      </c>
      <c r="D37">
        <v>27</v>
      </c>
      <c r="G37">
        <f t="shared" si="2"/>
        <v>27.666666666666668</v>
      </c>
      <c r="H37">
        <f t="shared" si="1"/>
        <v>1.1547005383792515</v>
      </c>
    </row>
    <row r="38" spans="1:8" x14ac:dyDescent="0.25">
      <c r="A38">
        <v>2.75</v>
      </c>
      <c r="B38">
        <v>16</v>
      </c>
      <c r="C38">
        <v>22</v>
      </c>
      <c r="D38">
        <v>21</v>
      </c>
      <c r="G38">
        <f t="shared" si="2"/>
        <v>19.666666666666668</v>
      </c>
      <c r="H38">
        <f t="shared" si="1"/>
        <v>3.2145502536643242</v>
      </c>
    </row>
    <row r="39" spans="1:8" x14ac:dyDescent="0.25">
      <c r="A39">
        <v>2.8</v>
      </c>
      <c r="B39">
        <v>23</v>
      </c>
      <c r="C39">
        <v>22</v>
      </c>
      <c r="D39">
        <v>23</v>
      </c>
      <c r="G39">
        <f t="shared" si="2"/>
        <v>22.666666666666668</v>
      </c>
      <c r="H39">
        <f t="shared" si="1"/>
        <v>0.57735026918962584</v>
      </c>
    </row>
    <row r="40" spans="1:8" x14ac:dyDescent="0.25">
      <c r="A40">
        <v>2.85</v>
      </c>
      <c r="B40">
        <v>12</v>
      </c>
      <c r="C40">
        <v>18</v>
      </c>
      <c r="D40">
        <v>18</v>
      </c>
      <c r="G40">
        <f t="shared" si="2"/>
        <v>16</v>
      </c>
      <c r="H40">
        <f t="shared" si="1"/>
        <v>3.4641016151377544</v>
      </c>
    </row>
    <row r="41" spans="1:8" x14ac:dyDescent="0.25">
      <c r="A41">
        <v>2.9</v>
      </c>
      <c r="B41">
        <v>15</v>
      </c>
      <c r="C41">
        <v>17</v>
      </c>
      <c r="D41">
        <v>17</v>
      </c>
      <c r="G41">
        <f t="shared" si="2"/>
        <v>16.333333333333332</v>
      </c>
      <c r="H41">
        <f t="shared" si="1"/>
        <v>1.1547005383792515</v>
      </c>
    </row>
    <row r="42" spans="1:8" x14ac:dyDescent="0.25">
      <c r="A42">
        <v>2.95</v>
      </c>
      <c r="B42">
        <v>13</v>
      </c>
      <c r="C42">
        <v>14</v>
      </c>
      <c r="D42">
        <v>13</v>
      </c>
      <c r="G42">
        <f t="shared" si="2"/>
        <v>13.333333333333334</v>
      </c>
      <c r="H42">
        <f t="shared" si="1"/>
        <v>0.57735026918962573</v>
      </c>
    </row>
    <row r="43" spans="1:8" x14ac:dyDescent="0.25">
      <c r="A43">
        <v>3</v>
      </c>
      <c r="B43">
        <v>14</v>
      </c>
      <c r="C43">
        <v>13</v>
      </c>
      <c r="D43">
        <v>13</v>
      </c>
      <c r="G43">
        <f t="shared" si="2"/>
        <v>13.333333333333334</v>
      </c>
      <c r="H43">
        <f t="shared" si="1"/>
        <v>0.57735026918962573</v>
      </c>
    </row>
    <row r="44" spans="1:8" x14ac:dyDescent="0.25">
      <c r="A44">
        <v>4</v>
      </c>
      <c r="B44">
        <v>4</v>
      </c>
      <c r="C44">
        <v>4</v>
      </c>
      <c r="D44">
        <v>4</v>
      </c>
      <c r="G44">
        <f t="shared" si="2"/>
        <v>4</v>
      </c>
      <c r="H44">
        <f t="shared" si="1"/>
        <v>0</v>
      </c>
    </row>
    <row r="45" spans="1:8" x14ac:dyDescent="0.25">
      <c r="A45">
        <v>5</v>
      </c>
      <c r="B45">
        <v>3</v>
      </c>
      <c r="C45">
        <v>3</v>
      </c>
      <c r="D45">
        <v>3</v>
      </c>
      <c r="G45">
        <f t="shared" si="2"/>
        <v>3</v>
      </c>
      <c r="H45">
        <f t="shared" si="1"/>
        <v>0</v>
      </c>
    </row>
    <row r="46" spans="1:8" x14ac:dyDescent="0.25">
      <c r="A46">
        <v>6</v>
      </c>
      <c r="B46">
        <v>2</v>
      </c>
      <c r="C46">
        <v>2</v>
      </c>
      <c r="D46">
        <v>2</v>
      </c>
      <c r="G46">
        <f t="shared" si="2"/>
        <v>2</v>
      </c>
      <c r="H46">
        <f t="shared" si="1"/>
        <v>0</v>
      </c>
    </row>
    <row r="47" spans="1:8" x14ac:dyDescent="0.25">
      <c r="A47">
        <v>7</v>
      </c>
      <c r="B47">
        <v>2</v>
      </c>
      <c r="C47">
        <v>2</v>
      </c>
      <c r="D47">
        <v>2</v>
      </c>
      <c r="G47">
        <f t="shared" si="2"/>
        <v>2</v>
      </c>
      <c r="H47">
        <f t="shared" si="1"/>
        <v>0</v>
      </c>
    </row>
    <row r="48" spans="1:8" x14ac:dyDescent="0.25">
      <c r="A48">
        <v>8</v>
      </c>
      <c r="B48">
        <v>2</v>
      </c>
      <c r="C48">
        <v>2</v>
      </c>
      <c r="D48">
        <v>2</v>
      </c>
      <c r="G48">
        <f t="shared" si="2"/>
        <v>2</v>
      </c>
      <c r="H48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B7B6-6F4B-4278-AC1D-EA8528C4B674}">
  <dimension ref="A1:H48"/>
  <sheetViews>
    <sheetView topLeftCell="B1" zoomScaleNormal="100" workbookViewId="0">
      <selection activeCell="I17" sqref="I17"/>
    </sheetView>
  </sheetViews>
  <sheetFormatPr defaultRowHeight="15" x14ac:dyDescent="0.25"/>
  <sheetData>
    <row r="1" spans="1:8" x14ac:dyDescent="0.25">
      <c r="G1" t="s">
        <v>8</v>
      </c>
    </row>
    <row r="2" spans="1:8" x14ac:dyDescent="0.25">
      <c r="A2" t="s">
        <v>1</v>
      </c>
      <c r="B2">
        <v>32</v>
      </c>
      <c r="C2">
        <v>10</v>
      </c>
    </row>
    <row r="3" spans="1:8" x14ac:dyDescent="0.25">
      <c r="A3">
        <v>1</v>
      </c>
      <c r="B3">
        <v>19.050587749999899</v>
      </c>
      <c r="C3">
        <v>1.5637797499999899</v>
      </c>
      <c r="G3">
        <f>B3/(B$2^2)</f>
        <v>1.8604089599609276E-2</v>
      </c>
      <c r="H3">
        <f>C3/(C$2^2)</f>
        <v>1.5637797499999898E-2</v>
      </c>
    </row>
    <row r="4" spans="1:8" x14ac:dyDescent="0.25">
      <c r="A4">
        <v>1.05</v>
      </c>
      <c r="B4">
        <v>25.822521315192699</v>
      </c>
      <c r="C4">
        <v>2.4499873015873002</v>
      </c>
      <c r="G4">
        <f t="shared" ref="G4:H48" si="0">B4/(B$2^2)</f>
        <v>2.521730597186787E-2</v>
      </c>
      <c r="H4">
        <f t="shared" si="0"/>
        <v>2.4499873015873003E-2</v>
      </c>
    </row>
    <row r="5" spans="1:8" x14ac:dyDescent="0.25">
      <c r="A5">
        <v>1.1000000000000001</v>
      </c>
      <c r="B5">
        <v>35.938181611570201</v>
      </c>
      <c r="C5">
        <v>3.4235485537189998</v>
      </c>
      <c r="G5">
        <f t="shared" si="0"/>
        <v>3.5095880480049024E-2</v>
      </c>
      <c r="H5">
        <f t="shared" si="0"/>
        <v>3.4235485537189997E-2</v>
      </c>
    </row>
    <row r="6" spans="1:8" x14ac:dyDescent="0.25">
      <c r="A6">
        <v>1.1399999999999999</v>
      </c>
      <c r="B6">
        <v>47.036611072637697</v>
      </c>
      <c r="C6">
        <v>3.9913050169282802</v>
      </c>
      <c r="G6">
        <f t="shared" si="0"/>
        <v>4.5934190500622751E-2</v>
      </c>
      <c r="H6">
        <f t="shared" si="0"/>
        <v>3.9913050169282802E-2</v>
      </c>
    </row>
    <row r="7" spans="1:8" x14ac:dyDescent="0.25">
      <c r="A7">
        <v>1.2</v>
      </c>
      <c r="B7">
        <v>4983.6662345486102</v>
      </c>
      <c r="C7">
        <v>5.17088611111111</v>
      </c>
      <c r="G7">
        <f t="shared" si="0"/>
        <v>4.8668615571763771</v>
      </c>
      <c r="H7">
        <f t="shared" si="0"/>
        <v>5.1708861111111101E-2</v>
      </c>
    </row>
    <row r="8" spans="1:8" x14ac:dyDescent="0.25">
      <c r="A8">
        <v>1.25</v>
      </c>
      <c r="B8">
        <v>3558.11821504</v>
      </c>
      <c r="C8">
        <v>5.5141145600000003</v>
      </c>
      <c r="G8">
        <f t="shared" si="0"/>
        <v>3.474724819375</v>
      </c>
      <c r="H8">
        <f t="shared" si="0"/>
        <v>5.5141145600000004E-2</v>
      </c>
    </row>
    <row r="9" spans="1:8" x14ac:dyDescent="0.25">
      <c r="A9">
        <v>1.3</v>
      </c>
      <c r="B9">
        <v>94.985004585798805</v>
      </c>
      <c r="C9">
        <v>7.8823763313609403</v>
      </c>
      <c r="G9">
        <f t="shared" si="0"/>
        <v>9.2758793540819146E-2</v>
      </c>
      <c r="H9">
        <f t="shared" si="0"/>
        <v>7.8823763313609407E-2</v>
      </c>
    </row>
    <row r="10" spans="1:8" x14ac:dyDescent="0.25">
      <c r="A10">
        <v>1.35</v>
      </c>
      <c r="B10">
        <v>372.50896995884699</v>
      </c>
      <c r="C10">
        <v>8.6028497942386792</v>
      </c>
      <c r="G10">
        <f t="shared" si="0"/>
        <v>0.36377829097543651</v>
      </c>
      <c r="H10">
        <f t="shared" si="0"/>
        <v>8.6028497942386789E-2</v>
      </c>
    </row>
    <row r="11" spans="1:8" x14ac:dyDescent="0.25">
      <c r="A11">
        <v>1.4</v>
      </c>
      <c r="B11">
        <v>1391.80761109693</v>
      </c>
      <c r="C11">
        <v>11.0838213010204</v>
      </c>
      <c r="G11">
        <f t="shared" si="0"/>
        <v>1.3591871202118457</v>
      </c>
      <c r="H11">
        <f t="shared" si="0"/>
        <v>0.110838213010204</v>
      </c>
    </row>
    <row r="12" spans="1:8" x14ac:dyDescent="0.25">
      <c r="A12">
        <v>1.45</v>
      </c>
      <c r="B12">
        <v>290.81726504161702</v>
      </c>
      <c r="C12">
        <v>13.1910696789536</v>
      </c>
      <c r="G12">
        <f t="shared" si="0"/>
        <v>0.28400123539220412</v>
      </c>
      <c r="H12">
        <f t="shared" si="0"/>
        <v>0.13191069678953599</v>
      </c>
    </row>
    <row r="13" spans="1:8" x14ac:dyDescent="0.25">
      <c r="A13">
        <v>1.5</v>
      </c>
      <c r="B13">
        <v>203.40762566666601</v>
      </c>
      <c r="C13">
        <v>16.155946222222202</v>
      </c>
      <c r="G13">
        <f t="shared" si="0"/>
        <v>0.19864025944010352</v>
      </c>
      <c r="H13">
        <f t="shared" si="0"/>
        <v>0.16155946222222201</v>
      </c>
    </row>
    <row r="14" spans="1:8" x14ac:dyDescent="0.25">
      <c r="A14">
        <v>1.55</v>
      </c>
      <c r="B14">
        <v>240.82907710717899</v>
      </c>
      <c r="C14">
        <v>18.782584703433901</v>
      </c>
      <c r="G14">
        <f t="shared" si="0"/>
        <v>0.23518464561247948</v>
      </c>
      <c r="H14">
        <f t="shared" si="0"/>
        <v>0.18782584703433902</v>
      </c>
    </row>
    <row r="15" spans="1:8" x14ac:dyDescent="0.25">
      <c r="A15">
        <v>1.6</v>
      </c>
      <c r="B15">
        <v>265.03562460937502</v>
      </c>
      <c r="C15">
        <v>23.9735030273437</v>
      </c>
      <c r="G15">
        <f t="shared" si="0"/>
        <v>0.25882385215759279</v>
      </c>
      <c r="H15">
        <f t="shared" si="0"/>
        <v>0.23973503027343701</v>
      </c>
    </row>
    <row r="16" spans="1:8" x14ac:dyDescent="0.25">
      <c r="A16">
        <v>1.65</v>
      </c>
      <c r="B16">
        <v>324.14232424242402</v>
      </c>
      <c r="C16">
        <v>25.600745546372799</v>
      </c>
      <c r="G16">
        <f t="shared" si="0"/>
        <v>0.31654523851799221</v>
      </c>
      <c r="H16">
        <f t="shared" si="0"/>
        <v>0.256007455463728</v>
      </c>
    </row>
    <row r="17" spans="1:8" x14ac:dyDescent="0.25">
      <c r="A17">
        <v>1.7</v>
      </c>
      <c r="B17">
        <v>349.68471141868503</v>
      </c>
      <c r="C17">
        <v>33.393714878892702</v>
      </c>
      <c r="G17">
        <f t="shared" si="0"/>
        <v>0.3414889759948096</v>
      </c>
      <c r="H17">
        <f t="shared" si="0"/>
        <v>0.333937148788927</v>
      </c>
    </row>
    <row r="18" spans="1:8" x14ac:dyDescent="0.25">
      <c r="A18">
        <v>1.75</v>
      </c>
      <c r="B18">
        <v>424.60794253061198</v>
      </c>
      <c r="C18">
        <v>41.5705755918367</v>
      </c>
      <c r="G18">
        <f t="shared" si="0"/>
        <v>0.41465619387755076</v>
      </c>
      <c r="H18">
        <f t="shared" si="0"/>
        <v>0.415705755918367</v>
      </c>
    </row>
    <row r="19" spans="1:8" x14ac:dyDescent="0.25">
      <c r="A19">
        <v>1.8</v>
      </c>
      <c r="B19">
        <v>490.68797037037001</v>
      </c>
      <c r="C19">
        <v>49.767354861111102</v>
      </c>
      <c r="G19">
        <f t="shared" si="0"/>
        <v>0.47918747106481446</v>
      </c>
      <c r="H19">
        <f t="shared" si="0"/>
        <v>0.49767354861111102</v>
      </c>
    </row>
    <row r="20" spans="1:8" x14ac:dyDescent="0.25">
      <c r="A20">
        <v>1.85</v>
      </c>
      <c r="B20">
        <v>544.69279466763999</v>
      </c>
      <c r="C20">
        <v>48.046022205989701</v>
      </c>
      <c r="G20">
        <f t="shared" si="0"/>
        <v>0.53192655729261717</v>
      </c>
      <c r="H20">
        <f t="shared" si="0"/>
        <v>0.48046022205989702</v>
      </c>
    </row>
    <row r="21" spans="1:8" x14ac:dyDescent="0.25">
      <c r="A21">
        <v>1.9</v>
      </c>
      <c r="B21">
        <v>619.90163739612103</v>
      </c>
      <c r="C21">
        <v>60.389470290858704</v>
      </c>
      <c r="G21">
        <f t="shared" si="0"/>
        <v>0.60537269276964945</v>
      </c>
      <c r="H21">
        <f t="shared" si="0"/>
        <v>0.60389470290858704</v>
      </c>
    </row>
    <row r="22" spans="1:8" x14ac:dyDescent="0.25">
      <c r="A22">
        <v>1.95</v>
      </c>
      <c r="B22">
        <v>675.09775042734998</v>
      </c>
      <c r="C22">
        <v>69.136645890861303</v>
      </c>
      <c r="G22">
        <f t="shared" si="0"/>
        <v>0.65927514690170896</v>
      </c>
      <c r="H22">
        <f t="shared" si="0"/>
        <v>0.69136645890861304</v>
      </c>
    </row>
    <row r="23" spans="1:8" x14ac:dyDescent="0.25">
      <c r="A23">
        <v>2</v>
      </c>
      <c r="B23">
        <v>746.63052974999903</v>
      </c>
      <c r="C23">
        <v>77.402579750000001</v>
      </c>
      <c r="G23">
        <f t="shared" si="0"/>
        <v>0.72913137670898343</v>
      </c>
      <c r="H23">
        <f t="shared" si="0"/>
        <v>0.7740257975</v>
      </c>
    </row>
    <row r="24" spans="1:8" x14ac:dyDescent="0.25">
      <c r="A24">
        <v>2.04</v>
      </c>
      <c r="B24">
        <v>913.43067834486703</v>
      </c>
      <c r="C24">
        <v>91.746105764609695</v>
      </c>
      <c r="G24">
        <f t="shared" si="0"/>
        <v>0.89202214682115921</v>
      </c>
      <c r="H24">
        <f t="shared" si="0"/>
        <v>0.91746105764609698</v>
      </c>
    </row>
    <row r="25" spans="1:8" x14ac:dyDescent="0.25">
      <c r="A25">
        <v>2.1</v>
      </c>
      <c r="B25">
        <v>1097.7188206349199</v>
      </c>
      <c r="C25">
        <v>101.828417006802</v>
      </c>
      <c r="G25">
        <f t="shared" si="0"/>
        <v>1.071991035776289</v>
      </c>
      <c r="H25">
        <f t="shared" si="0"/>
        <v>1.0182841700680201</v>
      </c>
    </row>
    <row r="26" spans="1:8" x14ac:dyDescent="0.25">
      <c r="A26">
        <v>2.15</v>
      </c>
      <c r="B26">
        <v>1256.34868664142</v>
      </c>
      <c r="C26">
        <v>109.14640648999401</v>
      </c>
      <c r="G26">
        <f t="shared" si="0"/>
        <v>1.2269030142982618</v>
      </c>
      <c r="H26">
        <f t="shared" si="0"/>
        <v>1.0914640648999401</v>
      </c>
    </row>
    <row r="27" spans="1:8" x14ac:dyDescent="0.25">
      <c r="A27">
        <v>2.2000000000000002</v>
      </c>
      <c r="B27">
        <v>1379.7580793388399</v>
      </c>
      <c r="C27">
        <v>123.27091714876001</v>
      </c>
      <c r="G27">
        <f t="shared" si="0"/>
        <v>1.3474199993543359</v>
      </c>
      <c r="H27">
        <f t="shared" si="0"/>
        <v>1.2327091714876</v>
      </c>
    </row>
    <row r="28" spans="1:8" x14ac:dyDescent="0.25">
      <c r="A28">
        <v>2.25</v>
      </c>
      <c r="B28">
        <v>1864.3859148148099</v>
      </c>
      <c r="C28">
        <v>133.43372044444399</v>
      </c>
      <c r="G28">
        <f t="shared" si="0"/>
        <v>1.8206893699363378</v>
      </c>
      <c r="H28">
        <f t="shared" si="0"/>
        <v>1.3343372044444399</v>
      </c>
    </row>
    <row r="29" spans="1:8" x14ac:dyDescent="0.25">
      <c r="A29">
        <v>2.2999999999999998</v>
      </c>
      <c r="B29">
        <v>1988.58025090101</v>
      </c>
      <c r="C29">
        <v>145.04885371179</v>
      </c>
      <c r="G29">
        <f t="shared" si="0"/>
        <v>1.9419729012705176</v>
      </c>
      <c r="H29">
        <f t="shared" si="0"/>
        <v>1.4504885371178999</v>
      </c>
    </row>
    <row r="30" spans="1:8" x14ac:dyDescent="0.25">
      <c r="A30">
        <v>2.35</v>
      </c>
      <c r="B30">
        <v>1477.37392485287</v>
      </c>
      <c r="C30">
        <v>135.18675015844201</v>
      </c>
      <c r="G30">
        <f t="shared" si="0"/>
        <v>1.4427479734891309</v>
      </c>
      <c r="H30">
        <f t="shared" si="0"/>
        <v>1.3518675015844202</v>
      </c>
    </row>
    <row r="31" spans="1:8" x14ac:dyDescent="0.25">
      <c r="A31">
        <v>2.4</v>
      </c>
      <c r="B31">
        <v>1096.41582460937</v>
      </c>
      <c r="C31">
        <v>134.23410481770799</v>
      </c>
      <c r="G31">
        <f t="shared" si="0"/>
        <v>1.0707185787200879</v>
      </c>
      <c r="H31">
        <f t="shared" si="0"/>
        <v>1.3423410481770799</v>
      </c>
    </row>
    <row r="32" spans="1:8" x14ac:dyDescent="0.25">
      <c r="A32">
        <v>2.4500000000000002</v>
      </c>
      <c r="B32">
        <v>984.74097642648803</v>
      </c>
      <c r="C32">
        <v>117.54364843815</v>
      </c>
      <c r="G32">
        <f t="shared" si="0"/>
        <v>0.96166110979149222</v>
      </c>
      <c r="H32">
        <f t="shared" si="0"/>
        <v>1.1754364843814999</v>
      </c>
    </row>
    <row r="33" spans="1:8" x14ac:dyDescent="0.25">
      <c r="A33">
        <v>2.5</v>
      </c>
      <c r="B33">
        <v>808.60096636000003</v>
      </c>
      <c r="C33">
        <v>111.38083356</v>
      </c>
      <c r="G33">
        <f t="shared" si="0"/>
        <v>0.78964938121093753</v>
      </c>
      <c r="H33">
        <f t="shared" si="0"/>
        <v>1.1138083355999999</v>
      </c>
    </row>
    <row r="34" spans="1:8" x14ac:dyDescent="0.25">
      <c r="A34">
        <v>2.5499999999999998</v>
      </c>
      <c r="B34">
        <v>752.66661599448105</v>
      </c>
      <c r="C34">
        <v>98.6988653977307</v>
      </c>
      <c r="G34">
        <f t="shared" si="0"/>
        <v>0.7350259921821104</v>
      </c>
      <c r="H34">
        <f t="shared" si="0"/>
        <v>0.98698865397730695</v>
      </c>
    </row>
    <row r="35" spans="1:8" x14ac:dyDescent="0.25">
      <c r="A35">
        <v>2.6</v>
      </c>
      <c r="B35">
        <v>711.22879434171602</v>
      </c>
      <c r="C35">
        <v>85.086090976331306</v>
      </c>
      <c r="G35">
        <f t="shared" si="0"/>
        <v>0.69455936947433206</v>
      </c>
      <c r="H35">
        <f t="shared" si="0"/>
        <v>0.85086090976331308</v>
      </c>
    </row>
    <row r="36" spans="1:8" x14ac:dyDescent="0.25">
      <c r="A36">
        <v>2.65</v>
      </c>
      <c r="B36">
        <v>629.55750786756801</v>
      </c>
      <c r="C36">
        <v>78.6121278390886</v>
      </c>
      <c r="G36">
        <f t="shared" si="0"/>
        <v>0.61480225377692188</v>
      </c>
      <c r="H36">
        <f t="shared" si="0"/>
        <v>0.78612127839088597</v>
      </c>
    </row>
    <row r="37" spans="1:8" x14ac:dyDescent="0.25">
      <c r="A37">
        <v>2.7</v>
      </c>
      <c r="B37">
        <v>582.62030178326404</v>
      </c>
      <c r="C37">
        <v>73.323235905349705</v>
      </c>
      <c r="G37">
        <f t="shared" si="0"/>
        <v>0.56896513846021879</v>
      </c>
      <c r="H37">
        <f t="shared" si="0"/>
        <v>0.73323235905349704</v>
      </c>
    </row>
    <row r="38" spans="1:8" x14ac:dyDescent="0.25">
      <c r="A38">
        <v>2.75</v>
      </c>
      <c r="B38">
        <v>563.53072895867695</v>
      </c>
      <c r="C38">
        <v>64.891232231404899</v>
      </c>
      <c r="G38">
        <f t="shared" si="0"/>
        <v>0.55032297749870795</v>
      </c>
      <c r="H38">
        <f t="shared" si="0"/>
        <v>0.64891232231404894</v>
      </c>
    </row>
    <row r="39" spans="1:8" x14ac:dyDescent="0.25">
      <c r="A39">
        <v>2.8</v>
      </c>
      <c r="B39">
        <v>499.36013262117302</v>
      </c>
      <c r="C39">
        <v>59.2583464285714</v>
      </c>
      <c r="G39">
        <f t="shared" si="0"/>
        <v>0.48765637951286428</v>
      </c>
      <c r="H39">
        <f t="shared" si="0"/>
        <v>0.59258346428571396</v>
      </c>
    </row>
    <row r="40" spans="1:8" x14ac:dyDescent="0.25">
      <c r="A40">
        <v>2.85</v>
      </c>
      <c r="B40">
        <v>491.86854773776503</v>
      </c>
      <c r="C40">
        <v>50.548966420436997</v>
      </c>
      <c r="G40">
        <f t="shared" si="0"/>
        <v>0.48034037865016116</v>
      </c>
      <c r="H40">
        <f t="shared" si="0"/>
        <v>0.50548966420437003</v>
      </c>
    </row>
    <row r="41" spans="1:8" x14ac:dyDescent="0.25">
      <c r="A41">
        <v>2.9</v>
      </c>
      <c r="B41">
        <v>452.41204090368598</v>
      </c>
      <c r="C41">
        <v>49.796739328180699</v>
      </c>
      <c r="G41">
        <f t="shared" si="0"/>
        <v>0.44180863369500584</v>
      </c>
      <c r="H41">
        <f t="shared" si="0"/>
        <v>0.497967393281807</v>
      </c>
    </row>
    <row r="42" spans="1:8" x14ac:dyDescent="0.25">
      <c r="A42">
        <v>2.95</v>
      </c>
      <c r="B42">
        <v>418.95371858661298</v>
      </c>
      <c r="C42">
        <v>42.381421401895999</v>
      </c>
      <c r="G42">
        <f t="shared" si="0"/>
        <v>0.40913449080723924</v>
      </c>
      <c r="H42">
        <f t="shared" si="0"/>
        <v>0.42381421401895997</v>
      </c>
    </row>
    <row r="43" spans="1:8" x14ac:dyDescent="0.25">
      <c r="A43">
        <v>3</v>
      </c>
      <c r="B43">
        <v>419.291742194444</v>
      </c>
      <c r="C43">
        <v>41.233781083333298</v>
      </c>
      <c r="G43">
        <f t="shared" si="0"/>
        <v>0.40946459198676172</v>
      </c>
      <c r="H43">
        <f t="shared" si="0"/>
        <v>0.41233781083333299</v>
      </c>
    </row>
    <row r="44" spans="1:8" x14ac:dyDescent="0.25">
      <c r="A44">
        <v>4</v>
      </c>
      <c r="B44">
        <v>177.004088999999</v>
      </c>
      <c r="C44">
        <v>17.189405609375001</v>
      </c>
      <c r="G44">
        <f t="shared" si="0"/>
        <v>0.17285555566406152</v>
      </c>
      <c r="H44">
        <f t="shared" si="0"/>
        <v>0.17189405609375</v>
      </c>
    </row>
    <row r="45" spans="1:8" x14ac:dyDescent="0.25">
      <c r="A45">
        <v>5</v>
      </c>
      <c r="B45">
        <v>98.423577109999897</v>
      </c>
      <c r="C45">
        <v>9.7451569599999992</v>
      </c>
      <c r="G45">
        <f t="shared" si="0"/>
        <v>9.6116774521484274E-2</v>
      </c>
      <c r="H45">
        <f t="shared" si="0"/>
        <v>9.7451569599999996E-2</v>
      </c>
    </row>
    <row r="46" spans="1:8" x14ac:dyDescent="0.25">
      <c r="A46">
        <v>6</v>
      </c>
      <c r="B46">
        <v>64.576848777777698</v>
      </c>
      <c r="C46">
        <v>6.29689427083333</v>
      </c>
      <c r="G46">
        <f t="shared" si="0"/>
        <v>6.3063328884548533E-2</v>
      </c>
      <c r="H46">
        <f t="shared" si="0"/>
        <v>6.2968942708333295E-2</v>
      </c>
    </row>
    <row r="47" spans="1:8" x14ac:dyDescent="0.25">
      <c r="A47">
        <v>7</v>
      </c>
      <c r="B47">
        <v>47.320542198979503</v>
      </c>
      <c r="C47">
        <v>4.4433461173469304</v>
      </c>
      <c r="G47">
        <f t="shared" si="0"/>
        <v>4.6211466991190921E-2</v>
      </c>
      <c r="H47">
        <f t="shared" si="0"/>
        <v>4.4433461173469302E-2</v>
      </c>
    </row>
    <row r="48" spans="1:8" x14ac:dyDescent="0.25">
      <c r="A48">
        <v>8</v>
      </c>
      <c r="B48">
        <v>34.260970777343701</v>
      </c>
      <c r="C48">
        <v>3.27959871484375</v>
      </c>
      <c r="G48">
        <f t="shared" si="0"/>
        <v>3.3457979274749708E-2</v>
      </c>
      <c r="H48">
        <f t="shared" si="0"/>
        <v>3.2795987148437497E-2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eq_32</vt:lpstr>
      <vt:lpstr>eq_64</vt:lpstr>
      <vt:lpstr>eq_64_smooth</vt:lpstr>
      <vt:lpstr>dec_10</vt:lpstr>
      <vt:lpstr>dec_32</vt:lpstr>
      <vt:lpstr>M_mean</vt:lpstr>
      <vt:lpstr>dec_32_10k</vt:lpstr>
      <vt:lpstr>dec_10_10k</vt:lpstr>
      <vt:lpstr>C_10k</vt:lpstr>
      <vt:lpstr>C_10k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Wu</dc:creator>
  <cp:lastModifiedBy>Lawrence Wu</cp:lastModifiedBy>
  <dcterms:created xsi:type="dcterms:W3CDTF">2015-06-05T18:17:20Z</dcterms:created>
  <dcterms:modified xsi:type="dcterms:W3CDTF">2022-04-09T23:09:06Z</dcterms:modified>
</cp:coreProperties>
</file>