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Lawrence\Cambridge\Part II\2 Computational Physics\Part II Computing Project\excel\"/>
    </mc:Choice>
  </mc:AlternateContent>
  <xr:revisionPtr revIDLastSave="0" documentId="13_ncr:1_{AC05DF14-DA59-4B0A-98AA-65D6DBD747F8}" xr6:coauthVersionLast="47" xr6:coauthVersionMax="47" xr10:uidLastSave="{00000000-0000-0000-0000-000000000000}"/>
  <bookViews>
    <workbookView xWindow="-120" yWindow="-120" windowWidth="29040" windowHeight="15720" firstSheet="3" activeTab="10" xr2:uid="{00000000-000D-0000-FFFF-FFFF00000000}"/>
  </bookViews>
  <sheets>
    <sheet name="eq_32" sheetId="5" r:id="rId1"/>
    <sheet name="eq_64" sheetId="3" r:id="rId2"/>
    <sheet name="eq_64_smooth" sheetId="1" r:id="rId3"/>
    <sheet name="dec_10" sheetId="7" r:id="rId4"/>
    <sheet name="dec_32" sheetId="6" r:id="rId5"/>
    <sheet name="M_mean" sheetId="9" r:id="rId6"/>
    <sheet name="dec_32_10k" sheetId="10" r:id="rId7"/>
    <sheet name="dec_10_10k" sheetId="11" r:id="rId8"/>
    <sheet name="C" sheetId="17" r:id="rId9"/>
    <sheet name="Tc" sheetId="25" r:id="rId10"/>
    <sheet name="Tc (2)" sheetId="30" r:id="rId11"/>
    <sheet name="Sheet7" sheetId="27" r:id="rId12"/>
    <sheet name="Sheet8" sheetId="28" r:id="rId13"/>
    <sheet name="Hysteresis" sheetId="29" r:id="rId14"/>
  </sheets>
  <definedNames>
    <definedName name="solver_adj" localSheetId="9" hidden="1">Tc!$G$18</definedName>
    <definedName name="solver_adj" localSheetId="10" hidden="1">'Tc (2)'!$G$18</definedName>
    <definedName name="solver_cvg" localSheetId="9" hidden="1">0.0001</definedName>
    <definedName name="solver_cvg" localSheetId="10" hidden="1">0.0001</definedName>
    <definedName name="solver_drv" localSheetId="9" hidden="1">2</definedName>
    <definedName name="solver_drv" localSheetId="10" hidden="1">2</definedName>
    <definedName name="solver_eng" localSheetId="9" hidden="1">1</definedName>
    <definedName name="solver_eng" localSheetId="10" hidden="1">1</definedName>
    <definedName name="solver_est" localSheetId="9" hidden="1">1</definedName>
    <definedName name="solver_est" localSheetId="10" hidden="1">1</definedName>
    <definedName name="solver_itr" localSheetId="9" hidden="1">2147483647</definedName>
    <definedName name="solver_itr" localSheetId="10" hidden="1">2147483647</definedName>
    <definedName name="solver_mip" localSheetId="9" hidden="1">2147483647</definedName>
    <definedName name="solver_mip" localSheetId="10" hidden="1">2147483647</definedName>
    <definedName name="solver_mni" localSheetId="9" hidden="1">30</definedName>
    <definedName name="solver_mni" localSheetId="10" hidden="1">30</definedName>
    <definedName name="solver_mrt" localSheetId="9" hidden="1">0.075</definedName>
    <definedName name="solver_mrt" localSheetId="10" hidden="1">0.075</definedName>
    <definedName name="solver_msl" localSheetId="9" hidden="1">2</definedName>
    <definedName name="solver_msl" localSheetId="10" hidden="1">2</definedName>
    <definedName name="solver_neg" localSheetId="9" hidden="1">1</definedName>
    <definedName name="solver_neg" localSheetId="10" hidden="1">1</definedName>
    <definedName name="solver_nod" localSheetId="9" hidden="1">2147483647</definedName>
    <definedName name="solver_nod" localSheetId="10" hidden="1">2147483647</definedName>
    <definedName name="solver_num" localSheetId="9" hidden="1">0</definedName>
    <definedName name="solver_num" localSheetId="10" hidden="1">0</definedName>
    <definedName name="solver_nwt" localSheetId="9" hidden="1">1</definedName>
    <definedName name="solver_nwt" localSheetId="10" hidden="1">1</definedName>
    <definedName name="solver_opt" localSheetId="9" hidden="1">Tc!$E$29</definedName>
    <definedName name="solver_opt" localSheetId="10" hidden="1">'Tc (2)'!$E$29</definedName>
    <definedName name="solver_pre" localSheetId="9" hidden="1">0.000001</definedName>
    <definedName name="solver_pre" localSheetId="10" hidden="1">0.000001</definedName>
    <definedName name="solver_rbv" localSheetId="9" hidden="1">2</definedName>
    <definedName name="solver_rbv" localSheetId="10" hidden="1">2</definedName>
    <definedName name="solver_rlx" localSheetId="9" hidden="1">2</definedName>
    <definedName name="solver_rlx" localSheetId="10" hidden="1">2</definedName>
    <definedName name="solver_rsd" localSheetId="9" hidden="1">0</definedName>
    <definedName name="solver_rsd" localSheetId="10" hidden="1">0</definedName>
    <definedName name="solver_scl" localSheetId="9" hidden="1">2</definedName>
    <definedName name="solver_scl" localSheetId="10" hidden="1">2</definedName>
    <definedName name="solver_sho" localSheetId="9" hidden="1">2</definedName>
    <definedName name="solver_sho" localSheetId="10" hidden="1">2</definedName>
    <definedName name="solver_ssz" localSheetId="9" hidden="1">100</definedName>
    <definedName name="solver_ssz" localSheetId="10" hidden="1">100</definedName>
    <definedName name="solver_tim" localSheetId="9" hidden="1">2147483647</definedName>
    <definedName name="solver_tim" localSheetId="10" hidden="1">2147483647</definedName>
    <definedName name="solver_tol" localSheetId="9" hidden="1">0.01</definedName>
    <definedName name="solver_tol" localSheetId="10" hidden="1">0.01</definedName>
    <definedName name="solver_typ" localSheetId="9" hidden="1">2</definedName>
    <definedName name="solver_typ" localSheetId="10" hidden="1">2</definedName>
    <definedName name="solver_val" localSheetId="9" hidden="1">0</definedName>
    <definedName name="solver_val" localSheetId="10" hidden="1">0</definedName>
    <definedName name="solver_ver" localSheetId="9" hidden="1">3</definedName>
    <definedName name="solver_ver" localSheetId="1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30" l="1"/>
  <c r="J3" i="30"/>
  <c r="J4" i="30"/>
  <c r="J5" i="30"/>
  <c r="J6" i="30"/>
  <c r="J7" i="30"/>
  <c r="B435" i="30"/>
  <c r="B434" i="30"/>
  <c r="B433" i="30"/>
  <c r="B432" i="30"/>
  <c r="B431" i="30"/>
  <c r="B430" i="30"/>
  <c r="B429" i="30"/>
  <c r="B428" i="30"/>
  <c r="B427" i="30"/>
  <c r="B426" i="30"/>
  <c r="B425" i="30"/>
  <c r="B424" i="30"/>
  <c r="B423" i="30"/>
  <c r="B422" i="30"/>
  <c r="B421" i="30"/>
  <c r="B420" i="30"/>
  <c r="B419" i="30"/>
  <c r="B418" i="30"/>
  <c r="B417" i="30"/>
  <c r="B416" i="30"/>
  <c r="B415" i="30"/>
  <c r="B414" i="30"/>
  <c r="B413" i="30"/>
  <c r="B412" i="30"/>
  <c r="B411" i="30"/>
  <c r="B410" i="30"/>
  <c r="B409" i="30"/>
  <c r="B408" i="30"/>
  <c r="B407" i="30"/>
  <c r="B406" i="30"/>
  <c r="B405" i="30"/>
  <c r="B404" i="30"/>
  <c r="B403" i="30"/>
  <c r="B402" i="30"/>
  <c r="B401" i="30"/>
  <c r="B400" i="30"/>
  <c r="B399" i="30"/>
  <c r="B398" i="30"/>
  <c r="B397" i="30"/>
  <c r="B396" i="30"/>
  <c r="B395" i="30"/>
  <c r="B394" i="30"/>
  <c r="B393" i="30"/>
  <c r="B392" i="30"/>
  <c r="B391" i="30"/>
  <c r="B390" i="30"/>
  <c r="B389" i="30"/>
  <c r="B388" i="30"/>
  <c r="B387" i="30"/>
  <c r="B386" i="30"/>
  <c r="B385" i="30"/>
  <c r="B384" i="30"/>
  <c r="B383" i="30"/>
  <c r="B382" i="30"/>
  <c r="B381" i="30"/>
  <c r="B380" i="30"/>
  <c r="B379" i="30"/>
  <c r="B378" i="30"/>
  <c r="B377" i="30"/>
  <c r="B376" i="30"/>
  <c r="B375" i="30"/>
  <c r="B374" i="30"/>
  <c r="B373" i="30"/>
  <c r="B372" i="30"/>
  <c r="B371" i="30"/>
  <c r="B370" i="30"/>
  <c r="B369" i="30"/>
  <c r="B368" i="30"/>
  <c r="B367" i="30"/>
  <c r="B366" i="30"/>
  <c r="B365" i="30"/>
  <c r="B364" i="30"/>
  <c r="B363" i="30"/>
  <c r="B362" i="30"/>
  <c r="B361" i="30"/>
  <c r="B360" i="30"/>
  <c r="B359" i="30"/>
  <c r="B358" i="30"/>
  <c r="B357" i="30"/>
  <c r="B356" i="30"/>
  <c r="B355" i="30"/>
  <c r="B354" i="30"/>
  <c r="B353" i="30"/>
  <c r="B352" i="30"/>
  <c r="B351" i="30"/>
  <c r="B350" i="30"/>
  <c r="B349" i="30"/>
  <c r="B348" i="30"/>
  <c r="B347" i="30"/>
  <c r="B346" i="30"/>
  <c r="B345" i="30"/>
  <c r="B344" i="30"/>
  <c r="B343" i="30"/>
  <c r="B342" i="30"/>
  <c r="B341" i="30"/>
  <c r="B340" i="30"/>
  <c r="B339" i="30"/>
  <c r="B338" i="30"/>
  <c r="B337" i="30"/>
  <c r="B336" i="30"/>
  <c r="B335" i="30"/>
  <c r="B334" i="30"/>
  <c r="B333" i="30"/>
  <c r="B332" i="30"/>
  <c r="B331" i="30"/>
  <c r="B330" i="30"/>
  <c r="B329" i="30"/>
  <c r="B328" i="30"/>
  <c r="B327" i="30"/>
  <c r="B326" i="30"/>
  <c r="B325" i="30"/>
  <c r="B324" i="30"/>
  <c r="B323" i="30"/>
  <c r="B322" i="30"/>
  <c r="B321" i="30"/>
  <c r="B320" i="30"/>
  <c r="B319" i="30"/>
  <c r="B318" i="30"/>
  <c r="B317" i="30"/>
  <c r="B316" i="30"/>
  <c r="B315" i="30"/>
  <c r="B314" i="30"/>
  <c r="B313" i="30"/>
  <c r="B312" i="30"/>
  <c r="B311" i="30"/>
  <c r="B310" i="30"/>
  <c r="B309" i="30"/>
  <c r="B308" i="30"/>
  <c r="B307" i="30"/>
  <c r="B306" i="30"/>
  <c r="B305" i="30"/>
  <c r="B304" i="30"/>
  <c r="B303" i="30"/>
  <c r="B302" i="30"/>
  <c r="B301" i="30"/>
  <c r="B300" i="30"/>
  <c r="B299" i="30"/>
  <c r="B298" i="30"/>
  <c r="B297" i="30"/>
  <c r="B296" i="30"/>
  <c r="B295" i="30"/>
  <c r="B294" i="30"/>
  <c r="B293" i="30"/>
  <c r="B292" i="30"/>
  <c r="B291" i="30"/>
  <c r="B290" i="30"/>
  <c r="B289" i="30"/>
  <c r="B288" i="30"/>
  <c r="B287" i="30"/>
  <c r="B286" i="30"/>
  <c r="B285" i="30"/>
  <c r="B284" i="30"/>
  <c r="B283" i="30"/>
  <c r="B282" i="30"/>
  <c r="B281" i="30"/>
  <c r="B280" i="30"/>
  <c r="B279" i="30"/>
  <c r="B278" i="30"/>
  <c r="B277" i="30"/>
  <c r="B276" i="30"/>
  <c r="B275" i="30"/>
  <c r="B274" i="30"/>
  <c r="B273" i="30"/>
  <c r="B272" i="30"/>
  <c r="B271" i="30"/>
  <c r="B270" i="30"/>
  <c r="B269" i="30"/>
  <c r="B268" i="30"/>
  <c r="B267" i="30"/>
  <c r="B266" i="30"/>
  <c r="B265" i="30"/>
  <c r="B264" i="30"/>
  <c r="B263" i="30"/>
  <c r="B262" i="30"/>
  <c r="B261" i="30"/>
  <c r="B260" i="30"/>
  <c r="B259" i="30"/>
  <c r="B258" i="30"/>
  <c r="B257" i="30"/>
  <c r="B256" i="30"/>
  <c r="B255" i="30"/>
  <c r="B254" i="30"/>
  <c r="B253" i="30"/>
  <c r="B252" i="30"/>
  <c r="B251" i="30"/>
  <c r="B250" i="30"/>
  <c r="B249" i="30"/>
  <c r="B248" i="30"/>
  <c r="B247" i="30"/>
  <c r="B246" i="30"/>
  <c r="B245" i="30"/>
  <c r="B244" i="30"/>
  <c r="B243" i="30"/>
  <c r="B242" i="30"/>
  <c r="B241" i="30"/>
  <c r="B240" i="30"/>
  <c r="B239" i="30"/>
  <c r="B238" i="30"/>
  <c r="B237" i="30"/>
  <c r="B236" i="30"/>
  <c r="B235" i="30"/>
  <c r="B234" i="30"/>
  <c r="B233" i="30"/>
  <c r="B232" i="30"/>
  <c r="B231" i="30"/>
  <c r="B230" i="30"/>
  <c r="B229" i="30"/>
  <c r="B228" i="30"/>
  <c r="B227" i="30"/>
  <c r="B226" i="30"/>
  <c r="B225" i="30"/>
  <c r="B224" i="30"/>
  <c r="B223" i="30"/>
  <c r="B222" i="30"/>
  <c r="B221" i="30"/>
  <c r="B220" i="30"/>
  <c r="B219" i="30"/>
  <c r="B218" i="30"/>
  <c r="B217" i="30"/>
  <c r="B216" i="30"/>
  <c r="B215" i="30"/>
  <c r="B214" i="30"/>
  <c r="B213" i="30"/>
  <c r="B212" i="30"/>
  <c r="B211" i="30"/>
  <c r="B210" i="30"/>
  <c r="B209" i="30"/>
  <c r="B208" i="30"/>
  <c r="B207" i="30"/>
  <c r="B206" i="30"/>
  <c r="B205" i="30"/>
  <c r="B204" i="30"/>
  <c r="B203" i="30"/>
  <c r="B202" i="30"/>
  <c r="B201" i="30"/>
  <c r="B200" i="30"/>
  <c r="B199" i="30"/>
  <c r="B198" i="30"/>
  <c r="B197" i="30"/>
  <c r="B196" i="30"/>
  <c r="B195" i="30"/>
  <c r="B194" i="30"/>
  <c r="B193" i="30"/>
  <c r="B192" i="30"/>
  <c r="B191" i="30"/>
  <c r="B190" i="30"/>
  <c r="B189" i="30"/>
  <c r="B188" i="30"/>
  <c r="B187" i="30"/>
  <c r="B186" i="30"/>
  <c r="B185" i="30"/>
  <c r="B184" i="30"/>
  <c r="B183" i="30"/>
  <c r="B182" i="30"/>
  <c r="B181" i="30"/>
  <c r="B180" i="30"/>
  <c r="B179" i="30"/>
  <c r="B178" i="30"/>
  <c r="B177" i="30"/>
  <c r="B176" i="30"/>
  <c r="B175" i="30"/>
  <c r="B174" i="30"/>
  <c r="B173" i="30"/>
  <c r="B172" i="30"/>
  <c r="B171" i="30"/>
  <c r="B170" i="30"/>
  <c r="B169" i="30"/>
  <c r="B168" i="30"/>
  <c r="B167" i="30"/>
  <c r="B166" i="30"/>
  <c r="B165" i="30"/>
  <c r="B164" i="30"/>
  <c r="B163" i="30"/>
  <c r="B162" i="30"/>
  <c r="B161" i="30"/>
  <c r="B160" i="30"/>
  <c r="B159" i="30"/>
  <c r="B158" i="30"/>
  <c r="B157" i="30"/>
  <c r="B156" i="30"/>
  <c r="B155" i="30"/>
  <c r="B154" i="30"/>
  <c r="B153" i="30"/>
  <c r="B152" i="30"/>
  <c r="B151" i="30"/>
  <c r="B150" i="30"/>
  <c r="B149" i="30"/>
  <c r="B148" i="30"/>
  <c r="B147" i="30"/>
  <c r="B146" i="30"/>
  <c r="B145" i="30"/>
  <c r="B144" i="30"/>
  <c r="B143" i="30"/>
  <c r="B142" i="30"/>
  <c r="B141" i="30"/>
  <c r="B140" i="30"/>
  <c r="B139" i="30"/>
  <c r="B138" i="30"/>
  <c r="B137" i="30"/>
  <c r="B136" i="30"/>
  <c r="B135" i="30"/>
  <c r="B134" i="30"/>
  <c r="B133" i="30"/>
  <c r="B132" i="30"/>
  <c r="B131" i="30"/>
  <c r="B130" i="30"/>
  <c r="B129" i="30"/>
  <c r="B128" i="30"/>
  <c r="B127" i="30"/>
  <c r="B126" i="30"/>
  <c r="B125" i="30"/>
  <c r="B124" i="30"/>
  <c r="B123" i="30"/>
  <c r="B122" i="30"/>
  <c r="B121" i="30"/>
  <c r="B120" i="30"/>
  <c r="B119" i="30"/>
  <c r="B118" i="30"/>
  <c r="B117" i="30"/>
  <c r="B116" i="30"/>
  <c r="B115" i="30"/>
  <c r="B114" i="30"/>
  <c r="B113" i="30"/>
  <c r="B112" i="30"/>
  <c r="B111" i="30"/>
  <c r="B110" i="30"/>
  <c r="B109" i="30"/>
  <c r="B108" i="30"/>
  <c r="B107" i="30"/>
  <c r="B106" i="30"/>
  <c r="B105" i="30"/>
  <c r="B104" i="30"/>
  <c r="B103" i="30"/>
  <c r="B102" i="30"/>
  <c r="B101" i="30"/>
  <c r="B100" i="30"/>
  <c r="B99" i="30"/>
  <c r="B98" i="30"/>
  <c r="B97" i="30"/>
  <c r="B96" i="30"/>
  <c r="B95" i="30"/>
  <c r="B94" i="30"/>
  <c r="B93" i="30"/>
  <c r="B92" i="30"/>
  <c r="B91" i="30"/>
  <c r="B90" i="30"/>
  <c r="B89" i="30"/>
  <c r="B88" i="30"/>
  <c r="B87" i="30"/>
  <c r="B86" i="30"/>
  <c r="B85" i="30"/>
  <c r="B84" i="30"/>
  <c r="B83" i="30"/>
  <c r="B82" i="30"/>
  <c r="B81" i="30"/>
  <c r="B80" i="30"/>
  <c r="B79" i="30"/>
  <c r="B78" i="30"/>
  <c r="B77" i="30"/>
  <c r="B76" i="30"/>
  <c r="B75" i="30"/>
  <c r="B74" i="30"/>
  <c r="B73" i="30"/>
  <c r="B72" i="30"/>
  <c r="B71" i="30"/>
  <c r="B70" i="30"/>
  <c r="B69" i="30"/>
  <c r="B68" i="30"/>
  <c r="B67" i="30"/>
  <c r="B66" i="30"/>
  <c r="B65" i="30"/>
  <c r="B64" i="30"/>
  <c r="B63" i="30"/>
  <c r="B62" i="30"/>
  <c r="B61" i="30"/>
  <c r="B60" i="30"/>
  <c r="B59" i="30"/>
  <c r="B58" i="30"/>
  <c r="B57" i="30"/>
  <c r="B56" i="30"/>
  <c r="B55" i="30"/>
  <c r="B54" i="30"/>
  <c r="B53" i="30"/>
  <c r="B52" i="30"/>
  <c r="B51" i="30"/>
  <c r="B50" i="30"/>
  <c r="B49" i="30"/>
  <c r="B48" i="30"/>
  <c r="B47" i="30"/>
  <c r="B46" i="30"/>
  <c r="B45" i="30"/>
  <c r="B44" i="30"/>
  <c r="B43" i="30"/>
  <c r="B42" i="30"/>
  <c r="B41" i="30"/>
  <c r="B40" i="30"/>
  <c r="B39" i="30"/>
  <c r="B38" i="30"/>
  <c r="B37" i="30"/>
  <c r="B36" i="30"/>
  <c r="G28" i="30"/>
  <c r="F28" i="30"/>
  <c r="D28" i="30"/>
  <c r="G27" i="30"/>
  <c r="F27" i="30"/>
  <c r="D27" i="30"/>
  <c r="G26" i="30"/>
  <c r="F26" i="30"/>
  <c r="D26" i="30"/>
  <c r="G25" i="30"/>
  <c r="F25" i="30"/>
  <c r="D25" i="30"/>
  <c r="G24" i="30"/>
  <c r="F24" i="30"/>
  <c r="D24" i="30"/>
  <c r="G23" i="30"/>
  <c r="F23" i="30"/>
  <c r="D23" i="30"/>
  <c r="G22" i="30"/>
  <c r="F22" i="30"/>
  <c r="D22" i="30"/>
  <c r="G21" i="30"/>
  <c r="F21" i="30"/>
  <c r="D21" i="30"/>
  <c r="G20" i="30"/>
  <c r="F20" i="30"/>
  <c r="D20" i="30"/>
  <c r="E10" i="30"/>
  <c r="D10" i="30"/>
  <c r="E9" i="30"/>
  <c r="D9" i="30"/>
  <c r="K8" i="30"/>
  <c r="J8" i="30"/>
  <c r="E8" i="30"/>
  <c r="D8" i="30"/>
  <c r="K7" i="30"/>
  <c r="E7" i="30"/>
  <c r="D7" i="30"/>
  <c r="K6" i="30"/>
  <c r="E6" i="30"/>
  <c r="D6" i="30"/>
  <c r="K5" i="30"/>
  <c r="E5" i="30"/>
  <c r="D5" i="30"/>
  <c r="K4" i="30"/>
  <c r="E4" i="30"/>
  <c r="D4" i="30"/>
  <c r="K3" i="30"/>
  <c r="E3" i="30"/>
  <c r="D3" i="30"/>
  <c r="K2" i="30"/>
  <c r="E2" i="30"/>
  <c r="D2" i="30"/>
  <c r="B44" i="25" l="1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133" i="25"/>
  <c r="B134" i="25"/>
  <c r="B135" i="25"/>
  <c r="B136" i="25"/>
  <c r="B137" i="25"/>
  <c r="B138" i="25"/>
  <c r="B139" i="25"/>
  <c r="B140" i="25"/>
  <c r="B141" i="25"/>
  <c r="B142" i="25"/>
  <c r="B143" i="25"/>
  <c r="B144" i="25"/>
  <c r="B145" i="25"/>
  <c r="B146" i="25"/>
  <c r="B147" i="25"/>
  <c r="B148" i="25"/>
  <c r="B149" i="25"/>
  <c r="B150" i="25"/>
  <c r="B151" i="25"/>
  <c r="B152" i="25"/>
  <c r="B153" i="25"/>
  <c r="B154" i="25"/>
  <c r="B155" i="25"/>
  <c r="B156" i="25"/>
  <c r="B157" i="25"/>
  <c r="B158" i="25"/>
  <c r="B159" i="25"/>
  <c r="B160" i="25"/>
  <c r="B161" i="25"/>
  <c r="B162" i="25"/>
  <c r="B163" i="25"/>
  <c r="B164" i="25"/>
  <c r="B165" i="25"/>
  <c r="B166" i="25"/>
  <c r="B167" i="25"/>
  <c r="B168" i="25"/>
  <c r="B169" i="25"/>
  <c r="B170" i="25"/>
  <c r="B171" i="25"/>
  <c r="B172" i="25"/>
  <c r="B173" i="25"/>
  <c r="B174" i="25"/>
  <c r="B175" i="25"/>
  <c r="B176" i="25"/>
  <c r="B177" i="25"/>
  <c r="B178" i="25"/>
  <c r="B179" i="25"/>
  <c r="B180" i="25"/>
  <c r="B181" i="25"/>
  <c r="B182" i="25"/>
  <c r="B183" i="25"/>
  <c r="B184" i="25"/>
  <c r="B185" i="25"/>
  <c r="B186" i="25"/>
  <c r="B187" i="25"/>
  <c r="B188" i="25"/>
  <c r="B189" i="25"/>
  <c r="B190" i="25"/>
  <c r="B191" i="25"/>
  <c r="B192" i="25"/>
  <c r="B193" i="25"/>
  <c r="B194" i="25"/>
  <c r="B195" i="25"/>
  <c r="B196" i="25"/>
  <c r="B197" i="25"/>
  <c r="B198" i="25"/>
  <c r="B199" i="25"/>
  <c r="B200" i="25"/>
  <c r="B201" i="25"/>
  <c r="B202" i="25"/>
  <c r="B203" i="25"/>
  <c r="B204" i="25"/>
  <c r="B205" i="25"/>
  <c r="B206" i="25"/>
  <c r="B207" i="25"/>
  <c r="B208" i="25"/>
  <c r="B209" i="25"/>
  <c r="B210" i="25"/>
  <c r="B211" i="25"/>
  <c r="B212" i="25"/>
  <c r="B213" i="25"/>
  <c r="B214" i="25"/>
  <c r="B215" i="25"/>
  <c r="B216" i="25"/>
  <c r="B217" i="25"/>
  <c r="B218" i="25"/>
  <c r="B219" i="25"/>
  <c r="B220" i="25"/>
  <c r="B221" i="25"/>
  <c r="B222" i="25"/>
  <c r="B223" i="25"/>
  <c r="B224" i="25"/>
  <c r="B225" i="25"/>
  <c r="B226" i="25"/>
  <c r="B227" i="25"/>
  <c r="B228" i="25"/>
  <c r="B229" i="25"/>
  <c r="B230" i="25"/>
  <c r="B231" i="25"/>
  <c r="B232" i="25"/>
  <c r="B233" i="25"/>
  <c r="B234" i="25"/>
  <c r="B235" i="25"/>
  <c r="B236" i="25"/>
  <c r="B237" i="25"/>
  <c r="B238" i="25"/>
  <c r="B239" i="25"/>
  <c r="B240" i="25"/>
  <c r="B241" i="25"/>
  <c r="B242" i="25"/>
  <c r="B243" i="25"/>
  <c r="B244" i="25"/>
  <c r="B245" i="25"/>
  <c r="B246" i="25"/>
  <c r="B247" i="25"/>
  <c r="B248" i="25"/>
  <c r="B249" i="25"/>
  <c r="B250" i="25"/>
  <c r="B251" i="25"/>
  <c r="B252" i="25"/>
  <c r="B253" i="25"/>
  <c r="B254" i="25"/>
  <c r="B255" i="25"/>
  <c r="B256" i="25"/>
  <c r="B257" i="25"/>
  <c r="B258" i="25"/>
  <c r="B259" i="25"/>
  <c r="B260" i="25"/>
  <c r="B261" i="25"/>
  <c r="B262" i="25"/>
  <c r="B263" i="25"/>
  <c r="B264" i="25"/>
  <c r="B265" i="25"/>
  <c r="B266" i="25"/>
  <c r="B267" i="25"/>
  <c r="B268" i="25"/>
  <c r="B269" i="25"/>
  <c r="B270" i="25"/>
  <c r="B271" i="25"/>
  <c r="B272" i="25"/>
  <c r="B273" i="25"/>
  <c r="B274" i="25"/>
  <c r="B275" i="25"/>
  <c r="B276" i="25"/>
  <c r="B277" i="25"/>
  <c r="B278" i="25"/>
  <c r="B279" i="25"/>
  <c r="B280" i="25"/>
  <c r="B281" i="25"/>
  <c r="B282" i="25"/>
  <c r="B283" i="25"/>
  <c r="B284" i="25"/>
  <c r="B285" i="25"/>
  <c r="B286" i="25"/>
  <c r="B287" i="25"/>
  <c r="B288" i="25"/>
  <c r="B289" i="25"/>
  <c r="B290" i="25"/>
  <c r="B291" i="25"/>
  <c r="B292" i="25"/>
  <c r="B293" i="25"/>
  <c r="B294" i="25"/>
  <c r="B295" i="25"/>
  <c r="B296" i="25"/>
  <c r="B297" i="25"/>
  <c r="B298" i="25"/>
  <c r="B299" i="25"/>
  <c r="B300" i="25"/>
  <c r="B301" i="25"/>
  <c r="B302" i="25"/>
  <c r="B303" i="25"/>
  <c r="B304" i="25"/>
  <c r="B305" i="25"/>
  <c r="B306" i="25"/>
  <c r="B307" i="25"/>
  <c r="B308" i="25"/>
  <c r="B309" i="25"/>
  <c r="B310" i="25"/>
  <c r="B311" i="25"/>
  <c r="B312" i="25"/>
  <c r="B313" i="25"/>
  <c r="B314" i="25"/>
  <c r="B315" i="25"/>
  <c r="B316" i="25"/>
  <c r="B317" i="25"/>
  <c r="B318" i="25"/>
  <c r="B319" i="25"/>
  <c r="B320" i="25"/>
  <c r="B321" i="25"/>
  <c r="B322" i="25"/>
  <c r="B323" i="25"/>
  <c r="B324" i="25"/>
  <c r="B325" i="25"/>
  <c r="B326" i="25"/>
  <c r="B327" i="25"/>
  <c r="B328" i="25"/>
  <c r="B329" i="25"/>
  <c r="B330" i="25"/>
  <c r="B331" i="25"/>
  <c r="B332" i="25"/>
  <c r="B333" i="25"/>
  <c r="B334" i="25"/>
  <c r="B335" i="25"/>
  <c r="B336" i="25"/>
  <c r="B337" i="25"/>
  <c r="B338" i="25"/>
  <c r="B339" i="25"/>
  <c r="B340" i="25"/>
  <c r="B341" i="25"/>
  <c r="B342" i="25"/>
  <c r="B343" i="25"/>
  <c r="B344" i="25"/>
  <c r="B345" i="25"/>
  <c r="B346" i="25"/>
  <c r="B347" i="25"/>
  <c r="B348" i="25"/>
  <c r="B349" i="25"/>
  <c r="B350" i="25"/>
  <c r="B351" i="25"/>
  <c r="B352" i="25"/>
  <c r="B353" i="25"/>
  <c r="B354" i="25"/>
  <c r="B355" i="25"/>
  <c r="B356" i="25"/>
  <c r="B357" i="25"/>
  <c r="B358" i="25"/>
  <c r="B359" i="25"/>
  <c r="B360" i="25"/>
  <c r="B361" i="25"/>
  <c r="B362" i="25"/>
  <c r="B363" i="25"/>
  <c r="B364" i="25"/>
  <c r="B365" i="25"/>
  <c r="B366" i="25"/>
  <c r="B367" i="25"/>
  <c r="B368" i="25"/>
  <c r="B369" i="25"/>
  <c r="B370" i="25"/>
  <c r="B371" i="25"/>
  <c r="B372" i="25"/>
  <c r="B373" i="25"/>
  <c r="B374" i="25"/>
  <c r="B375" i="25"/>
  <c r="B376" i="25"/>
  <c r="B377" i="25"/>
  <c r="B378" i="25"/>
  <c r="B379" i="25"/>
  <c r="B380" i="25"/>
  <c r="B381" i="25"/>
  <c r="B382" i="25"/>
  <c r="B383" i="25"/>
  <c r="B384" i="25"/>
  <c r="B385" i="25"/>
  <c r="B386" i="25"/>
  <c r="B387" i="25"/>
  <c r="B388" i="25"/>
  <c r="B389" i="25"/>
  <c r="B390" i="25"/>
  <c r="B391" i="25"/>
  <c r="B392" i="25"/>
  <c r="B393" i="25"/>
  <c r="B394" i="25"/>
  <c r="B395" i="25"/>
  <c r="B396" i="25"/>
  <c r="B397" i="25"/>
  <c r="B398" i="25"/>
  <c r="B399" i="25"/>
  <c r="B400" i="25"/>
  <c r="B401" i="25"/>
  <c r="B402" i="25"/>
  <c r="B403" i="25"/>
  <c r="B404" i="25"/>
  <c r="B405" i="25"/>
  <c r="B406" i="25"/>
  <c r="B407" i="25"/>
  <c r="B408" i="25"/>
  <c r="B409" i="25"/>
  <c r="B410" i="25"/>
  <c r="B411" i="25"/>
  <c r="B412" i="25"/>
  <c r="B413" i="25"/>
  <c r="B414" i="25"/>
  <c r="B415" i="25"/>
  <c r="B416" i="25"/>
  <c r="B417" i="25"/>
  <c r="B418" i="25"/>
  <c r="B419" i="25"/>
  <c r="B420" i="25"/>
  <c r="B421" i="25"/>
  <c r="B422" i="25"/>
  <c r="B423" i="25"/>
  <c r="B424" i="25"/>
  <c r="B425" i="25"/>
  <c r="B426" i="25"/>
  <c r="B427" i="25"/>
  <c r="B428" i="25"/>
  <c r="B429" i="25"/>
  <c r="B430" i="25"/>
  <c r="B431" i="25"/>
  <c r="B432" i="25"/>
  <c r="B433" i="25"/>
  <c r="B434" i="25"/>
  <c r="B435" i="25"/>
  <c r="B40" i="25"/>
  <c r="B41" i="25"/>
  <c r="B42" i="25"/>
  <c r="B43" i="25"/>
  <c r="B37" i="25"/>
  <c r="B38" i="25"/>
  <c r="B39" i="25"/>
  <c r="B36" i="25"/>
  <c r="G21" i="25"/>
  <c r="G22" i="25"/>
  <c r="G23" i="25"/>
  <c r="G24" i="25"/>
  <c r="G25" i="25"/>
  <c r="G26" i="25"/>
  <c r="G27" i="25"/>
  <c r="G28" i="25"/>
  <c r="G20" i="25"/>
  <c r="F21" i="25"/>
  <c r="F22" i="25"/>
  <c r="F23" i="25"/>
  <c r="F24" i="25"/>
  <c r="F25" i="25"/>
  <c r="F26" i="25"/>
  <c r="F27" i="25"/>
  <c r="F28" i="25"/>
  <c r="F20" i="25"/>
  <c r="D21" i="25"/>
  <c r="D22" i="25"/>
  <c r="D23" i="25"/>
  <c r="D24" i="25"/>
  <c r="D25" i="25"/>
  <c r="D26" i="25"/>
  <c r="D27" i="25"/>
  <c r="D28" i="25"/>
  <c r="D20" i="25"/>
  <c r="E3" i="25" l="1"/>
  <c r="E4" i="25"/>
  <c r="E5" i="25"/>
  <c r="E6" i="25"/>
  <c r="E7" i="25"/>
  <c r="E8" i="25"/>
  <c r="E9" i="25"/>
  <c r="E10" i="25"/>
  <c r="E2" i="25"/>
  <c r="J3" i="25"/>
  <c r="K3" i="25"/>
  <c r="J4" i="25"/>
  <c r="K4" i="25"/>
  <c r="J5" i="25"/>
  <c r="K5" i="25"/>
  <c r="J6" i="25"/>
  <c r="K6" i="25"/>
  <c r="J7" i="25"/>
  <c r="K7" i="25"/>
  <c r="J8" i="25"/>
  <c r="K8" i="25"/>
  <c r="K2" i="25"/>
  <c r="J2" i="25"/>
  <c r="D10" i="25"/>
  <c r="D3" i="25"/>
  <c r="D4" i="25"/>
  <c r="D5" i="25"/>
  <c r="D6" i="25"/>
  <c r="D7" i="25"/>
  <c r="D8" i="25"/>
  <c r="D9" i="25"/>
  <c r="D2" i="25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3" i="9"/>
  <c r="H48" i="11"/>
  <c r="G48" i="11"/>
  <c r="H47" i="11"/>
  <c r="G47" i="11"/>
  <c r="H46" i="11"/>
  <c r="G46" i="11"/>
  <c r="H45" i="11"/>
  <c r="G45" i="11"/>
  <c r="H44" i="11"/>
  <c r="G44" i="11"/>
  <c r="H43" i="11"/>
  <c r="G43" i="11"/>
  <c r="H42" i="11"/>
  <c r="G42" i="11"/>
  <c r="H41" i="11"/>
  <c r="G41" i="11"/>
  <c r="H40" i="11"/>
  <c r="G40" i="11"/>
  <c r="H39" i="11"/>
  <c r="G39" i="11"/>
  <c r="H38" i="11"/>
  <c r="G38" i="11"/>
  <c r="H37" i="11"/>
  <c r="G37" i="11"/>
  <c r="H36" i="11"/>
  <c r="G36" i="11"/>
  <c r="H35" i="11"/>
  <c r="G35" i="11"/>
  <c r="H34" i="11"/>
  <c r="G34" i="11"/>
  <c r="H33" i="11"/>
  <c r="G33" i="11"/>
  <c r="H32" i="11"/>
  <c r="G32" i="11"/>
  <c r="H31" i="11"/>
  <c r="G31" i="11"/>
  <c r="H30" i="11"/>
  <c r="G30" i="11"/>
  <c r="H29" i="11"/>
  <c r="G29" i="11"/>
  <c r="H28" i="11"/>
  <c r="G28" i="11"/>
  <c r="H27" i="11"/>
  <c r="G27" i="11"/>
  <c r="H26" i="11"/>
  <c r="G26" i="11"/>
  <c r="H25" i="11"/>
  <c r="G25" i="11"/>
  <c r="H24" i="11"/>
  <c r="G24" i="11"/>
  <c r="H23" i="11"/>
  <c r="G23" i="11"/>
  <c r="H22" i="11"/>
  <c r="G22" i="11"/>
  <c r="H21" i="11"/>
  <c r="G21" i="11"/>
  <c r="H20" i="11"/>
  <c r="G20" i="11"/>
  <c r="H19" i="11"/>
  <c r="G19" i="11"/>
  <c r="H18" i="11"/>
  <c r="G18" i="11"/>
  <c r="H17" i="11"/>
  <c r="G17" i="11"/>
  <c r="H16" i="11"/>
  <c r="G16" i="11"/>
  <c r="H15" i="11"/>
  <c r="G15" i="11"/>
  <c r="H14" i="11"/>
  <c r="G14" i="11"/>
  <c r="H13" i="11"/>
  <c r="G13" i="11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G38" i="9"/>
  <c r="H38" i="9"/>
  <c r="G39" i="9"/>
  <c r="H39" i="9"/>
  <c r="G40" i="9"/>
  <c r="H40" i="9"/>
  <c r="G41" i="9"/>
  <c r="H41" i="9"/>
  <c r="G42" i="9"/>
  <c r="H42" i="9"/>
  <c r="G43" i="9"/>
  <c r="H43" i="9"/>
  <c r="G44" i="9"/>
  <c r="H44" i="9"/>
  <c r="G45" i="9"/>
  <c r="H45" i="9"/>
  <c r="G46" i="9"/>
  <c r="H46" i="9"/>
  <c r="G47" i="9"/>
  <c r="H47" i="9"/>
  <c r="G48" i="9"/>
  <c r="H48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3" i="6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G3" i="1"/>
  <c r="H3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</calcChain>
</file>

<file path=xl/sharedStrings.xml><?xml version="1.0" encoding="utf-8"?>
<sst xmlns="http://schemas.openxmlformats.org/spreadsheetml/2006/main" count="140" uniqueCount="51">
  <si>
    <t>N=64</t>
  </si>
  <si>
    <t>T</t>
  </si>
  <si>
    <t>avg</t>
  </si>
  <si>
    <t>error</t>
  </si>
  <si>
    <t>sigma = 3</t>
  </si>
  <si>
    <t>no smoothing</t>
  </si>
  <si>
    <t>N=32</t>
  </si>
  <si>
    <t>N=10</t>
  </si>
  <si>
    <t>40k</t>
  </si>
  <si>
    <t>10k</t>
  </si>
  <si>
    <t>N=5</t>
  </si>
  <si>
    <t>N=15</t>
  </si>
  <si>
    <t>N=20</t>
  </si>
  <si>
    <t>N=25</t>
  </si>
  <si>
    <t>N</t>
  </si>
  <si>
    <t>row</t>
  </si>
  <si>
    <t>Tc</t>
  </si>
  <si>
    <t>C_max</t>
  </si>
  <si>
    <t>width(row)</t>
  </si>
  <si>
    <t>width temp</t>
  </si>
  <si>
    <t>T_inf</t>
  </si>
  <si>
    <t>a</t>
  </si>
  <si>
    <t>v</t>
  </si>
  <si>
    <t>N=</t>
  </si>
  <si>
    <t>Tc_golden</t>
  </si>
  <si>
    <t>N-1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</si>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</sst>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7" formatCode="0.0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1" fillId="0" borderId="0" xfId="0" applyFont="1" applyBorder="1"/>
    <xf numFmtId="0" fontId="1" fillId="0" borderId="8" xfId="0" applyFont="1" applyBorder="1"/>
    <xf numFmtId="164" fontId="0" fillId="0" borderId="0" xfId="0" applyNumberFormat="1"/>
    <xf numFmtId="0" fontId="0" fillId="0" borderId="3" xfId="0" applyFill="1" applyBorder="1"/>
    <xf numFmtId="167" fontId="0" fillId="0" borderId="0" xfId="0" applyNumberFormat="1"/>
    <xf numFmtId="0" fontId="0" fillId="0" borderId="0" xfId="0" applyFill="1" applyBorder="1" applyAlignment="1"/>
    <xf numFmtId="0" fontId="0" fillId="0" borderId="8" xfId="0" applyFill="1" applyBorder="1" applyAlignment="1"/>
    <xf numFmtId="0" fontId="2" fillId="0" borderId="9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eq_32!$A$3:$A$33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</c:numCache>
            </c:numRef>
          </c:xVal>
          <c:yVal>
            <c:numRef>
              <c:f>eq_32!$G$3:$G$33</c:f>
              <c:numCache>
                <c:formatCode>General</c:formatCode>
                <c:ptCount val="31"/>
                <c:pt idx="0">
                  <c:v>431</c:v>
                </c:pt>
                <c:pt idx="1">
                  <c:v>830.4</c:v>
                </c:pt>
                <c:pt idx="2">
                  <c:v>636.20000000000005</c:v>
                </c:pt>
                <c:pt idx="3">
                  <c:v>753.4</c:v>
                </c:pt>
                <c:pt idx="4">
                  <c:v>689.2</c:v>
                </c:pt>
                <c:pt idx="5">
                  <c:v>217.4</c:v>
                </c:pt>
                <c:pt idx="6">
                  <c:v>564.6</c:v>
                </c:pt>
                <c:pt idx="7">
                  <c:v>652</c:v>
                </c:pt>
                <c:pt idx="8">
                  <c:v>284</c:v>
                </c:pt>
                <c:pt idx="9">
                  <c:v>256.39999999999998</c:v>
                </c:pt>
                <c:pt idx="10">
                  <c:v>457.2</c:v>
                </c:pt>
                <c:pt idx="11">
                  <c:v>117</c:v>
                </c:pt>
                <c:pt idx="12">
                  <c:v>184</c:v>
                </c:pt>
                <c:pt idx="13">
                  <c:v>118.8</c:v>
                </c:pt>
                <c:pt idx="14">
                  <c:v>22.8</c:v>
                </c:pt>
                <c:pt idx="15">
                  <c:v>23.6</c:v>
                </c:pt>
                <c:pt idx="16">
                  <c:v>16.2</c:v>
                </c:pt>
                <c:pt idx="17">
                  <c:v>9</c:v>
                </c:pt>
                <c:pt idx="18">
                  <c:v>10.4</c:v>
                </c:pt>
                <c:pt idx="19">
                  <c:v>11</c:v>
                </c:pt>
                <c:pt idx="20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E-465A-86BB-E1A066CD4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07840"/>
        <c:axId val="134110336"/>
      </c:scatterChart>
      <c:valAx>
        <c:axId val="1341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0336"/>
        <c:crosses val="autoZero"/>
        <c:crossBetween val="midCat"/>
      </c:valAx>
      <c:valAx>
        <c:axId val="1341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GB"/>
              <a:t>Chart Title</a:t>
            </a:r>
          </a:p>
        </c:rich>
      </c:tx>
      <c:layout>
        <c:manualLayout>
          <c:xMode val="edge"/>
          <c:yMode val="edge"/>
          <c:x val="0.41354571303587057"/>
          <c:y val="1.462157901062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59156501536595"/>
          <c:y val="0.10171780891003568"/>
          <c:w val="0.79048173255166088"/>
          <c:h val="0.7439225758352563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.0200000000000003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Tc!$A$20:$A$28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Tc!$B$20:$B$28</c:f>
              <c:numCache>
                <c:formatCode>General</c:formatCode>
                <c:ptCount val="9"/>
                <c:pt idx="0">
                  <c:v>2.3737373737373737</c:v>
                </c:pt>
                <c:pt idx="1">
                  <c:v>2.3434343434343434</c:v>
                </c:pt>
                <c:pt idx="2">
                  <c:v>2.333333333333333</c:v>
                </c:pt>
                <c:pt idx="3">
                  <c:v>2.3131313131313131</c:v>
                </c:pt>
                <c:pt idx="4">
                  <c:v>2.3030303030303028</c:v>
                </c:pt>
                <c:pt idx="5">
                  <c:v>2.2828282828282829</c:v>
                </c:pt>
                <c:pt idx="6">
                  <c:v>2.2727272727272698</c:v>
                </c:pt>
                <c:pt idx="7">
                  <c:v>2.2727272727272725</c:v>
                </c:pt>
                <c:pt idx="8">
                  <c:v>2.2727272727272725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9-4999-9540-56522CC07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66392"/>
        <c:axId val="463556880"/>
      </c:scatterChart>
      <c:scatterChart>
        <c:scatterStyle val="smoothMarker"/>
        <c:varyColors val="0"/>
        <c:ser>
          <c:idx val="1"/>
          <c:order val="1"/>
          <c:tx>
            <c:v>trend line</c:v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Tc!$A$36:$A$435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Tc!$B$36:$B$435</c:f>
              <c:numCache>
                <c:formatCode>General</c:formatCode>
                <c:ptCount val="400"/>
                <c:pt idx="0">
                  <c:v>2.83378</c:v>
                </c:pt>
                <c:pt idx="1">
                  <c:v>2.5362412502764196</c:v>
                </c:pt>
                <c:pt idx="2">
                  <c:v>2.442559485219097</c:v>
                </c:pt>
                <c:pt idx="3">
                  <c:v>2.3973287460053947</c:v>
                </c:pt>
                <c:pt idx="4">
                  <c:v>2.3708747760823772</c:v>
                </c:pt>
                <c:pt idx="5">
                  <c:v>2.3535913551588838</c:v>
                </c:pt>
                <c:pt idx="6">
                  <c:v>2.3414507596032577</c:v>
                </c:pt>
                <c:pt idx="7">
                  <c:v>2.3324743905280849</c:v>
                </c:pt>
                <c:pt idx="8">
                  <c:v>2.3255792341641119</c:v>
                </c:pt>
                <c:pt idx="9">
                  <c:v>2.3201237732947644</c:v>
                </c:pt>
                <c:pt idx="10">
                  <c:v>2.3157043655520924</c:v>
                </c:pt>
                <c:pt idx="11">
                  <c:v>2.3120546284015928</c:v>
                </c:pt>
                <c:pt idx="12">
                  <c:v>2.3089918267054865</c:v>
                </c:pt>
                <c:pt idx="13">
                  <c:v>2.3063865245544788</c:v>
                </c:pt>
                <c:pt idx="14">
                  <c:v>2.3041445318548188</c:v>
                </c:pt>
                <c:pt idx="15">
                  <c:v>2.3021957093794749</c:v>
                </c:pt>
                <c:pt idx="16">
                  <c:v>2.3004867774619067</c:v>
                </c:pt>
                <c:pt idx="17">
                  <c:v>2.2989765540971812</c:v>
                </c:pt>
                <c:pt idx="18">
                  <c:v>2.2976327173240016</c:v>
                </c:pt>
                <c:pt idx="19">
                  <c:v>2.2964295522965159</c:v>
                </c:pt>
                <c:pt idx="20">
                  <c:v>2.2953463510214309</c:v>
                </c:pt>
                <c:pt idx="21">
                  <c:v>2.2943662546672168</c:v>
                </c:pt>
                <c:pt idx="22">
                  <c:v>2.293475402159971</c:v>
                </c:pt>
                <c:pt idx="23">
                  <c:v>2.2926622946688036</c:v>
                </c:pt>
                <c:pt idx="24">
                  <c:v>2.2919173148062604</c:v>
                </c:pt>
                <c:pt idx="25">
                  <c:v>2.2912323583862624</c:v>
                </c:pt>
                <c:pt idx="26">
                  <c:v>2.290600549202892</c:v>
                </c:pt>
                <c:pt idx="27">
                  <c:v>2.2900160158207465</c:v>
                </c:pt>
                <c:pt idx="28">
                  <c:v>2.2894737152242657</c:v>
                </c:pt>
                <c:pt idx="29">
                  <c:v>2.2889692922569873</c:v>
                </c:pt>
                <c:pt idx="30">
                  <c:v>2.2884989666686351</c:v>
                </c:pt>
                <c:pt idx="31">
                  <c:v>2.2880594416554061</c:v>
                </c:pt>
                <c:pt idx="32">
                  <c:v>2.2876478292771081</c:v>
                </c:pt>
                <c:pt idx="33">
                  <c:v>2.2872615892327599</c:v>
                </c:pt>
                <c:pt idx="34">
                  <c:v>2.2868984782891952</c:v>
                </c:pt>
                <c:pt idx="35">
                  <c:v>2.286556508264995</c:v>
                </c:pt>
                <c:pt idx="36">
                  <c:v>2.2862339109305738</c:v>
                </c:pt>
                <c:pt idx="37">
                  <c:v>2.2859291085341455</c:v>
                </c:pt>
                <c:pt idx="38">
                  <c:v>2.2856406889308714</c:v>
                </c:pt>
                <c:pt idx="39">
                  <c:v>2.2853673844992941</c:v>
                </c:pt>
                <c:pt idx="40">
                  <c:v>2.2851080541901378</c:v>
                </c:pt>
                <c:pt idx="41">
                  <c:v>2.2848616681786758</c:v>
                </c:pt>
                <c:pt idx="42">
                  <c:v>2.2846272946913539</c:v>
                </c:pt>
                <c:pt idx="43">
                  <c:v>2.2844040886562866</c:v>
                </c:pt>
                <c:pt idx="44">
                  <c:v>2.2841912818902252</c:v>
                </c:pt>
                <c:pt idx="45">
                  <c:v>2.2839881745851529</c:v>
                </c:pt>
                <c:pt idx="46">
                  <c:v>2.2837941278984157</c:v>
                </c:pt>
                <c:pt idx="47">
                  <c:v>2.2836085574833649</c:v>
                </c:pt>
                <c:pt idx="48">
                  <c:v>2.2834309278243854</c:v>
                </c:pt>
                <c:pt idx="49">
                  <c:v>2.2832607472622306</c:v>
                </c:pt>
                <c:pt idx="50">
                  <c:v>2.283097563613667</c:v>
                </c:pt>
                <c:pt idx="51">
                  <c:v>2.2829409603043747</c:v>
                </c:pt>
                <c:pt idx="52">
                  <c:v>2.282790552946425</c:v>
                </c:pt>
                <c:pt idx="53">
                  <c:v>2.2826459863019468</c:v>
                </c:pt>
                <c:pt idx="54">
                  <c:v>2.2825069315831761</c:v>
                </c:pt>
                <c:pt idx="55">
                  <c:v>2.2823730840462932</c:v>
                </c:pt>
                <c:pt idx="56">
                  <c:v>2.2822441608424828</c:v>
                </c:pt>
                <c:pt idx="57">
                  <c:v>2.2821198990947704</c:v>
                </c:pt>
                <c:pt idx="58">
                  <c:v>2.2820000541734853</c:v>
                </c:pt>
                <c:pt idx="59">
                  <c:v>2.2818843981468722</c:v>
                </c:pt>
                <c:pt idx="60">
                  <c:v>2.2817727183864895</c:v>
                </c:pt>
                <c:pt idx="61">
                  <c:v>2.2816648163096782</c:v>
                </c:pt>
                <c:pt idx="62">
                  <c:v>2.2815605062436739</c:v>
                </c:pt>
                <c:pt idx="63">
                  <c:v>2.2814596143978796</c:v>
                </c:pt>
                <c:pt idx="64">
                  <c:v>2.2813619779324918</c:v>
                </c:pt>
                <c:pt idx="65">
                  <c:v>2.2812674441131304</c:v>
                </c:pt>
                <c:pt idx="66">
                  <c:v>2.2811758695423601</c:v>
                </c:pt>
                <c:pt idx="67">
                  <c:v>2.2810871194600892</c:v>
                </c:pt>
                <c:pt idx="68">
                  <c:v>2.2810010671057568</c:v>
                </c:pt>
                <c:pt idx="69">
                  <c:v>2.2809175931360537</c:v>
                </c:pt>
                <c:pt idx="70">
                  <c:v>2.2808365850926262</c:v>
                </c:pt>
                <c:pt idx="71">
                  <c:v>2.2807579369148341</c:v>
                </c:pt>
                <c:pt idx="72">
                  <c:v>2.2806815484931922</c:v>
                </c:pt>
                <c:pt idx="73">
                  <c:v>2.2806073252595884</c:v>
                </c:pt>
                <c:pt idx="74">
                  <c:v>2.2805351778108029</c:v>
                </c:pt>
                <c:pt idx="75">
                  <c:v>2.2804650215622213</c:v>
                </c:pt>
                <c:pt idx="76">
                  <c:v>2.2803967764289546</c:v>
                </c:pt>
                <c:pt idx="77">
                  <c:v>2.2803303665318801</c:v>
                </c:pt>
                <c:pt idx="78">
                  <c:v>2.2802657199263603</c:v>
                </c:pt>
                <c:pt idx="79">
                  <c:v>2.2802027683516295</c:v>
                </c:pt>
                <c:pt idx="80">
                  <c:v>2.2801414469990413</c:v>
                </c:pt>
                <c:pt idx="81">
                  <c:v>2.2800816942975382</c:v>
                </c:pt>
                <c:pt idx="82">
                  <c:v>2.2800234517148823</c:v>
                </c:pt>
                <c:pt idx="83">
                  <c:v>2.2799666635733002</c:v>
                </c:pt>
                <c:pt idx="84">
                  <c:v>2.2799112768783578</c:v>
                </c:pt>
                <c:pt idx="85">
                  <c:v>2.2798572411599549</c:v>
                </c:pt>
                <c:pt idx="86">
                  <c:v>2.2798045083244656</c:v>
                </c:pt>
                <c:pt idx="87">
                  <c:v>2.2797530325171196</c:v>
                </c:pt>
                <c:pt idx="88">
                  <c:v>2.2797027699938055</c:v>
                </c:pt>
                <c:pt idx="89">
                  <c:v>2.2796536790015627</c:v>
                </c:pt>
                <c:pt idx="90">
                  <c:v>2.27960571966707</c:v>
                </c:pt>
                <c:pt idx="91">
                  <c:v>2.279558853892532</c:v>
                </c:pt>
                <c:pt idx="92">
                  <c:v>2.2795130452583812</c:v>
                </c:pt>
                <c:pt idx="93">
                  <c:v>2.2794682589322952</c:v>
                </c:pt>
                <c:pt idx="94">
                  <c:v>2.2794244615840493</c:v>
                </c:pt>
                <c:pt idx="95">
                  <c:v>2.2793816213057769</c:v>
                </c:pt>
                <c:pt idx="96">
                  <c:v>2.2793397075372384</c:v>
                </c:pt>
                <c:pt idx="97">
                  <c:v>2.2792986909957431</c:v>
                </c:pt>
                <c:pt idx="98">
                  <c:v>2.2792585436103812</c:v>
                </c:pt>
                <c:pt idx="99">
                  <c:v>2.2792192384602696</c:v>
                </c:pt>
                <c:pt idx="100">
                  <c:v>2.2791807497165189</c:v>
                </c:pt>
                <c:pt idx="101">
                  <c:v>2.2791430525876759</c:v>
                </c:pt>
                <c:pt idx="102">
                  <c:v>2.2791061232683894</c:v>
                </c:pt>
                <c:pt idx="103">
                  <c:v>2.2790699388910864</c:v>
                </c:pt>
                <c:pt idx="104">
                  <c:v>2.2790344774804558</c:v>
                </c:pt>
                <c:pt idx="105">
                  <c:v>2.2789997179105486</c:v>
                </c:pt>
                <c:pt idx="106">
                  <c:v>2.2789656398643188</c:v>
                </c:pt>
                <c:pt idx="107">
                  <c:v>2.2789322237954552</c:v>
                </c:pt>
                <c:pt idx="108">
                  <c:v>2.2788994508923408</c:v>
                </c:pt>
                <c:pt idx="109">
                  <c:v>2.2788673030440134</c:v>
                </c:pt>
                <c:pt idx="110">
                  <c:v>2.2788357628079954</c:v>
                </c:pt>
                <c:pt idx="111">
                  <c:v>2.2788048133798733</c:v>
                </c:pt>
                <c:pt idx="112">
                  <c:v>2.2787744385645188</c:v>
                </c:pt>
                <c:pt idx="113">
                  <c:v>2.2787446227488495</c:v>
                </c:pt>
                <c:pt idx="114">
                  <c:v>2.2787153508760336</c:v>
                </c:pt>
                <c:pt idx="115">
                  <c:v>2.2786866084210491</c:v>
                </c:pt>
                <c:pt idx="116">
                  <c:v>2.2786583813675172</c:v>
                </c:pt>
                <c:pt idx="117">
                  <c:v>2.2786306561857335</c:v>
                </c:pt>
                <c:pt idx="118">
                  <c:v>2.278603419811823</c:v>
                </c:pt>
                <c:pt idx="119">
                  <c:v>2.2785766596279551</c:v>
                </c:pt>
                <c:pt idx="120">
                  <c:v>2.278550363443554</c:v>
                </c:pt>
                <c:pt idx="121">
                  <c:v>2.2785245194774517</c:v>
                </c:pt>
                <c:pt idx="122">
                  <c:v>2.2784991163409209</c:v>
                </c:pt>
                <c:pt idx="123">
                  <c:v>2.2784741430215454</c:v>
                </c:pt>
                <c:pt idx="124">
                  <c:v>2.2784495888678751</c:v>
                </c:pt>
                <c:pt idx="125">
                  <c:v>2.2784254435748252</c:v>
                </c:pt>
                <c:pt idx="126">
                  <c:v>2.2784016971697758</c:v>
                </c:pt>
                <c:pt idx="127">
                  <c:v>2.2783783399993318</c:v>
                </c:pt>
                <c:pt idx="128">
                  <c:v>2.2783553627167117</c:v>
                </c:pt>
                <c:pt idx="129">
                  <c:v>2.2783327562697244</c:v>
                </c:pt>
                <c:pt idx="130">
                  <c:v>2.2783105118893086</c:v>
                </c:pt>
                <c:pt idx="131">
                  <c:v>2.2782886210786004</c:v>
                </c:pt>
                <c:pt idx="132">
                  <c:v>2.2782670756024999</c:v>
                </c:pt>
                <c:pt idx="133">
                  <c:v>2.2782458674777164</c:v>
                </c:pt>
                <c:pt idx="134">
                  <c:v>2.27822498896326</c:v>
                </c:pt>
                <c:pt idx="135">
                  <c:v>2.2782044325513615</c:v>
                </c:pt>
                <c:pt idx="136">
                  <c:v>2.2781841909587941</c:v>
                </c:pt>
                <c:pt idx="137">
                  <c:v>2.2781642571185823</c:v>
                </c:pt>
                <c:pt idx="138">
                  <c:v>2.2781446241720684</c:v>
                </c:pt>
                <c:pt idx="139">
                  <c:v>2.2781252854613321</c:v>
                </c:pt>
                <c:pt idx="140">
                  <c:v>2.2781062345219305</c:v>
                </c:pt>
                <c:pt idx="141">
                  <c:v>2.2780874650759566</c:v>
                </c:pt>
                <c:pt idx="142">
                  <c:v>2.2780689710253865</c:v>
                </c:pt>
                <c:pt idx="143">
                  <c:v>2.2780507464457158</c:v>
                </c:pt>
                <c:pt idx="144">
                  <c:v>2.2780327855798568</c:v>
                </c:pt>
                <c:pt idx="145">
                  <c:v>2.2780150828322956</c:v>
                </c:pt>
                <c:pt idx="146">
                  <c:v>2.2779976327634901</c:v>
                </c:pt>
                <c:pt idx="147">
                  <c:v>2.2779804300844955</c:v>
                </c:pt>
                <c:pt idx="148">
                  <c:v>2.277963469651815</c:v>
                </c:pt>
                <c:pt idx="149">
                  <c:v>2.2779467464624568</c:v>
                </c:pt>
                <c:pt idx="150">
                  <c:v>2.2779302556491903</c:v>
                </c:pt>
                <c:pt idx="151">
                  <c:v>2.2779139924759937</c:v>
                </c:pt>
                <c:pt idx="152">
                  <c:v>2.2778979523336833</c:v>
                </c:pt>
                <c:pt idx="153">
                  <c:v>2.2778821307357151</c:v>
                </c:pt>
                <c:pt idx="154">
                  <c:v>2.277866523314152</c:v>
                </c:pt>
                <c:pt idx="155">
                  <c:v>2.2778511258157863</c:v>
                </c:pt>
                <c:pt idx="156">
                  <c:v>2.2778359340984178</c:v>
                </c:pt>
                <c:pt idx="157">
                  <c:v>2.2778209441272708</c:v>
                </c:pt>
                <c:pt idx="158">
                  <c:v>2.2778061519715509</c:v>
                </c:pt>
                <c:pt idx="159">
                  <c:v>2.2777915538011309</c:v>
                </c:pt>
                <c:pt idx="160">
                  <c:v>2.2777771458833662</c:v>
                </c:pt>
                <c:pt idx="161">
                  <c:v>2.2777629245800255</c:v>
                </c:pt>
                <c:pt idx="162">
                  <c:v>2.2777488863443378</c:v>
                </c:pt>
                <c:pt idx="163">
                  <c:v>2.2777350277181529</c:v>
                </c:pt>
                <c:pt idx="164">
                  <c:v>2.2777213453291996</c:v>
                </c:pt>
                <c:pt idx="165">
                  <c:v>2.2777078358884517</c:v>
                </c:pt>
                <c:pt idx="166">
                  <c:v>2.2776944961875851</c:v>
                </c:pt>
                <c:pt idx="167">
                  <c:v>2.2776813230965303</c:v>
                </c:pt>
                <c:pt idx="168">
                  <c:v>2.2776683135611115</c:v>
                </c:pt>
                <c:pt idx="169">
                  <c:v>2.2776554646007714</c:v>
                </c:pt>
                <c:pt idx="170">
                  <c:v>2.2776427733063769</c:v>
                </c:pt>
                <c:pt idx="171">
                  <c:v>2.2776302368381005</c:v>
                </c:pt>
                <c:pt idx="172">
                  <c:v>2.277617852423381</c:v>
                </c:pt>
                <c:pt idx="173">
                  <c:v>2.277605617354951</c:v>
                </c:pt>
                <c:pt idx="174">
                  <c:v>2.2775935289889357</c:v>
                </c:pt>
                <c:pt idx="175">
                  <c:v>2.2775815847430159</c:v>
                </c:pt>
                <c:pt idx="176">
                  <c:v>2.2775697820946568</c:v>
                </c:pt>
                <c:pt idx="177">
                  <c:v>2.2775581185793952</c:v>
                </c:pt>
                <c:pt idx="178">
                  <c:v>2.2775465917891853</c:v>
                </c:pt>
                <c:pt idx="179">
                  <c:v>2.2775351993708015</c:v>
                </c:pt>
                <c:pt idx="180">
                  <c:v>2.2775239390242943</c:v>
                </c:pt>
                <c:pt idx="181">
                  <c:v>2.2775128085014988</c:v>
                </c:pt>
                <c:pt idx="182">
                  <c:v>2.277501805604591</c:v>
                </c:pt>
                <c:pt idx="183">
                  <c:v>2.2774909281846938</c:v>
                </c:pt>
                <c:pt idx="184">
                  <c:v>2.2774801741405293</c:v>
                </c:pt>
                <c:pt idx="185">
                  <c:v>2.2774695414171116</c:v>
                </c:pt>
                <c:pt idx="186">
                  <c:v>2.277459028004488</c:v>
                </c:pt>
                <c:pt idx="187">
                  <c:v>2.2774486319365161</c:v>
                </c:pt>
                <c:pt idx="188">
                  <c:v>2.2774383512896827</c:v>
                </c:pt>
                <c:pt idx="189">
                  <c:v>2.2774281841819599</c:v>
                </c:pt>
                <c:pt idx="190">
                  <c:v>2.2774181287716986</c:v>
                </c:pt>
                <c:pt idx="191">
                  <c:v>2.2774081832565543</c:v>
                </c:pt>
                <c:pt idx="192">
                  <c:v>2.2773983458724527</c:v>
                </c:pt>
                <c:pt idx="193">
                  <c:v>2.2773886148925797</c:v>
                </c:pt>
                <c:pt idx="194">
                  <c:v>2.277378988626412</c:v>
                </c:pt>
                <c:pt idx="195">
                  <c:v>2.2773694654187686</c:v>
                </c:pt>
                <c:pt idx="196">
                  <c:v>2.2773600436488999</c:v>
                </c:pt>
                <c:pt idx="197">
                  <c:v>2.2773507217295998</c:v>
                </c:pt>
                <c:pt idx="198">
                  <c:v>2.2773414981063458</c:v>
                </c:pt>
                <c:pt idx="199">
                  <c:v>2.2773323712564668</c:v>
                </c:pt>
                <c:pt idx="200">
                  <c:v>2.2773233396883361</c:v>
                </c:pt>
                <c:pt idx="201">
                  <c:v>2.2773144019405858</c:v>
                </c:pt>
                <c:pt idx="202">
                  <c:v>2.2773055565813491</c:v>
                </c:pt>
                <c:pt idx="203">
                  <c:v>2.2772968022075215</c:v>
                </c:pt>
                <c:pt idx="204">
                  <c:v>2.2772881374440472</c:v>
                </c:pt>
                <c:pt idx="205">
                  <c:v>2.2772795609432226</c:v>
                </c:pt>
                <c:pt idx="206">
                  <c:v>2.2772710713840261</c:v>
                </c:pt>
                <c:pt idx="207">
                  <c:v>2.2772626674714607</c:v>
                </c:pt>
                <c:pt idx="208">
                  <c:v>2.2772543479359211</c:v>
                </c:pt>
                <c:pt idx="209">
                  <c:v>2.2772461115325777</c:v>
                </c:pt>
                <c:pt idx="210">
                  <c:v>2.2772379570407772</c:v>
                </c:pt>
                <c:pt idx="211">
                  <c:v>2.2772298832634608</c:v>
                </c:pt>
                <c:pt idx="212">
                  <c:v>2.2772218890266007</c:v>
                </c:pt>
                <c:pt idx="213">
                  <c:v>2.2772139731786507</c:v>
                </c:pt>
                <c:pt idx="214">
                  <c:v>2.2772061345900134</c:v>
                </c:pt>
                <c:pt idx="215">
                  <c:v>2.277198372152522</c:v>
                </c:pt>
                <c:pt idx="216">
                  <c:v>2.2771906847789372</c:v>
                </c:pt>
                <c:pt idx="217">
                  <c:v>2.2771830714024581</c:v>
                </c:pt>
                <c:pt idx="218">
                  <c:v>2.2771755309762449</c:v>
                </c:pt>
                <c:pt idx="219">
                  <c:v>2.277168062472958</c:v>
                </c:pt>
                <c:pt idx="220">
                  <c:v>2.2771606648843083</c:v>
                </c:pt>
                <c:pt idx="221">
                  <c:v>2.2771533372206183</c:v>
                </c:pt>
                <c:pt idx="222">
                  <c:v>2.2771460785103974</c:v>
                </c:pt>
                <c:pt idx="223">
                  <c:v>2.2771388877999286</c:v>
                </c:pt>
                <c:pt idx="224">
                  <c:v>2.2771317641528648</c:v>
                </c:pt>
                <c:pt idx="225">
                  <c:v>2.2771247066498379</c:v>
                </c:pt>
                <c:pt idx="226">
                  <c:v>2.2771177143880763</c:v>
                </c:pt>
                <c:pt idx="227">
                  <c:v>2.2771107864810354</c:v>
                </c:pt>
                <c:pt idx="228">
                  <c:v>2.2771039220580347</c:v>
                </c:pt>
                <c:pt idx="229">
                  <c:v>2.2770971202639076</c:v>
                </c:pt>
                <c:pt idx="230">
                  <c:v>2.2770903802586586</c:v>
                </c:pt>
                <c:pt idx="231">
                  <c:v>2.2770837012171299</c:v>
                </c:pt>
                <c:pt idx="232">
                  <c:v>2.2770770823286752</c:v>
                </c:pt>
                <c:pt idx="233">
                  <c:v>2.2770705227968469</c:v>
                </c:pt>
                <c:pt idx="234">
                  <c:v>2.277064021839085</c:v>
                </c:pt>
                <c:pt idx="235">
                  <c:v>2.2770575786864193</c:v>
                </c:pt>
                <c:pt idx="236">
                  <c:v>2.2770511925831749</c:v>
                </c:pt>
                <c:pt idx="237">
                  <c:v>2.2770448627866897</c:v>
                </c:pt>
                <c:pt idx="238">
                  <c:v>2.2770385885670348</c:v>
                </c:pt>
                <c:pt idx="239">
                  <c:v>2.2770323692067462</c:v>
                </c:pt>
                <c:pt idx="240">
                  <c:v>2.2770262040005589</c:v>
                </c:pt>
                <c:pt idx="241">
                  <c:v>2.2770200922551518</c:v>
                </c:pt>
                <c:pt idx="242">
                  <c:v>2.2770140332888951</c:v>
                </c:pt>
                <c:pt idx="243">
                  <c:v>2.2770080264316079</c:v>
                </c:pt>
                <c:pt idx="244">
                  <c:v>2.2770020710243202</c:v>
                </c:pt>
                <c:pt idx="245">
                  <c:v>2.2769961664190377</c:v>
                </c:pt>
                <c:pt idx="246">
                  <c:v>2.2769903119785195</c:v>
                </c:pt>
                <c:pt idx="247">
                  <c:v>2.2769845070760524</c:v>
                </c:pt>
                <c:pt idx="248">
                  <c:v>2.27697875109524</c:v>
                </c:pt>
                <c:pt idx="249">
                  <c:v>2.2769730434297886</c:v>
                </c:pt>
                <c:pt idx="250">
                  <c:v>2.2769673834833042</c:v>
                </c:pt>
                <c:pt idx="251">
                  <c:v>2.2769617706690912</c:v>
                </c:pt>
                <c:pt idx="252">
                  <c:v>2.2769562044099572</c:v>
                </c:pt>
                <c:pt idx="253">
                  <c:v>2.2769506841380229</c:v>
                </c:pt>
                <c:pt idx="254">
                  <c:v>2.2769452092945346</c:v>
                </c:pt>
                <c:pt idx="255">
                  <c:v>2.2769397793296844</c:v>
                </c:pt>
                <c:pt idx="256">
                  <c:v>2.27693439370243</c:v>
                </c:pt>
                <c:pt idx="257">
                  <c:v>2.2769290518803249</c:v>
                </c:pt>
                <c:pt idx="258">
                  <c:v>2.276923753339346</c:v>
                </c:pt>
                <c:pt idx="259">
                  <c:v>2.2769184975637304</c:v>
                </c:pt>
                <c:pt idx="260">
                  <c:v>2.2769132840458139</c:v>
                </c:pt>
                <c:pt idx="261">
                  <c:v>2.2769081122858723</c:v>
                </c:pt>
                <c:pt idx="262">
                  <c:v>2.2769029817919684</c:v>
                </c:pt>
                <c:pt idx="263">
                  <c:v>2.276897892079802</c:v>
                </c:pt>
                <c:pt idx="264">
                  <c:v>2.2768928426725616</c:v>
                </c:pt>
                <c:pt idx="265">
                  <c:v>2.2768878331007829</c:v>
                </c:pt>
                <c:pt idx="266">
                  <c:v>2.2768828629022058</c:v>
                </c:pt>
                <c:pt idx="267">
                  <c:v>2.2768779316216401</c:v>
                </c:pt>
                <c:pt idx="268">
                  <c:v>2.2768730388108298</c:v>
                </c:pt>
                <c:pt idx="269">
                  <c:v>2.2768681840283223</c:v>
                </c:pt>
                <c:pt idx="270">
                  <c:v>2.2768633668393417</c:v>
                </c:pt>
                <c:pt idx="271">
                  <c:v>2.2768585868156626</c:v>
                </c:pt>
                <c:pt idx="272">
                  <c:v>2.2768538435354868</c:v>
                </c:pt>
                <c:pt idx="273">
                  <c:v>2.2768491365833263</c:v>
                </c:pt>
                <c:pt idx="274">
                  <c:v>2.2768444655498836</c:v>
                </c:pt>
                <c:pt idx="275">
                  <c:v>2.2768398300319403</c:v>
                </c:pt>
                <c:pt idx="276">
                  <c:v>2.2768352296322414</c:v>
                </c:pt>
                <c:pt idx="277">
                  <c:v>2.27683066395939</c:v>
                </c:pt>
                <c:pt idx="278">
                  <c:v>2.276826132627737</c:v>
                </c:pt>
                <c:pt idx="279">
                  <c:v>2.2768216352572788</c:v>
                </c:pt>
                <c:pt idx="280">
                  <c:v>2.276817171473553</c:v>
                </c:pt>
                <c:pt idx="281">
                  <c:v>2.2768127409075398</c:v>
                </c:pt>
                <c:pt idx="282">
                  <c:v>2.276808343195563</c:v>
                </c:pt>
                <c:pt idx="283">
                  <c:v>2.2768039779791938</c:v>
                </c:pt>
                <c:pt idx="284">
                  <c:v>2.2767996449051582</c:v>
                </c:pt>
                <c:pt idx="285">
                  <c:v>2.2767953436252442</c:v>
                </c:pt>
                <c:pt idx="286">
                  <c:v>2.276791073796212</c:v>
                </c:pt>
                <c:pt idx="287">
                  <c:v>2.2767868350797063</c:v>
                </c:pt>
                <c:pt idx="288">
                  <c:v>2.2767826271421692</c:v>
                </c:pt>
                <c:pt idx="289">
                  <c:v>2.2767784496547567</c:v>
                </c:pt>
                <c:pt idx="290">
                  <c:v>2.2767743022932572</c:v>
                </c:pt>
                <c:pt idx="291">
                  <c:v>2.2767701847380075</c:v>
                </c:pt>
                <c:pt idx="292">
                  <c:v>2.2767660966738168</c:v>
                </c:pt>
                <c:pt idx="293">
                  <c:v>2.2767620377898883</c:v>
                </c:pt>
                <c:pt idx="294">
                  <c:v>2.2767580077797409</c:v>
                </c:pt>
                <c:pt idx="295">
                  <c:v>2.2767540063411387</c:v>
                </c:pt>
                <c:pt idx="296">
                  <c:v>2.276750033176016</c:v>
                </c:pt>
                <c:pt idx="297">
                  <c:v>2.2767460879904053</c:v>
                </c:pt>
                <c:pt idx="298">
                  <c:v>2.2767421704943689</c:v>
                </c:pt>
                <c:pt idx="299">
                  <c:v>2.2767382804019305</c:v>
                </c:pt>
                <c:pt idx="300">
                  <c:v>2.276734417431006</c:v>
                </c:pt>
                <c:pt idx="301">
                  <c:v>2.2767305813033407</c:v>
                </c:pt>
                <c:pt idx="302">
                  <c:v>2.276726771744443</c:v>
                </c:pt>
                <c:pt idx="303">
                  <c:v>2.2767229884835207</c:v>
                </c:pt>
                <c:pt idx="304">
                  <c:v>2.2767192312534221</c:v>
                </c:pt>
                <c:pt idx="305">
                  <c:v>2.2767154997905714</c:v>
                </c:pt>
                <c:pt idx="306">
                  <c:v>2.2767117938349135</c:v>
                </c:pt>
                <c:pt idx="307">
                  <c:v>2.2767081131298514</c:v>
                </c:pt>
                <c:pt idx="308">
                  <c:v>2.2767044574221931</c:v>
                </c:pt>
                <c:pt idx="309">
                  <c:v>2.2767008264620925</c:v>
                </c:pt>
                <c:pt idx="310">
                  <c:v>2.2766972200029971</c:v>
                </c:pt>
                <c:pt idx="311">
                  <c:v>2.2766936378015923</c:v>
                </c:pt>
                <c:pt idx="312">
                  <c:v>2.2766900796177492</c:v>
                </c:pt>
                <c:pt idx="313">
                  <c:v>2.2766865452144729</c:v>
                </c:pt>
                <c:pt idx="314">
                  <c:v>2.2766830343578528</c:v>
                </c:pt>
                <c:pt idx="315">
                  <c:v>2.2766795468170105</c:v>
                </c:pt>
                <c:pt idx="316">
                  <c:v>2.2766760823640544</c:v>
                </c:pt>
                <c:pt idx="317">
                  <c:v>2.2766726407740276</c:v>
                </c:pt>
                <c:pt idx="318">
                  <c:v>2.2766692218248656</c:v>
                </c:pt>
                <c:pt idx="319">
                  <c:v>2.2766658252973455</c:v>
                </c:pt>
                <c:pt idx="320">
                  <c:v>2.2766624509750453</c:v>
                </c:pt>
                <c:pt idx="321">
                  <c:v>2.2766590986442967</c:v>
                </c:pt>
                <c:pt idx="322">
                  <c:v>2.2766557680941419</c:v>
                </c:pt>
                <c:pt idx="323">
                  <c:v>2.2766524591162924</c:v>
                </c:pt>
                <c:pt idx="324">
                  <c:v>2.2766491715050861</c:v>
                </c:pt>
                <c:pt idx="325">
                  <c:v>2.2766459050574457</c:v>
                </c:pt>
                <c:pt idx="326">
                  <c:v>2.2766426595728397</c:v>
                </c:pt>
                <c:pt idx="327">
                  <c:v>2.2766394348532426</c:v>
                </c:pt>
                <c:pt idx="328">
                  <c:v>2.2766362307030938</c:v>
                </c:pt>
                <c:pt idx="329">
                  <c:v>2.2766330469292639</c:v>
                </c:pt>
                <c:pt idx="330">
                  <c:v>2.276629883341013</c:v>
                </c:pt>
                <c:pt idx="331">
                  <c:v>2.2766267397499558</c:v>
                </c:pt>
                <c:pt idx="332">
                  <c:v>2.2766236159700264</c:v>
                </c:pt>
                <c:pt idx="333">
                  <c:v>2.2766205118174416</c:v>
                </c:pt>
                <c:pt idx="334">
                  <c:v>2.2766174271106663</c:v>
                </c:pt>
                <c:pt idx="335">
                  <c:v>2.2766143616703798</c:v>
                </c:pt>
                <c:pt idx="336">
                  <c:v>2.2766113153194421</c:v>
                </c:pt>
                <c:pt idx="337">
                  <c:v>2.2766082878828611</c:v>
                </c:pt>
                <c:pt idx="338">
                  <c:v>2.27660527918776</c:v>
                </c:pt>
                <c:pt idx="339">
                  <c:v>2.2766022890633466</c:v>
                </c:pt>
                <c:pt idx="340">
                  <c:v>2.2765993173408807</c:v>
                </c:pt>
                <c:pt idx="341">
                  <c:v>2.2765963638536442</c:v>
                </c:pt>
                <c:pt idx="342">
                  <c:v>2.2765934284369105</c:v>
                </c:pt>
                <c:pt idx="343">
                  <c:v>2.276590510927917</c:v>
                </c:pt>
                <c:pt idx="344">
                  <c:v>2.2765876111658336</c:v>
                </c:pt>
                <c:pt idx="345">
                  <c:v>2.2765847289917351</c:v>
                </c:pt>
                <c:pt idx="346">
                  <c:v>2.2765818642485733</c:v>
                </c:pt>
                <c:pt idx="347">
                  <c:v>2.2765790167811502</c:v>
                </c:pt>
                <c:pt idx="348">
                  <c:v>2.2765761864360896</c:v>
                </c:pt>
                <c:pt idx="349">
                  <c:v>2.2765733730618121</c:v>
                </c:pt>
                <c:pt idx="350">
                  <c:v>2.2765705765085062</c:v>
                </c:pt>
                <c:pt idx="351">
                  <c:v>2.2765677966281075</c:v>
                </c:pt>
                <c:pt idx="352">
                  <c:v>2.276565033274268</c:v>
                </c:pt>
                <c:pt idx="353">
                  <c:v>2.2765622863023363</c:v>
                </c:pt>
                <c:pt idx="354">
                  <c:v>2.2765595555693285</c:v>
                </c:pt>
                <c:pt idx="355">
                  <c:v>2.276556840933909</c:v>
                </c:pt>
                <c:pt idx="356">
                  <c:v>2.2765541422563631</c:v>
                </c:pt>
                <c:pt idx="357">
                  <c:v>2.2765514593985769</c:v>
                </c:pt>
                <c:pt idx="358">
                  <c:v>2.2765487922240122</c:v>
                </c:pt>
                <c:pt idx="359">
                  <c:v>2.2765461405976852</c:v>
                </c:pt>
                <c:pt idx="360">
                  <c:v>2.2765435043861451</c:v>
                </c:pt>
                <c:pt idx="361">
                  <c:v>2.2765408834574514</c:v>
                </c:pt>
                <c:pt idx="362">
                  <c:v>2.276538277681154</c:v>
                </c:pt>
                <c:pt idx="363">
                  <c:v>2.2765356869282707</c:v>
                </c:pt>
                <c:pt idx="364">
                  <c:v>2.2765331110712679</c:v>
                </c:pt>
                <c:pt idx="365">
                  <c:v>2.2765305499840403</c:v>
                </c:pt>
                <c:pt idx="366">
                  <c:v>2.2765280035418902</c:v>
                </c:pt>
                <c:pt idx="367">
                  <c:v>2.2765254716215098</c:v>
                </c:pt>
                <c:pt idx="368">
                  <c:v>2.2765229541009595</c:v>
                </c:pt>
                <c:pt idx="369">
                  <c:v>2.2765204508596515</c:v>
                </c:pt>
                <c:pt idx="370">
                  <c:v>2.2765179617783291</c:v>
                </c:pt>
                <c:pt idx="371">
                  <c:v>2.2765154867390502</c:v>
                </c:pt>
                <c:pt idx="372">
                  <c:v>2.2765130256251682</c:v>
                </c:pt>
                <c:pt idx="373">
                  <c:v>2.2765105783213153</c:v>
                </c:pt>
                <c:pt idx="374">
                  <c:v>2.2765081447133837</c:v>
                </c:pt>
                <c:pt idx="375">
                  <c:v>2.2765057246885099</c:v>
                </c:pt>
                <c:pt idx="376">
                  <c:v>2.2765033181350574</c:v>
                </c:pt>
                <c:pt idx="377">
                  <c:v>2.2765009249425998</c:v>
                </c:pt>
                <c:pt idx="378">
                  <c:v>2.2764985450019046</c:v>
                </c:pt>
                <c:pt idx="379">
                  <c:v>2.2764961782049182</c:v>
                </c:pt>
                <c:pt idx="380">
                  <c:v>2.2764938244447488</c:v>
                </c:pt>
                <c:pt idx="381">
                  <c:v>2.2764914836156516</c:v>
                </c:pt>
                <c:pt idx="382">
                  <c:v>2.2764891556130129</c:v>
                </c:pt>
                <c:pt idx="383">
                  <c:v>2.2764868403333356</c:v>
                </c:pt>
                <c:pt idx="384">
                  <c:v>2.2764845376742251</c:v>
                </c:pt>
                <c:pt idx="385">
                  <c:v>2.2764822475343731</c:v>
                </c:pt>
                <c:pt idx="386">
                  <c:v>2.2764799698135443</c:v>
                </c:pt>
                <c:pt idx="387">
                  <c:v>2.2764777044125633</c:v>
                </c:pt>
                <c:pt idx="388">
                  <c:v>2.2764754512332974</c:v>
                </c:pt>
                <c:pt idx="389">
                  <c:v>2.2764732101786476</c:v>
                </c:pt>
                <c:pt idx="390">
                  <c:v>2.276470981152531</c:v>
                </c:pt>
                <c:pt idx="391">
                  <c:v>2.2764687640598695</c:v>
                </c:pt>
                <c:pt idx="392">
                  <c:v>2.2764665588065767</c:v>
                </c:pt>
                <c:pt idx="393">
                  <c:v>2.2764643652995455</c:v>
                </c:pt>
                <c:pt idx="394">
                  <c:v>2.2764621834466339</c:v>
                </c:pt>
                <c:pt idx="395">
                  <c:v>2.2764600131566537</c:v>
                </c:pt>
                <c:pt idx="396">
                  <c:v>2.276457854339359</c:v>
                </c:pt>
                <c:pt idx="397">
                  <c:v>2.2764557069054314</c:v>
                </c:pt>
                <c:pt idx="398">
                  <c:v>2.2764535707664719</c:v>
                </c:pt>
                <c:pt idx="399">
                  <c:v>2.276451445834986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69E-41E4-BACC-1647CDC23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66392"/>
        <c:axId val="463556880"/>
      </c:scatterChart>
      <c:valAx>
        <c:axId val="46356639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Square Lattice width</a:t>
                </a:r>
              </a:p>
            </c:rich>
          </c:tx>
          <c:layout>
            <c:manualLayout>
              <c:xMode val="edge"/>
              <c:yMode val="edge"/>
              <c:x val="0.36268598596213353"/>
              <c:y val="0.91944065178584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63556880"/>
        <c:crossesAt val="1.0000000000000002E-2"/>
        <c:crossBetween val="midCat"/>
      </c:valAx>
      <c:valAx>
        <c:axId val="463556880"/>
        <c:scaling>
          <c:orientation val="minMax"/>
          <c:max val="2.4"/>
          <c:min val="2.200000000000000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GB"/>
                  <a:t>Critical</a:t>
                </a:r>
                <a:r>
                  <a:rPr lang="en-GB" baseline="0"/>
                  <a:t> Temperature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3896603018526757E-2"/>
              <c:y val="0.27607624355172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63566392"/>
        <c:crossesAt val="1.0000000000000002E-3"/>
        <c:crossBetween val="midCat"/>
        <c:majorUnit val="5.000000000000001E-2"/>
        <c:minorUnit val="5.000000000000001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GB"/>
              <a:t>Chart Title</a:t>
            </a:r>
          </a:p>
        </c:rich>
      </c:tx>
      <c:layout>
        <c:manualLayout>
          <c:xMode val="edge"/>
          <c:yMode val="edge"/>
          <c:x val="0.41354571303587057"/>
          <c:y val="1.462157901062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59156501536595"/>
          <c:y val="0.10171780891003568"/>
          <c:w val="0.79048173255166088"/>
          <c:h val="0.7439225758352563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.0200000000000003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'Tc (2)'!$A$20:$A$28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'Tc (2)'!$B$20:$B$28</c:f>
              <c:numCache>
                <c:formatCode>General</c:formatCode>
                <c:ptCount val="9"/>
                <c:pt idx="0">
                  <c:v>2.3737373737373737</c:v>
                </c:pt>
                <c:pt idx="1">
                  <c:v>2.3434343434343434</c:v>
                </c:pt>
                <c:pt idx="3">
                  <c:v>2.3131313131313131</c:v>
                </c:pt>
                <c:pt idx="4">
                  <c:v>2.3030303030303028</c:v>
                </c:pt>
                <c:pt idx="5">
                  <c:v>2.2828282828282829</c:v>
                </c:pt>
                <c:pt idx="6">
                  <c:v>2.2727272727272698</c:v>
                </c:pt>
                <c:pt idx="7">
                  <c:v>2.2727272727272725</c:v>
                </c:pt>
                <c:pt idx="8">
                  <c:v>2.2727272727272725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4-481A-A400-C4A0BBCE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66392"/>
        <c:axId val="463556880"/>
      </c:scatterChart>
      <c:scatterChart>
        <c:scatterStyle val="smoothMarker"/>
        <c:varyColors val="0"/>
        <c:ser>
          <c:idx val="1"/>
          <c:order val="1"/>
          <c:tx>
            <c:v>trend line</c:v>
          </c:tx>
          <c:spPr>
            <a:ln w="63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'Tc (2)'!$A$36:$A$435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'Tc (2)'!$B$36:$B$435</c:f>
              <c:numCache>
                <c:formatCode>General</c:formatCode>
                <c:ptCount val="400"/>
                <c:pt idx="0">
                  <c:v>2.8311000000000002</c:v>
                </c:pt>
                <c:pt idx="1">
                  <c:v>2.5481303860538076</c:v>
                </c:pt>
                <c:pt idx="2">
                  <c:v>2.454908754084439</c:v>
                </c:pt>
                <c:pt idx="3">
                  <c:v>2.4086329140478715</c:v>
                </c:pt>
                <c:pt idx="4">
                  <c:v>2.3810133222494141</c:v>
                </c:pt>
                <c:pt idx="5">
                  <c:v>2.3626768065540564</c:v>
                </c:pt>
                <c:pt idx="6">
                  <c:v>2.3496243994509403</c:v>
                </c:pt>
                <c:pt idx="7">
                  <c:v>2.3398638881985199</c:v>
                </c:pt>
                <c:pt idx="8">
                  <c:v>2.3322918738802239</c:v>
                </c:pt>
                <c:pt idx="9">
                  <c:v>2.3262480685350932</c:v>
                </c:pt>
                <c:pt idx="10">
                  <c:v>2.3213132691618008</c:v>
                </c:pt>
                <c:pt idx="11">
                  <c:v>2.317208590588228</c:v>
                </c:pt>
                <c:pt idx="12">
                  <c:v>2.3137413234310573</c:v>
                </c:pt>
                <c:pt idx="13">
                  <c:v>2.3107740559076837</c:v>
                </c:pt>
                <c:pt idx="14">
                  <c:v>2.3082061796719442</c:v>
                </c:pt>
                <c:pt idx="15">
                  <c:v>2.3059623497099397</c:v>
                </c:pt>
                <c:pt idx="16">
                  <c:v>2.3039850284080887</c:v>
                </c:pt>
                <c:pt idx="17">
                  <c:v>2.3022295218608129</c:v>
                </c:pt>
                <c:pt idx="18">
                  <c:v>2.3006605880849524</c:v>
                </c:pt>
                <c:pt idx="19">
                  <c:v>2.2992500656740367</c:v>
                </c:pt>
                <c:pt idx="20">
                  <c:v>2.2979751819326086</c:v>
                </c:pt>
                <c:pt idx="21">
                  <c:v>2.2968173237699476</c:v>
                </c:pt>
                <c:pt idx="22">
                  <c:v>2.2957611301697365</c:v>
                </c:pt>
                <c:pt idx="23">
                  <c:v>2.294793812211851</c:v>
                </c:pt>
                <c:pt idx="24">
                  <c:v>2.2939046367736173</c:v>
                </c:pt>
                <c:pt idx="25">
                  <c:v>2.293084529732897</c:v>
                </c:pt>
                <c:pt idx="26">
                  <c:v>2.2923257676131219</c:v>
                </c:pt>
                <c:pt idx="27">
                  <c:v>2.2916217355038508</c:v>
                </c:pt>
                <c:pt idx="28">
                  <c:v>2.2909667352186163</c:v>
                </c:pt>
                <c:pt idx="29">
                  <c:v>2.2903558319380428</c:v>
                </c:pt>
                <c:pt idx="30">
                  <c:v>2.2897847306256911</c:v>
                </c:pt>
                <c:pt idx="31">
                  <c:v>2.2892496756870386</c:v>
                </c:pt>
                <c:pt idx="32">
                  <c:v>2.2887473689284525</c:v>
                </c:pt>
                <c:pt idx="33">
                  <c:v>2.288274902038713</c:v>
                </c:pt>
                <c:pt idx="34">
                  <c:v>2.2878297006809931</c:v>
                </c:pt>
                <c:pt idx="35">
                  <c:v>2.2874094779317931</c:v>
                </c:pt>
                <c:pt idx="36">
                  <c:v>2.287012195293836</c:v>
                </c:pt>
                <c:pt idx="37">
                  <c:v>2.28663602988405</c:v>
                </c:pt>
                <c:pt idx="38">
                  <c:v>2.2862793466853519</c:v>
                </c:pt>
                <c:pt idx="39">
                  <c:v>2.2859406749737241</c:v>
                </c:pt>
                <c:pt idx="40">
                  <c:v>2.2856186882058336</c:v>
                </c:pt>
                <c:pt idx="41">
                  <c:v>2.2853121867888957</c:v>
                </c:pt>
                <c:pt idx="42">
                  <c:v>2.2850200832623382</c:v>
                </c:pt>
                <c:pt idx="43">
                  <c:v>2.2847413895065296</c:v>
                </c:pt>
                <c:pt idx="44">
                  <c:v>2.2844752056624196</c:v>
                </c:pt>
                <c:pt idx="45">
                  <c:v>2.2842207105010224</c:v>
                </c:pt>
                <c:pt idx="46">
                  <c:v>2.2839771530262416</c:v>
                </c:pt>
                <c:pt idx="47">
                  <c:v>2.2837438451306769</c:v>
                </c:pt>
                <c:pt idx="48">
                  <c:v>2.2835201551535875</c:v>
                </c:pt>
                <c:pt idx="49">
                  <c:v>2.28330550221437</c:v>
                </c:pt>
                <c:pt idx="50">
                  <c:v>2.2830993512148114</c:v>
                </c:pt>
                <c:pt idx="51">
                  <c:v>2.2829012084198554</c:v>
                </c:pt>
                <c:pt idx="52">
                  <c:v>2.2827106175402565</c:v>
                </c:pt>
                <c:pt idx="53">
                  <c:v>2.2825271562518981</c:v>
                </c:pt>
                <c:pt idx="54">
                  <c:v>2.2823504330960334</c:v>
                </c:pt>
                <c:pt idx="55">
                  <c:v>2.2821800847127154</c:v>
                </c:pt>
                <c:pt idx="56">
                  <c:v>2.2820157733663797</c:v>
                </c:pt>
                <c:pt idx="57">
                  <c:v>2.2818571847282287</c:v>
                </c:pt>
                <c:pt idx="58">
                  <c:v>2.2817040258848595</c:v>
                </c:pt>
                <c:pt idx="59">
                  <c:v>2.2815560235466741</c:v>
                </c:pt>
                <c:pt idx="60">
                  <c:v>2.2814129224330806</c:v>
                </c:pt>
                <c:pt idx="61">
                  <c:v>2.2812744838144701</c:v>
                </c:pt>
                <c:pt idx="62">
                  <c:v>2.2811404841935015</c:v>
                </c:pt>
                <c:pt idx="63">
                  <c:v>2.2810107141104177</c:v>
                </c:pt>
                <c:pt idx="64">
                  <c:v>2.2808849770589976</c:v>
                </c:pt>
                <c:pt idx="65">
                  <c:v>2.2807630885013741</c:v>
                </c:pt>
                <c:pt idx="66">
                  <c:v>2.2806448749713701</c:v>
                </c:pt>
                <c:pt idx="67">
                  <c:v>2.2805301732572034</c:v>
                </c:pt>
                <c:pt idx="68">
                  <c:v>2.2804188296554928</c:v>
                </c:pt>
                <c:pt idx="69">
                  <c:v>2.280310699289418</c:v>
                </c:pt>
                <c:pt idx="70">
                  <c:v>2.2802056454846813</c:v>
                </c:pt>
                <c:pt idx="71">
                  <c:v>2.2801035391976492</c:v>
                </c:pt>
                <c:pt idx="72">
                  <c:v>2.2800042584906417</c:v>
                </c:pt>
                <c:pt idx="73">
                  <c:v>2.2799076880499096</c:v>
                </c:pt>
                <c:pt idx="74">
                  <c:v>2.279813718742298</c:v>
                </c:pt>
                <c:pt idx="75">
                  <c:v>2.2797222472070238</c:v>
                </c:pt>
                <c:pt idx="76">
                  <c:v>2.2796331754793671</c:v>
                </c:pt>
                <c:pt idx="77">
                  <c:v>2.2795464106434031</c:v>
                </c:pt>
                <c:pt idx="78">
                  <c:v>2.2794618645111977</c:v>
                </c:pt>
                <c:pt idx="79">
                  <c:v>2.279379453326138</c:v>
                </c:pt>
                <c:pt idx="80">
                  <c:v>2.2792990974883147</c:v>
                </c:pt>
                <c:pt idx="81">
                  <c:v>2.2792207213000601</c:v>
                </c:pt>
                <c:pt idx="82">
                  <c:v>2.279144252729945</c:v>
                </c:pt>
                <c:pt idx="83">
                  <c:v>2.2790696231936849</c:v>
                </c:pt>
                <c:pt idx="84">
                  <c:v>2.2789967673505647</c:v>
                </c:pt>
                <c:pt idx="85">
                  <c:v>2.2789256229141124</c:v>
                </c:pt>
                <c:pt idx="86">
                  <c:v>2.2788561304758708</c:v>
                </c:pt>
                <c:pt idx="87">
                  <c:v>2.2787882333412286</c:v>
                </c:pt>
                <c:pt idx="88">
                  <c:v>2.2787218773763493</c:v>
                </c:pt>
                <c:pt idx="89">
                  <c:v>2.2786570108653437</c:v>
                </c:pt>
                <c:pt idx="90">
                  <c:v>2.2785935843768881</c:v>
                </c:pt>
                <c:pt idx="91">
                  <c:v>2.2785315506395705</c:v>
                </c:pt>
                <c:pt idx="92">
                  <c:v>2.2784708644253047</c:v>
                </c:pt>
                <c:pt idx="93">
                  <c:v>2.2784114824402106</c:v>
                </c:pt>
                <c:pt idx="94">
                  <c:v>2.2783533632224122</c:v>
                </c:pt>
                <c:pt idx="95">
                  <c:v>2.2782964670462382</c:v>
                </c:pt>
                <c:pt idx="96">
                  <c:v>2.2782407558323725</c:v>
                </c:pt>
                <c:pt idx="97">
                  <c:v>2.2781861930635237</c:v>
                </c:pt>
                <c:pt idx="98">
                  <c:v>2.2781327437052195</c:v>
                </c:pt>
                <c:pt idx="99">
                  <c:v>2.2780803741313709</c:v>
                </c:pt>
                <c:pt idx="100">
                  <c:v>2.2780290520542743</c:v>
                </c:pt>
                <c:pt idx="101">
                  <c:v>2.2779787464587424</c:v>
                </c:pt>
                <c:pt idx="102">
                  <c:v>2.2779294275400845</c:v>
                </c:pt>
                <c:pt idx="103">
                  <c:v>2.2778810666456799</c:v>
                </c:pt>
                <c:pt idx="104">
                  <c:v>2.2778336362198974</c:v>
                </c:pt>
                <c:pt idx="105">
                  <c:v>2.2777871097521443</c:v>
                </c:pt>
                <c:pt idx="106">
                  <c:v>2.2777414617278398</c:v>
                </c:pt>
                <c:pt idx="107">
                  <c:v>2.2776966675821173</c:v>
                </c:pt>
                <c:pt idx="108">
                  <c:v>2.2776527036560883</c:v>
                </c:pt>
                <c:pt idx="109">
                  <c:v>2.2776095471554956</c:v>
                </c:pt>
                <c:pt idx="110">
                  <c:v>2.2775671761116101</c:v>
                </c:pt>
                <c:pt idx="111">
                  <c:v>2.2775255693442324</c:v>
                </c:pt>
                <c:pt idx="112">
                  <c:v>2.2774847064266601</c:v>
                </c:pt>
                <c:pt idx="113">
                  <c:v>2.2774445676525099</c:v>
                </c:pt>
                <c:pt idx="114">
                  <c:v>2.2774051340042729</c:v>
                </c:pt>
                <c:pt idx="115">
                  <c:v>2.2773663871235037</c:v>
                </c:pt>
                <c:pt idx="116">
                  <c:v>2.2773283092825438</c:v>
                </c:pt>
                <c:pt idx="117">
                  <c:v>2.2772908833576846</c:v>
                </c:pt>
                <c:pt idx="118">
                  <c:v>2.2772540928036915</c:v>
                </c:pt>
                <c:pt idx="119">
                  <c:v>2.277217921629604</c:v>
                </c:pt>
                <c:pt idx="120">
                  <c:v>2.2771823543757401</c:v>
                </c:pt>
                <c:pt idx="121">
                  <c:v>2.277147376091837</c:v>
                </c:pt>
                <c:pt idx="122">
                  <c:v>2.2771129723162575</c:v>
                </c:pt>
                <c:pt idx="123">
                  <c:v>2.2770791290562107</c:v>
                </c:pt>
                <c:pt idx="124">
                  <c:v>2.2770458327689225</c:v>
                </c:pt>
                <c:pt idx="125">
                  <c:v>2.277013070343707</c:v>
                </c:pt>
                <c:pt idx="126">
                  <c:v>2.2769808290848861</c:v>
                </c:pt>
                <c:pt idx="127">
                  <c:v>2.2769490966955135</c:v>
                </c:pt>
                <c:pt idx="128">
                  <c:v>2.2769178612618584</c:v>
                </c:pt>
                <c:pt idx="129">
                  <c:v>2.2768871112386084</c:v>
                </c:pt>
                <c:pt idx="130">
                  <c:v>2.2768568354347503</c:v>
                </c:pt>
                <c:pt idx="131">
                  <c:v>2.2768270230000951</c:v>
                </c:pt>
                <c:pt idx="132">
                  <c:v>2.2767976634124159</c:v>
                </c:pt>
                <c:pt idx="133">
                  <c:v>2.2767687464651609</c:v>
                </c:pt>
                <c:pt idx="134">
                  <c:v>2.2767402622557129</c:v>
                </c:pt>
                <c:pt idx="135">
                  <c:v>2.2767122011741741</c:v>
                </c:pt>
                <c:pt idx="136">
                  <c:v>2.2766845538926357</c:v>
                </c:pt>
                <c:pt idx="137">
                  <c:v>2.2766573113549242</c:v>
                </c:pt>
                <c:pt idx="138">
                  <c:v>2.276630464766785</c:v>
                </c:pt>
                <c:pt idx="139">
                  <c:v>2.2766040055864916</c:v>
                </c:pt>
                <c:pt idx="140">
                  <c:v>2.2765779255158538</c:v>
                </c:pt>
                <c:pt idx="141">
                  <c:v>2.2765522164916097</c:v>
                </c:pt>
                <c:pt idx="142">
                  <c:v>2.2765268706771775</c:v>
                </c:pt>
                <c:pt idx="143">
                  <c:v>2.2765018804547528</c:v>
                </c:pt>
                <c:pt idx="144">
                  <c:v>2.2764772384177356</c:v>
                </c:pt>
                <c:pt idx="145">
                  <c:v>2.2764529373634672</c:v>
                </c:pt>
                <c:pt idx="146">
                  <c:v>2.2764289702862643</c:v>
                </c:pt>
                <c:pt idx="147">
                  <c:v>2.2764053303707414</c:v>
                </c:pt>
                <c:pt idx="148">
                  <c:v>2.2763820109853965</c:v>
                </c:pt>
                <c:pt idx="149">
                  <c:v>2.2763590056764569</c:v>
                </c:pt>
                <c:pt idx="150">
                  <c:v>2.2763363081619721</c:v>
                </c:pt>
                <c:pt idx="151">
                  <c:v>2.2763139123261378</c:v>
                </c:pt>
                <c:pt idx="152">
                  <c:v>2.2762918122138465</c:v>
                </c:pt>
                <c:pt idx="153">
                  <c:v>2.2762700020254449</c:v>
                </c:pt>
                <c:pt idx="154">
                  <c:v>2.276248476111705</c:v>
                </c:pt>
                <c:pt idx="155">
                  <c:v>2.2762272289689776</c:v>
                </c:pt>
                <c:pt idx="156">
                  <c:v>2.2762062552345412</c:v>
                </c:pt>
                <c:pt idx="157">
                  <c:v>2.2761855496821237</c:v>
                </c:pt>
                <c:pt idx="158">
                  <c:v>2.2761651072175928</c:v>
                </c:pt>
                <c:pt idx="159">
                  <c:v>2.2761449228748121</c:v>
                </c:pt>
                <c:pt idx="160">
                  <c:v>2.2761249918116482</c:v>
                </c:pt>
                <c:pt idx="161">
                  <c:v>2.276105309306129</c:v>
                </c:pt>
                <c:pt idx="162">
                  <c:v>2.2760858707527438</c:v>
                </c:pt>
                <c:pt idx="163">
                  <c:v>2.2760666716588762</c:v>
                </c:pt>
                <c:pt idx="164">
                  <c:v>2.2760477076413714</c:v>
                </c:pt>
                <c:pt idx="165">
                  <c:v>2.2760289744232254</c:v>
                </c:pt>
                <c:pt idx="166">
                  <c:v>2.2760104678303925</c:v>
                </c:pt>
                <c:pt idx="167">
                  <c:v>2.2759921837887114</c:v>
                </c:pt>
                <c:pt idx="168">
                  <c:v>2.2759741183209354</c:v>
                </c:pt>
                <c:pt idx="169">
                  <c:v>2.2759562675438736</c:v>
                </c:pt>
                <c:pt idx="170">
                  <c:v>2.2759386276656262</c:v>
                </c:pt>
                <c:pt idx="171">
                  <c:v>2.2759211949829226</c:v>
                </c:pt>
                <c:pt idx="172">
                  <c:v>2.2759039658785487</c:v>
                </c:pt>
                <c:pt idx="173">
                  <c:v>2.2758869368188637</c:v>
                </c:pt>
                <c:pt idx="174">
                  <c:v>2.2758701043514038</c:v>
                </c:pt>
                <c:pt idx="175">
                  <c:v>2.2758534651025655</c:v>
                </c:pt>
                <c:pt idx="176">
                  <c:v>2.2758370157753691</c:v>
                </c:pt>
                <c:pt idx="177">
                  <c:v>2.2758207531472991</c:v>
                </c:pt>
                <c:pt idx="178">
                  <c:v>2.2758046740682136</c:v>
                </c:pt>
                <c:pt idx="179">
                  <c:v>2.2757887754583277</c:v>
                </c:pt>
                <c:pt idx="180">
                  <c:v>2.2757730543062613</c:v>
                </c:pt>
                <c:pt idx="181">
                  <c:v>2.2757575076671528</c:v>
                </c:pt>
                <c:pt idx="182">
                  <c:v>2.2757421326608327</c:v>
                </c:pt>
                <c:pt idx="183">
                  <c:v>2.2757269264700613</c:v>
                </c:pt>
                <c:pt idx="184">
                  <c:v>2.275711886338819</c:v>
                </c:pt>
                <c:pt idx="185">
                  <c:v>2.2756970095706541</c:v>
                </c:pt>
                <c:pt idx="186">
                  <c:v>2.2756822935270851</c:v>
                </c:pt>
                <c:pt idx="187">
                  <c:v>2.2756677356260502</c:v>
                </c:pt>
                <c:pt idx="188">
                  <c:v>2.2756533333404119</c:v>
                </c:pt>
                <c:pt idx="189">
                  <c:v>2.2756390841965035</c:v>
                </c:pt>
                <c:pt idx="190">
                  <c:v>2.275624985772724</c:v>
                </c:pt>
                <c:pt idx="191">
                  <c:v>2.2756110356981774</c:v>
                </c:pt>
                <c:pt idx="192">
                  <c:v>2.2755972316513535</c:v>
                </c:pt>
                <c:pt idx="193">
                  <c:v>2.2755835713588506</c:v>
                </c:pt>
                <c:pt idx="194">
                  <c:v>2.2755700525941349</c:v>
                </c:pt>
                <c:pt idx="195">
                  <c:v>2.2755566731763426</c:v>
                </c:pt>
                <c:pt idx="196">
                  <c:v>2.2755434309691154</c:v>
                </c:pt>
                <c:pt idx="197">
                  <c:v>2.2755303238794702</c:v>
                </c:pt>
                <c:pt idx="198">
                  <c:v>2.2755173498567074</c:v>
                </c:pt>
                <c:pt idx="199">
                  <c:v>2.2755045068913491</c:v>
                </c:pt>
                <c:pt idx="200">
                  <c:v>2.2754917930141074</c:v>
                </c:pt>
                <c:pt idx="201">
                  <c:v>2.2754792062948885</c:v>
                </c:pt>
                <c:pt idx="202">
                  <c:v>2.2754667448418213</c:v>
                </c:pt>
                <c:pt idx="203">
                  <c:v>2.2754544068003186</c:v>
                </c:pt>
                <c:pt idx="204">
                  <c:v>2.275442190352162</c:v>
                </c:pt>
                <c:pt idx="205">
                  <c:v>2.275430093714617</c:v>
                </c:pt>
                <c:pt idx="206">
                  <c:v>2.2754181151395727</c:v>
                </c:pt>
                <c:pt idx="207">
                  <c:v>2.2754062529127044</c:v>
                </c:pt>
                <c:pt idx="208">
                  <c:v>2.2753945053526645</c:v>
                </c:pt>
                <c:pt idx="209">
                  <c:v>2.2753828708102923</c:v>
                </c:pt>
                <c:pt idx="210">
                  <c:v>2.2753713476678481</c:v>
                </c:pt>
                <c:pt idx="211">
                  <c:v>2.2753599343382716</c:v>
                </c:pt>
                <c:pt idx="212">
                  <c:v>2.2753486292644554</c:v>
                </c:pt>
                <c:pt idx="213">
                  <c:v>2.2753374309185448</c:v>
                </c:pt>
                <c:pt idx="214">
                  <c:v>2.2753263378012538</c:v>
                </c:pt>
                <c:pt idx="215">
                  <c:v>2.2753153484412012</c:v>
                </c:pt>
                <c:pt idx="216">
                  <c:v>2.2753044613942652</c:v>
                </c:pt>
                <c:pt idx="217">
                  <c:v>2.2752936752429558</c:v>
                </c:pt>
                <c:pt idx="218">
                  <c:v>2.2752829885958037</c:v>
                </c:pt>
                <c:pt idx="219">
                  <c:v>2.275272400086767</c:v>
                </c:pt>
                <c:pt idx="220">
                  <c:v>2.2752619083746541</c:v>
                </c:pt>
                <c:pt idx="221">
                  <c:v>2.2752515121425607</c:v>
                </c:pt>
                <c:pt idx="222">
                  <c:v>2.2752412100973229</c:v>
                </c:pt>
                <c:pt idx="223">
                  <c:v>2.2752310009689873</c:v>
                </c:pt>
                <c:pt idx="224">
                  <c:v>2.2752208835102907</c:v>
                </c:pt>
                <c:pt idx="225">
                  <c:v>2.2752108564961566</c:v>
                </c:pt>
                <c:pt idx="226">
                  <c:v>2.2752009187232058</c:v>
                </c:pt>
                <c:pt idx="227">
                  <c:v>2.2751910690092769</c:v>
                </c:pt>
                <c:pt idx="228">
                  <c:v>2.2751813061929624</c:v>
                </c:pt>
                <c:pt idx="229">
                  <c:v>2.2751716291331561</c:v>
                </c:pt>
                <c:pt idx="230">
                  <c:v>2.2751620367086098</c:v>
                </c:pt>
                <c:pt idx="231">
                  <c:v>2.275152527817506</c:v>
                </c:pt>
                <c:pt idx="232">
                  <c:v>2.2751431013770373</c:v>
                </c:pt>
                <c:pt idx="233">
                  <c:v>2.2751337563230005</c:v>
                </c:pt>
                <c:pt idx="234">
                  <c:v>2.2751244916093971</c:v>
                </c:pt>
                <c:pt idx="235">
                  <c:v>2.2751153062080482</c:v>
                </c:pt>
                <c:pt idx="236">
                  <c:v>2.2751061991082144</c:v>
                </c:pt>
                <c:pt idx="237">
                  <c:v>2.2750971693162305</c:v>
                </c:pt>
                <c:pt idx="238">
                  <c:v>2.2750882158551464</c:v>
                </c:pt>
                <c:pt idx="239">
                  <c:v>2.275079337764375</c:v>
                </c:pt>
                <c:pt idx="240">
                  <c:v>2.2750705340993549</c:v>
                </c:pt>
                <c:pt idx="241">
                  <c:v>2.2750618039312154</c:v>
                </c:pt>
                <c:pt idx="242">
                  <c:v>2.2750531463464538</c:v>
                </c:pt>
                <c:pt idx="243">
                  <c:v>2.2750445604466178</c:v>
                </c:pt>
                <c:pt idx="244">
                  <c:v>2.2750360453479992</c:v>
                </c:pt>
                <c:pt idx="245">
                  <c:v>2.2750276001813305</c:v>
                </c:pt>
                <c:pt idx="246">
                  <c:v>2.2750192240914933</c:v>
                </c:pt>
                <c:pt idx="247">
                  <c:v>2.275010916237231</c:v>
                </c:pt>
                <c:pt idx="248">
                  <c:v>2.2750026757908697</c:v>
                </c:pt>
                <c:pt idx="249">
                  <c:v>2.2749945019380449</c:v>
                </c:pt>
                <c:pt idx="250">
                  <c:v>2.2749863938774366</c:v>
                </c:pt>
                <c:pt idx="251">
                  <c:v>2.2749783508205077</c:v>
                </c:pt>
                <c:pt idx="252">
                  <c:v>2.2749703719912513</c:v>
                </c:pt>
                <c:pt idx="253">
                  <c:v>2.2749624566259432</c:v>
                </c:pt>
                <c:pt idx="254">
                  <c:v>2.2749546039728998</c:v>
                </c:pt>
                <c:pt idx="255">
                  <c:v>2.2749468132922424</c:v>
                </c:pt>
                <c:pt idx="256">
                  <c:v>2.2749390838556649</c:v>
                </c:pt>
                <c:pt idx="257">
                  <c:v>2.2749314149462112</c:v>
                </c:pt>
                <c:pt idx="258">
                  <c:v>2.2749238058580534</c:v>
                </c:pt>
                <c:pt idx="259">
                  <c:v>2.2749162558962777</c:v>
                </c:pt>
                <c:pt idx="260">
                  <c:v>2.2749087643766739</c:v>
                </c:pt>
                <c:pt idx="261">
                  <c:v>2.2749013306255308</c:v>
                </c:pt>
                <c:pt idx="262">
                  <c:v>2.2748939539794364</c:v>
                </c:pt>
                <c:pt idx="263">
                  <c:v>2.2748866337850795</c:v>
                </c:pt>
                <c:pt idx="264">
                  <c:v>2.2748793693990623</c:v>
                </c:pt>
                <c:pt idx="265">
                  <c:v>2.2748721601877091</c:v>
                </c:pt>
                <c:pt idx="266">
                  <c:v>2.2748650055268871</c:v>
                </c:pt>
                <c:pt idx="267">
                  <c:v>2.2748579048018254</c:v>
                </c:pt>
                <c:pt idx="268">
                  <c:v>2.2748508574069404</c:v>
                </c:pt>
                <c:pt idx="269">
                  <c:v>2.2748438627456671</c:v>
                </c:pt>
                <c:pt idx="270">
                  <c:v>2.2748369202302894</c:v>
                </c:pt>
                <c:pt idx="271">
                  <c:v>2.2748300292817771</c:v>
                </c:pt>
                <c:pt idx="272">
                  <c:v>2.2748231893296289</c:v>
                </c:pt>
                <c:pt idx="273">
                  <c:v>2.274816399811713</c:v>
                </c:pt>
                <c:pt idx="274">
                  <c:v>2.2748096601741148</c:v>
                </c:pt>
                <c:pt idx="275">
                  <c:v>2.2748029698709895</c:v>
                </c:pt>
                <c:pt idx="276">
                  <c:v>2.2747963283644141</c:v>
                </c:pt>
                <c:pt idx="277">
                  <c:v>2.2747897351242434</c:v>
                </c:pt>
                <c:pt idx="278">
                  <c:v>2.2747831896279735</c:v>
                </c:pt>
                <c:pt idx="279">
                  <c:v>2.2747766913606013</c:v>
                </c:pt>
                <c:pt idx="280">
                  <c:v>2.2747702398144916</c:v>
                </c:pt>
                <c:pt idx="281">
                  <c:v>2.2747638344892467</c:v>
                </c:pt>
                <c:pt idx="282">
                  <c:v>2.2747574748915778</c:v>
                </c:pt>
                <c:pt idx="283">
                  <c:v>2.2747511605351787</c:v>
                </c:pt>
                <c:pt idx="284">
                  <c:v>2.2747448909406032</c:v>
                </c:pt>
                <c:pt idx="285">
                  <c:v>2.2747386656351436</c:v>
                </c:pt>
                <c:pt idx="286">
                  <c:v>2.2747324841527159</c:v>
                </c:pt>
                <c:pt idx="287">
                  <c:v>2.2747263460337406</c:v>
                </c:pt>
                <c:pt idx="288">
                  <c:v>2.2747202508250317</c:v>
                </c:pt>
                <c:pt idx="289">
                  <c:v>2.2747141980796863</c:v>
                </c:pt>
                <c:pt idx="290">
                  <c:v>2.2747081873569748</c:v>
                </c:pt>
                <c:pt idx="291">
                  <c:v>2.2747022182222367</c:v>
                </c:pt>
                <c:pt idx="292">
                  <c:v>2.2746962902467747</c:v>
                </c:pt>
                <c:pt idx="293">
                  <c:v>2.274690403007753</c:v>
                </c:pt>
                <c:pt idx="294">
                  <c:v>2.2746845560881002</c:v>
                </c:pt>
                <c:pt idx="295">
                  <c:v>2.2746787490764073</c:v>
                </c:pt>
                <c:pt idx="296">
                  <c:v>2.2746729815668361</c:v>
                </c:pt>
                <c:pt idx="297">
                  <c:v>2.2746672531590222</c:v>
                </c:pt>
                <c:pt idx="298">
                  <c:v>2.2746615634579856</c:v>
                </c:pt>
                <c:pt idx="299">
                  <c:v>2.2746559120740377</c:v>
                </c:pt>
                <c:pt idx="300">
                  <c:v>2.2746502986226966</c:v>
                </c:pt>
                <c:pt idx="301">
                  <c:v>2.2746447227245974</c:v>
                </c:pt>
                <c:pt idx="302">
                  <c:v>2.2746391840054092</c:v>
                </c:pt>
                <c:pt idx="303">
                  <c:v>2.2746336820957516</c:v>
                </c:pt>
                <c:pt idx="304">
                  <c:v>2.274628216631112</c:v>
                </c:pt>
                <c:pt idx="305">
                  <c:v>2.274622787251769</c:v>
                </c:pt>
                <c:pt idx="306">
                  <c:v>2.2746173936027092</c:v>
                </c:pt>
                <c:pt idx="307">
                  <c:v>2.2746120353335559</c:v>
                </c:pt>
                <c:pt idx="308">
                  <c:v>2.2746067120984885</c:v>
                </c:pt>
                <c:pt idx="309">
                  <c:v>2.2746014235561725</c:v>
                </c:pt>
                <c:pt idx="310">
                  <c:v>2.2745961693696861</c:v>
                </c:pt>
                <c:pt idx="311">
                  <c:v>2.2745909492064484</c:v>
                </c:pt>
                <c:pt idx="312">
                  <c:v>2.2745857627381501</c:v>
                </c:pt>
                <c:pt idx="313">
                  <c:v>2.2745806096406853</c:v>
                </c:pt>
                <c:pt idx="314">
                  <c:v>2.2745754895940853</c:v>
                </c:pt>
                <c:pt idx="315">
                  <c:v>2.2745704022824516</c:v>
                </c:pt>
                <c:pt idx="316">
                  <c:v>2.2745653473938927</c:v>
                </c:pt>
                <c:pt idx="317">
                  <c:v>2.2745603246204587</c:v>
                </c:pt>
                <c:pt idx="318">
                  <c:v>2.2745553336580824</c:v>
                </c:pt>
                <c:pt idx="319">
                  <c:v>2.2745503742065161</c:v>
                </c:pt>
                <c:pt idx="320">
                  <c:v>2.2745454459692716</c:v>
                </c:pt>
                <c:pt idx="321">
                  <c:v>2.2745405486535635</c:v>
                </c:pt>
                <c:pt idx="322">
                  <c:v>2.2745356819702502</c:v>
                </c:pt>
                <c:pt idx="323">
                  <c:v>2.2745308456337785</c:v>
                </c:pt>
                <c:pt idx="324">
                  <c:v>2.2745260393621263</c:v>
                </c:pt>
                <c:pt idx="325">
                  <c:v>2.2745212628767506</c:v>
                </c:pt>
                <c:pt idx="326">
                  <c:v>2.274516515902532</c:v>
                </c:pt>
                <c:pt idx="327">
                  <c:v>2.2745117981677243</c:v>
                </c:pt>
                <c:pt idx="328">
                  <c:v>2.2745071094039004</c:v>
                </c:pt>
                <c:pt idx="329">
                  <c:v>2.2745024493459054</c:v>
                </c:pt>
                <c:pt idx="330">
                  <c:v>2.2744978177318025</c:v>
                </c:pt>
                <c:pt idx="331">
                  <c:v>2.2744932143028294</c:v>
                </c:pt>
                <c:pt idx="332">
                  <c:v>2.2744886388033456</c:v>
                </c:pt>
                <c:pt idx="333">
                  <c:v>2.2744840909807893</c:v>
                </c:pt>
                <c:pt idx="334">
                  <c:v>2.2744795705856284</c:v>
                </c:pt>
                <c:pt idx="335">
                  <c:v>2.2744750773713172</c:v>
                </c:pt>
                <c:pt idx="336">
                  <c:v>2.2744706110942512</c:v>
                </c:pt>
                <c:pt idx="337">
                  <c:v>2.2744661715137227</c:v>
                </c:pt>
                <c:pt idx="338">
                  <c:v>2.27446175839188</c:v>
                </c:pt>
                <c:pt idx="339">
                  <c:v>2.2744573714936824</c:v>
                </c:pt>
                <c:pt idx="340">
                  <c:v>2.2744530105868614</c:v>
                </c:pt>
                <c:pt idx="341">
                  <c:v>2.274448675441878</c:v>
                </c:pt>
                <c:pt idx="342">
                  <c:v>2.2744443658318838</c:v>
                </c:pt>
                <c:pt idx="343">
                  <c:v>2.2744400815326822</c:v>
                </c:pt>
                <c:pt idx="344">
                  <c:v>2.2744358223226881</c:v>
                </c:pt>
                <c:pt idx="345">
                  <c:v>2.2744315879828925</c:v>
                </c:pt>
                <c:pt idx="346">
                  <c:v>2.2744273782968216</c:v>
                </c:pt>
                <c:pt idx="347">
                  <c:v>2.2744231930505054</c:v>
                </c:pt>
                <c:pt idx="348">
                  <c:v>2.2744190320324358</c:v>
                </c:pt>
                <c:pt idx="349">
                  <c:v>2.2744148950335363</c:v>
                </c:pt>
                <c:pt idx="350">
                  <c:v>2.2744107818471235</c:v>
                </c:pt>
                <c:pt idx="351">
                  <c:v>2.2744066922688764</c:v>
                </c:pt>
                <c:pt idx="352">
                  <c:v>2.2744026260967996</c:v>
                </c:pt>
                <c:pt idx="353">
                  <c:v>2.2743985831311919</c:v>
                </c:pt>
                <c:pt idx="354">
                  <c:v>2.2743945631746136</c:v>
                </c:pt>
                <c:pt idx="355">
                  <c:v>2.274390566031856</c:v>
                </c:pt>
                <c:pt idx="356">
                  <c:v>2.2743865915099071</c:v>
                </c:pt>
                <c:pt idx="357">
                  <c:v>2.2743826394179227</c:v>
                </c:pt>
                <c:pt idx="358">
                  <c:v>2.2743787095671966</c:v>
                </c:pt>
                <c:pt idx="359">
                  <c:v>2.2743748017711289</c:v>
                </c:pt>
                <c:pt idx="360">
                  <c:v>2.274370915845199</c:v>
                </c:pt>
                <c:pt idx="361">
                  <c:v>2.2743670516069341</c:v>
                </c:pt>
                <c:pt idx="362">
                  <c:v>2.2743632088758834</c:v>
                </c:pt>
                <c:pt idx="363">
                  <c:v>2.2743593874735892</c:v>
                </c:pt>
                <c:pt idx="364">
                  <c:v>2.2743555872235586</c:v>
                </c:pt>
                <c:pt idx="365">
                  <c:v>2.2743518079512377</c:v>
                </c:pt>
                <c:pt idx="366">
                  <c:v>2.2743480494839852</c:v>
                </c:pt>
                <c:pt idx="367">
                  <c:v>2.2743443116510451</c:v>
                </c:pt>
                <c:pt idx="368">
                  <c:v>2.2743405942835229</c:v>
                </c:pt>
                <c:pt idx="369">
                  <c:v>2.2743368972143583</c:v>
                </c:pt>
                <c:pt idx="370">
                  <c:v>2.2743332202783013</c:v>
                </c:pt>
                <c:pt idx="371">
                  <c:v>2.2743295633118885</c:v>
                </c:pt>
                <c:pt idx="372">
                  <c:v>2.2743259261534177</c:v>
                </c:pt>
                <c:pt idx="373">
                  <c:v>2.2743223086429252</c:v>
                </c:pt>
                <c:pt idx="374">
                  <c:v>2.2743187106221621</c:v>
                </c:pt>
                <c:pt idx="375">
                  <c:v>2.2743151319345722</c:v>
                </c:pt>
                <c:pt idx="376">
                  <c:v>2.2743115724252676</c:v>
                </c:pt>
                <c:pt idx="377">
                  <c:v>2.2743080319410089</c:v>
                </c:pt>
                <c:pt idx="378">
                  <c:v>2.2743045103301811</c:v>
                </c:pt>
                <c:pt idx="379">
                  <c:v>2.2743010074427747</c:v>
                </c:pt>
                <c:pt idx="380">
                  <c:v>2.2742975231303615</c:v>
                </c:pt>
                <c:pt idx="381">
                  <c:v>2.2742940572460766</c:v>
                </c:pt>
                <c:pt idx="382">
                  <c:v>2.2742906096445958</c:v>
                </c:pt>
                <c:pt idx="383">
                  <c:v>2.2742871801821178</c:v>
                </c:pt>
                <c:pt idx="384">
                  <c:v>2.2742837687163409</c:v>
                </c:pt>
                <c:pt idx="385">
                  <c:v>2.2742803751064473</c:v>
                </c:pt>
                <c:pt idx="386">
                  <c:v>2.2742769992130807</c:v>
                </c:pt>
                <c:pt idx="387">
                  <c:v>2.2742736408983304</c:v>
                </c:pt>
                <c:pt idx="388">
                  <c:v>2.2742703000257092</c:v>
                </c:pt>
                <c:pt idx="389">
                  <c:v>2.274266976460138</c:v>
                </c:pt>
                <c:pt idx="390">
                  <c:v>2.274263670067926</c:v>
                </c:pt>
                <c:pt idx="391">
                  <c:v>2.2742603807167545</c:v>
                </c:pt>
                <c:pt idx="392">
                  <c:v>2.2742571082756569</c:v>
                </c:pt>
                <c:pt idx="393">
                  <c:v>2.2742538526150042</c:v>
                </c:pt>
                <c:pt idx="394">
                  <c:v>2.2742506136064864</c:v>
                </c:pt>
                <c:pt idx="395">
                  <c:v>2.274247391123096</c:v>
                </c:pt>
                <c:pt idx="396">
                  <c:v>2.2742441850391115</c:v>
                </c:pt>
                <c:pt idx="397">
                  <c:v>2.2742409952300813</c:v>
                </c:pt>
                <c:pt idx="398">
                  <c:v>2.2742378215728092</c:v>
                </c:pt>
                <c:pt idx="399">
                  <c:v>2.2742346639453346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34-481A-A400-C4A0BBCE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66392"/>
        <c:axId val="463556880"/>
      </c:scatterChart>
      <c:valAx>
        <c:axId val="46356639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Square Lattice width</a:t>
                </a:r>
              </a:p>
            </c:rich>
          </c:tx>
          <c:layout>
            <c:manualLayout>
              <c:xMode val="edge"/>
              <c:yMode val="edge"/>
              <c:x val="0.36268598596213353"/>
              <c:y val="0.91944065178584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63556880"/>
        <c:crossesAt val="1.0000000000000002E-2"/>
        <c:crossBetween val="midCat"/>
      </c:valAx>
      <c:valAx>
        <c:axId val="463556880"/>
        <c:scaling>
          <c:orientation val="minMax"/>
          <c:max val="2.4"/>
          <c:min val="2.200000000000000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GB"/>
                  <a:t>Critical</a:t>
                </a:r>
                <a:r>
                  <a:rPr lang="en-GB" baseline="0"/>
                  <a:t> Temperature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3896603018526757E-2"/>
              <c:y val="0.27607624355172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63566392"/>
        <c:crossesAt val="1.0000000000000002E-3"/>
        <c:crossBetween val="midCat"/>
        <c:majorUnit val="5.000000000000001E-2"/>
        <c:minorUnit val="5.000000000000001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GB"/>
              <a:t>Chart Title</a:t>
            </a:r>
          </a:p>
        </c:rich>
      </c:tx>
      <c:layout>
        <c:manualLayout>
          <c:xMode val="edge"/>
          <c:yMode val="edge"/>
          <c:x val="0.21632348857873776"/>
          <c:y val="1.8213003074204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44732381933875"/>
          <c:y val="0.10171780891003568"/>
          <c:w val="0.77662587615427137"/>
          <c:h val="0.7369735692000460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trendline>
            <c:spPr>
              <a:ln w="63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forward val="10"/>
            <c:backward val="10"/>
            <c:dispRSqr val="0"/>
            <c:dispEq val="1"/>
            <c:trendlineLbl>
              <c:layout>
                <c:manualLayout>
                  <c:x val="-4.7687445319335081E-2"/>
                  <c:y val="0.4445785943423738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CMU Serif" panose="02000603000000000000" pitchFamily="2" charset="0"/>
                        <a:ea typeface="CMU Serif" panose="02000603000000000000" pitchFamily="2" charset="0"/>
                        <a:cs typeface="CMU Serif" panose="02000603000000000000" pitchFamily="2" charset="0"/>
                      </a:defRPr>
                    </a:pPr>
                    <a:r>
                      <a:rPr lang="en-US" baseline="0"/>
                      <a:t>y = 0.6322x</a:t>
                    </a:r>
                    <a:r>
                      <a:rPr lang="en-US" baseline="30000"/>
                      <a:t>0.3022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CMU Serif" panose="02000603000000000000" pitchFamily="2" charset="0"/>
                      <a:ea typeface="CMU Serif" panose="02000603000000000000" pitchFamily="2" charset="0"/>
                      <a:cs typeface="CMU Serif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percentage"/>
            <c:noEndCap val="0"/>
            <c:val val="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'Tc (2)'!$F$45:$F$51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'Tc (2)'!$G$45:$G$51</c:f>
              <c:numCache>
                <c:formatCode>General</c:formatCode>
                <c:ptCount val="7"/>
                <c:pt idx="0">
                  <c:v>0.96767999999999998</c:v>
                </c:pt>
                <c:pt idx="1">
                  <c:v>1.34327</c:v>
                </c:pt>
                <c:pt idx="2">
                  <c:v>1.4914642566530592</c:v>
                </c:pt>
                <c:pt idx="3">
                  <c:v>1.6285357534731588</c:v>
                </c:pt>
                <c:pt idx="4">
                  <c:v>1.617660275</c:v>
                </c:pt>
                <c:pt idx="5">
                  <c:v>1.7344761158027999</c:v>
                </c:pt>
                <c:pt idx="6">
                  <c:v>2.20791707984375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9-4999-9540-56522CC07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66392"/>
        <c:axId val="463556880"/>
      </c:scatterChart>
      <c:valAx>
        <c:axId val="4635663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9621485558413183"/>
              <c:y val="0.91596994124075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63556880"/>
        <c:crosses val="autoZero"/>
        <c:crossBetween val="midCat"/>
      </c:valAx>
      <c:valAx>
        <c:axId val="463556880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2.5026257411696857E-2"/>
              <c:y val="0.16672810160923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63566392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r>
              <a:rPr lang="en-GB" sz="1600"/>
              <a:t>Chart Title</a:t>
            </a:r>
          </a:p>
        </c:rich>
      </c:tx>
      <c:layout>
        <c:manualLayout>
          <c:xMode val="edge"/>
          <c:yMode val="edge"/>
          <c:x val="0.21632348857873776"/>
          <c:y val="1.8213003074204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44732381933875"/>
          <c:y val="0.10171780891003568"/>
          <c:w val="0.77662587615427137"/>
          <c:h val="0.736973569200046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noFill/>
              </a:ln>
              <a:effectLst/>
            </c:spPr>
          </c:marker>
          <c:trendline>
            <c:spPr>
              <a:ln w="6350" cap="rnd" cmpd="sng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forward val="10"/>
            <c:backward val="10"/>
            <c:dispRSqr val="0"/>
            <c:dispEq val="1"/>
            <c:trendlineLbl>
              <c:layout>
                <c:manualLayout>
                  <c:x val="7.6041119860017501E-3"/>
                  <c:y val="-0.11675524934383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CMU Serif" panose="02000603000000000000" pitchFamily="2" charset="0"/>
                      <a:ea typeface="CMU Serif" panose="02000603000000000000" pitchFamily="2" charset="0"/>
                      <a:cs typeface="CMU Serif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2.0200000000000003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'Tc (2)'!$F$60:$F$66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'Tc (2)'!$G$60:$G$66</c:f>
              <c:numCache>
                <c:formatCode>General</c:formatCode>
                <c:ptCount val="7"/>
                <c:pt idx="0">
                  <c:v>1.1313131313131313</c:v>
                </c:pt>
                <c:pt idx="1">
                  <c:v>0.72727272727272729</c:v>
                </c:pt>
                <c:pt idx="2">
                  <c:v>0.60606060606060608</c:v>
                </c:pt>
                <c:pt idx="3">
                  <c:v>0.5252525252525253</c:v>
                </c:pt>
                <c:pt idx="4">
                  <c:v>0.46464646464646464</c:v>
                </c:pt>
                <c:pt idx="5">
                  <c:v>0.39393939393939392</c:v>
                </c:pt>
                <c:pt idx="6">
                  <c:v>0.26262626262626265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9-4999-9540-56522CC07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566392"/>
        <c:axId val="463556880"/>
      </c:scatterChart>
      <c:valAx>
        <c:axId val="4635663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9621485558413183"/>
              <c:y val="0.91596994124075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63556880"/>
        <c:crossesAt val="1.0000000000000002E-2"/>
        <c:crossBetween val="midCat"/>
      </c:valAx>
      <c:valAx>
        <c:axId val="46355688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GB"/>
                  <a:t>Title</a:t>
                </a:r>
              </a:p>
            </c:rich>
          </c:tx>
          <c:layout>
            <c:manualLayout>
              <c:xMode val="edge"/>
              <c:yMode val="edge"/>
              <c:x val="2.5026257411696857E-2"/>
              <c:y val="0.16672810160923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63566392"/>
        <c:crossesAt val="1.0000000000000002E-3"/>
        <c:crossBetween val="midCat"/>
        <c:majorUnit val="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eq_64!$H$3:$H$33</c:f>
                <c:numCache>
                  <c:formatCode>General</c:formatCode>
                  <c:ptCount val="31"/>
                  <c:pt idx="0">
                    <c:v>63.390062312636985</c:v>
                  </c:pt>
                  <c:pt idx="1">
                    <c:v>192.73634841409648</c:v>
                  </c:pt>
                  <c:pt idx="2">
                    <c:v>225.59299634518788</c:v>
                  </c:pt>
                  <c:pt idx="3">
                    <c:v>191.11854959684052</c:v>
                  </c:pt>
                  <c:pt idx="4">
                    <c:v>187.6680580173408</c:v>
                  </c:pt>
                  <c:pt idx="5">
                    <c:v>263.9066122703257</c:v>
                  </c:pt>
                  <c:pt idx="6">
                    <c:v>184.79637442330937</c:v>
                  </c:pt>
                  <c:pt idx="7">
                    <c:v>156.97388317806261</c:v>
                  </c:pt>
                  <c:pt idx="8">
                    <c:v>307.72958908756237</c:v>
                  </c:pt>
                  <c:pt idx="9">
                    <c:v>162.35670605182901</c:v>
                  </c:pt>
                  <c:pt idx="10">
                    <c:v>341.57693130537956</c:v>
                  </c:pt>
                  <c:pt idx="11">
                    <c:v>184.38465228971731</c:v>
                  </c:pt>
                  <c:pt idx="12">
                    <c:v>165.15810606809467</c:v>
                  </c:pt>
                  <c:pt idx="13">
                    <c:v>231.82471826791897</c:v>
                  </c:pt>
                  <c:pt idx="14">
                    <c:v>316.99100933622708</c:v>
                  </c:pt>
                  <c:pt idx="15">
                    <c:v>47.526834525349997</c:v>
                  </c:pt>
                  <c:pt idx="16">
                    <c:v>26.204961362306943</c:v>
                  </c:pt>
                  <c:pt idx="17">
                    <c:v>10</c:v>
                  </c:pt>
                  <c:pt idx="18">
                    <c:v>37.004053831979007</c:v>
                  </c:pt>
                  <c:pt idx="19">
                    <c:v>89.87936359365257</c:v>
                  </c:pt>
                  <c:pt idx="20">
                    <c:v>39.45883931389772</c:v>
                  </c:pt>
                  <c:pt idx="21">
                    <c:v>54.407720040450137</c:v>
                  </c:pt>
                  <c:pt idx="22">
                    <c:v>54.711059211095524</c:v>
                  </c:pt>
                  <c:pt idx="23">
                    <c:v>3.0495901363953815</c:v>
                  </c:pt>
                  <c:pt idx="24">
                    <c:v>35.294475488382027</c:v>
                  </c:pt>
                  <c:pt idx="25">
                    <c:v>72.989725304319379</c:v>
                  </c:pt>
                  <c:pt idx="26">
                    <c:v>24.803225596683994</c:v>
                  </c:pt>
                  <c:pt idx="27">
                    <c:v>25.288337232803585</c:v>
                  </c:pt>
                  <c:pt idx="28">
                    <c:v>79.178911333763608</c:v>
                  </c:pt>
                  <c:pt idx="29">
                    <c:v>64.403416058466959</c:v>
                  </c:pt>
                  <c:pt idx="30">
                    <c:v>36.287738976133525</c:v>
                  </c:pt>
                </c:numCache>
              </c:numRef>
            </c:plus>
            <c:minus>
              <c:numRef>
                <c:f>eq_64!$H$3:$H$33</c:f>
                <c:numCache>
                  <c:formatCode>General</c:formatCode>
                  <c:ptCount val="31"/>
                  <c:pt idx="0">
                    <c:v>63.390062312636985</c:v>
                  </c:pt>
                  <c:pt idx="1">
                    <c:v>192.73634841409648</c:v>
                  </c:pt>
                  <c:pt idx="2">
                    <c:v>225.59299634518788</c:v>
                  </c:pt>
                  <c:pt idx="3">
                    <c:v>191.11854959684052</c:v>
                  </c:pt>
                  <c:pt idx="4">
                    <c:v>187.6680580173408</c:v>
                  </c:pt>
                  <c:pt idx="5">
                    <c:v>263.9066122703257</c:v>
                  </c:pt>
                  <c:pt idx="6">
                    <c:v>184.79637442330937</c:v>
                  </c:pt>
                  <c:pt idx="7">
                    <c:v>156.97388317806261</c:v>
                  </c:pt>
                  <c:pt idx="8">
                    <c:v>307.72958908756237</c:v>
                  </c:pt>
                  <c:pt idx="9">
                    <c:v>162.35670605182901</c:v>
                  </c:pt>
                  <c:pt idx="10">
                    <c:v>341.57693130537956</c:v>
                  </c:pt>
                  <c:pt idx="11">
                    <c:v>184.38465228971731</c:v>
                  </c:pt>
                  <c:pt idx="12">
                    <c:v>165.15810606809467</c:v>
                  </c:pt>
                  <c:pt idx="13">
                    <c:v>231.82471826791897</c:v>
                  </c:pt>
                  <c:pt idx="14">
                    <c:v>316.99100933622708</c:v>
                  </c:pt>
                  <c:pt idx="15">
                    <c:v>47.526834525349997</c:v>
                  </c:pt>
                  <c:pt idx="16">
                    <c:v>26.204961362306943</c:v>
                  </c:pt>
                  <c:pt idx="17">
                    <c:v>10</c:v>
                  </c:pt>
                  <c:pt idx="18">
                    <c:v>37.004053831979007</c:v>
                  </c:pt>
                  <c:pt idx="19">
                    <c:v>89.87936359365257</c:v>
                  </c:pt>
                  <c:pt idx="20">
                    <c:v>39.45883931389772</c:v>
                  </c:pt>
                  <c:pt idx="21">
                    <c:v>54.407720040450137</c:v>
                  </c:pt>
                  <c:pt idx="22">
                    <c:v>54.711059211095524</c:v>
                  </c:pt>
                  <c:pt idx="23">
                    <c:v>3.0495901363953815</c:v>
                  </c:pt>
                  <c:pt idx="24">
                    <c:v>35.294475488382027</c:v>
                  </c:pt>
                  <c:pt idx="25">
                    <c:v>72.989725304319379</c:v>
                  </c:pt>
                  <c:pt idx="26">
                    <c:v>24.803225596683994</c:v>
                  </c:pt>
                  <c:pt idx="27">
                    <c:v>25.288337232803585</c:v>
                  </c:pt>
                  <c:pt idx="28">
                    <c:v>79.178911333763608</c:v>
                  </c:pt>
                  <c:pt idx="29">
                    <c:v>64.403416058466959</c:v>
                  </c:pt>
                  <c:pt idx="30">
                    <c:v>36.287738976133525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eq_64!$A$3:$A$33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3.5</c:v>
                </c:pt>
                <c:pt idx="22">
                  <c:v>4</c:v>
                </c:pt>
                <c:pt idx="23">
                  <c:v>4.5</c:v>
                </c:pt>
                <c:pt idx="24">
                  <c:v>5</c:v>
                </c:pt>
                <c:pt idx="25">
                  <c:v>5.5</c:v>
                </c:pt>
                <c:pt idx="26">
                  <c:v>6</c:v>
                </c:pt>
                <c:pt idx="27">
                  <c:v>6.5</c:v>
                </c:pt>
                <c:pt idx="28">
                  <c:v>7</c:v>
                </c:pt>
                <c:pt idx="29">
                  <c:v>7.5</c:v>
                </c:pt>
                <c:pt idx="30">
                  <c:v>8</c:v>
                </c:pt>
              </c:numCache>
            </c:numRef>
          </c:xVal>
          <c:yVal>
            <c:numRef>
              <c:f>eq_64!$G$3:$G$33</c:f>
              <c:numCache>
                <c:formatCode>General</c:formatCode>
                <c:ptCount val="31"/>
                <c:pt idx="0">
                  <c:v>592.6</c:v>
                </c:pt>
                <c:pt idx="1">
                  <c:v>558.4</c:v>
                </c:pt>
                <c:pt idx="2">
                  <c:v>654.79999999999995</c:v>
                </c:pt>
                <c:pt idx="3">
                  <c:v>544.6</c:v>
                </c:pt>
                <c:pt idx="4">
                  <c:v>536.6</c:v>
                </c:pt>
                <c:pt idx="5">
                  <c:v>539.79999999999995</c:v>
                </c:pt>
                <c:pt idx="6">
                  <c:v>716.8</c:v>
                </c:pt>
                <c:pt idx="7">
                  <c:v>778.6</c:v>
                </c:pt>
                <c:pt idx="8">
                  <c:v>506</c:v>
                </c:pt>
                <c:pt idx="9">
                  <c:v>470.2</c:v>
                </c:pt>
                <c:pt idx="10">
                  <c:v>613.6</c:v>
                </c:pt>
                <c:pt idx="11">
                  <c:v>664.2</c:v>
                </c:pt>
                <c:pt idx="12">
                  <c:v>470.8</c:v>
                </c:pt>
                <c:pt idx="13">
                  <c:v>307.8</c:v>
                </c:pt>
                <c:pt idx="14">
                  <c:v>185.4</c:v>
                </c:pt>
                <c:pt idx="15">
                  <c:v>74.400000000000006</c:v>
                </c:pt>
                <c:pt idx="16">
                  <c:v>48.2</c:v>
                </c:pt>
                <c:pt idx="17">
                  <c:v>32</c:v>
                </c:pt>
                <c:pt idx="18">
                  <c:v>45.4</c:v>
                </c:pt>
                <c:pt idx="19">
                  <c:v>75.400000000000006</c:v>
                </c:pt>
                <c:pt idx="20">
                  <c:v>65</c:v>
                </c:pt>
                <c:pt idx="21">
                  <c:v>77.8</c:v>
                </c:pt>
                <c:pt idx="22">
                  <c:v>65.599999999999994</c:v>
                </c:pt>
                <c:pt idx="23">
                  <c:v>31.4</c:v>
                </c:pt>
                <c:pt idx="24">
                  <c:v>52.2</c:v>
                </c:pt>
                <c:pt idx="25">
                  <c:v>57</c:v>
                </c:pt>
                <c:pt idx="26">
                  <c:v>38.799999999999997</c:v>
                </c:pt>
                <c:pt idx="27">
                  <c:v>39</c:v>
                </c:pt>
                <c:pt idx="28">
                  <c:v>75.599999999999994</c:v>
                </c:pt>
                <c:pt idx="29">
                  <c:v>77.599999999999994</c:v>
                </c:pt>
                <c:pt idx="30">
                  <c:v>39.4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F-402D-9463-240C5E05D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07840"/>
        <c:axId val="134110336"/>
      </c:scatterChart>
      <c:valAx>
        <c:axId val="1341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0336"/>
        <c:crosses val="autoZero"/>
        <c:crossBetween val="midCat"/>
      </c:valAx>
      <c:valAx>
        <c:axId val="1341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eq_64_smooth!$H$3:$H$33</c:f>
                <c:numCache>
                  <c:formatCode>General</c:formatCode>
                  <c:ptCount val="31"/>
                  <c:pt idx="0">
                    <c:v>86.004069671149935</c:v>
                  </c:pt>
                  <c:pt idx="1">
                    <c:v>170.53064240775032</c:v>
                  </c:pt>
                  <c:pt idx="2">
                    <c:v>188.98756572854202</c:v>
                  </c:pt>
                  <c:pt idx="3">
                    <c:v>228.33637467560879</c:v>
                  </c:pt>
                  <c:pt idx="4">
                    <c:v>189.76511797482695</c:v>
                  </c:pt>
                  <c:pt idx="5">
                    <c:v>274.73860303932537</c:v>
                  </c:pt>
                  <c:pt idx="6">
                    <c:v>246.53032267857034</c:v>
                  </c:pt>
                  <c:pt idx="7">
                    <c:v>255.0084312331654</c:v>
                  </c:pt>
                  <c:pt idx="8">
                    <c:v>300.8717334679348</c:v>
                  </c:pt>
                  <c:pt idx="9">
                    <c:v>158.14613495119005</c:v>
                  </c:pt>
                  <c:pt idx="10">
                    <c:v>335.59380208817925</c:v>
                  </c:pt>
                  <c:pt idx="11">
                    <c:v>271.2347691576432</c:v>
                  </c:pt>
                  <c:pt idx="12">
                    <c:v>198.50012594454441</c:v>
                  </c:pt>
                  <c:pt idx="13">
                    <c:v>177.36882476917975</c:v>
                  </c:pt>
                  <c:pt idx="14">
                    <c:v>66.792215115236289</c:v>
                  </c:pt>
                  <c:pt idx="15">
                    <c:v>41.130280815963317</c:v>
                  </c:pt>
                  <c:pt idx="16">
                    <c:v>9.0829510622924747</c:v>
                  </c:pt>
                  <c:pt idx="17">
                    <c:v>15.890248582070704</c:v>
                  </c:pt>
                  <c:pt idx="18">
                    <c:v>6.8190908484929276</c:v>
                  </c:pt>
                  <c:pt idx="19">
                    <c:v>17.818529681205462</c:v>
                  </c:pt>
                  <c:pt idx="20">
                    <c:v>17.195929750961419</c:v>
                  </c:pt>
                  <c:pt idx="21">
                    <c:v>3.5637059362410906</c:v>
                  </c:pt>
                  <c:pt idx="22">
                    <c:v>4.8270073544588694</c:v>
                  </c:pt>
                  <c:pt idx="23">
                    <c:v>7.2594765651526139</c:v>
                  </c:pt>
                  <c:pt idx="24">
                    <c:v>2.1679483388678804</c:v>
                  </c:pt>
                  <c:pt idx="25">
                    <c:v>8.9274856482662575</c:v>
                  </c:pt>
                  <c:pt idx="26">
                    <c:v>6.4187226143524843</c:v>
                  </c:pt>
                  <c:pt idx="27">
                    <c:v>3.5355339059327378</c:v>
                  </c:pt>
                  <c:pt idx="28">
                    <c:v>11.907980517283358</c:v>
                  </c:pt>
                  <c:pt idx="29">
                    <c:v>7.5828754440515507</c:v>
                  </c:pt>
                  <c:pt idx="30">
                    <c:v>7.7588658965083281</c:v>
                  </c:pt>
                </c:numCache>
              </c:numRef>
            </c:plus>
            <c:minus>
              <c:numRef>
                <c:f>eq_64_smooth!$H$3:$H$33</c:f>
                <c:numCache>
                  <c:formatCode>General</c:formatCode>
                  <c:ptCount val="31"/>
                  <c:pt idx="0">
                    <c:v>86.004069671149935</c:v>
                  </c:pt>
                  <c:pt idx="1">
                    <c:v>170.53064240775032</c:v>
                  </c:pt>
                  <c:pt idx="2">
                    <c:v>188.98756572854202</c:v>
                  </c:pt>
                  <c:pt idx="3">
                    <c:v>228.33637467560879</c:v>
                  </c:pt>
                  <c:pt idx="4">
                    <c:v>189.76511797482695</c:v>
                  </c:pt>
                  <c:pt idx="5">
                    <c:v>274.73860303932537</c:v>
                  </c:pt>
                  <c:pt idx="6">
                    <c:v>246.53032267857034</c:v>
                  </c:pt>
                  <c:pt idx="7">
                    <c:v>255.0084312331654</c:v>
                  </c:pt>
                  <c:pt idx="8">
                    <c:v>300.8717334679348</c:v>
                  </c:pt>
                  <c:pt idx="9">
                    <c:v>158.14613495119005</c:v>
                  </c:pt>
                  <c:pt idx="10">
                    <c:v>335.59380208817925</c:v>
                  </c:pt>
                  <c:pt idx="11">
                    <c:v>271.2347691576432</c:v>
                  </c:pt>
                  <c:pt idx="12">
                    <c:v>198.50012594454441</c:v>
                  </c:pt>
                  <c:pt idx="13">
                    <c:v>177.36882476917975</c:v>
                  </c:pt>
                  <c:pt idx="14">
                    <c:v>66.792215115236289</c:v>
                  </c:pt>
                  <c:pt idx="15">
                    <c:v>41.130280815963317</c:v>
                  </c:pt>
                  <c:pt idx="16">
                    <c:v>9.0829510622924747</c:v>
                  </c:pt>
                  <c:pt idx="17">
                    <c:v>15.890248582070704</c:v>
                  </c:pt>
                  <c:pt idx="18">
                    <c:v>6.8190908484929276</c:v>
                  </c:pt>
                  <c:pt idx="19">
                    <c:v>17.818529681205462</c:v>
                  </c:pt>
                  <c:pt idx="20">
                    <c:v>17.195929750961419</c:v>
                  </c:pt>
                  <c:pt idx="21">
                    <c:v>3.5637059362410906</c:v>
                  </c:pt>
                  <c:pt idx="22">
                    <c:v>4.8270073544588694</c:v>
                  </c:pt>
                  <c:pt idx="23">
                    <c:v>7.2594765651526139</c:v>
                  </c:pt>
                  <c:pt idx="24">
                    <c:v>2.1679483388678804</c:v>
                  </c:pt>
                  <c:pt idx="25">
                    <c:v>8.9274856482662575</c:v>
                  </c:pt>
                  <c:pt idx="26">
                    <c:v>6.4187226143524843</c:v>
                  </c:pt>
                  <c:pt idx="27">
                    <c:v>3.5355339059327378</c:v>
                  </c:pt>
                  <c:pt idx="28">
                    <c:v>11.907980517283358</c:v>
                  </c:pt>
                  <c:pt idx="29">
                    <c:v>7.5828754440515507</c:v>
                  </c:pt>
                  <c:pt idx="30">
                    <c:v>7.7588658965083281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eq_64_smooth!$A$3:$A$33</c:f>
              <c:numCache>
                <c:formatCode>General</c:formatCode>
                <c:ptCount val="3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3.5</c:v>
                </c:pt>
                <c:pt idx="22">
                  <c:v>4</c:v>
                </c:pt>
                <c:pt idx="23">
                  <c:v>4.5</c:v>
                </c:pt>
                <c:pt idx="24">
                  <c:v>5</c:v>
                </c:pt>
                <c:pt idx="25">
                  <c:v>5.5</c:v>
                </c:pt>
                <c:pt idx="26">
                  <c:v>6</c:v>
                </c:pt>
                <c:pt idx="27">
                  <c:v>6.5</c:v>
                </c:pt>
                <c:pt idx="28">
                  <c:v>7</c:v>
                </c:pt>
                <c:pt idx="29">
                  <c:v>7.5</c:v>
                </c:pt>
                <c:pt idx="30">
                  <c:v>8</c:v>
                </c:pt>
              </c:numCache>
            </c:numRef>
          </c:xVal>
          <c:yVal>
            <c:numRef>
              <c:f>eq_64_smooth!$G$3:$G$33</c:f>
              <c:numCache>
                <c:formatCode>General</c:formatCode>
                <c:ptCount val="31"/>
                <c:pt idx="0">
                  <c:v>482.8</c:v>
                </c:pt>
                <c:pt idx="1">
                  <c:v>512.20000000000005</c:v>
                </c:pt>
                <c:pt idx="2">
                  <c:v>605.6</c:v>
                </c:pt>
                <c:pt idx="3">
                  <c:v>477</c:v>
                </c:pt>
                <c:pt idx="4">
                  <c:v>490.6</c:v>
                </c:pt>
                <c:pt idx="5">
                  <c:v>485.6</c:v>
                </c:pt>
                <c:pt idx="6">
                  <c:v>572.79999999999995</c:v>
                </c:pt>
                <c:pt idx="7">
                  <c:v>704.4</c:v>
                </c:pt>
                <c:pt idx="8">
                  <c:v>475.6</c:v>
                </c:pt>
                <c:pt idx="9">
                  <c:v>442.8</c:v>
                </c:pt>
                <c:pt idx="10">
                  <c:v>508.2</c:v>
                </c:pt>
                <c:pt idx="11">
                  <c:v>513.4</c:v>
                </c:pt>
                <c:pt idx="12">
                  <c:v>380.4</c:v>
                </c:pt>
                <c:pt idx="13">
                  <c:v>201.8</c:v>
                </c:pt>
                <c:pt idx="14">
                  <c:v>61.8</c:v>
                </c:pt>
                <c:pt idx="15">
                  <c:v>52.2</c:v>
                </c:pt>
                <c:pt idx="16">
                  <c:v>21</c:v>
                </c:pt>
                <c:pt idx="17">
                  <c:v>27</c:v>
                </c:pt>
                <c:pt idx="18">
                  <c:v>21</c:v>
                </c:pt>
                <c:pt idx="19">
                  <c:v>28</c:v>
                </c:pt>
                <c:pt idx="20">
                  <c:v>26.2</c:v>
                </c:pt>
                <c:pt idx="21">
                  <c:v>10.8</c:v>
                </c:pt>
                <c:pt idx="22">
                  <c:v>15.6</c:v>
                </c:pt>
                <c:pt idx="23">
                  <c:v>19.2</c:v>
                </c:pt>
                <c:pt idx="24">
                  <c:v>9.8000000000000007</c:v>
                </c:pt>
                <c:pt idx="25">
                  <c:v>12.8</c:v>
                </c:pt>
                <c:pt idx="26">
                  <c:v>12.8</c:v>
                </c:pt>
                <c:pt idx="27">
                  <c:v>9</c:v>
                </c:pt>
                <c:pt idx="28">
                  <c:v>17.600000000000001</c:v>
                </c:pt>
                <c:pt idx="29">
                  <c:v>12</c:v>
                </c:pt>
                <c:pt idx="3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B-48F1-8B65-D32B43893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07840"/>
        <c:axId val="134110336"/>
      </c:scatterChart>
      <c:valAx>
        <c:axId val="1341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0336"/>
        <c:crosses val="autoZero"/>
        <c:crossBetween val="midCat"/>
      </c:valAx>
      <c:valAx>
        <c:axId val="1341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dec_10!$A$8:$A$23</c:f>
              <c:numCache>
                <c:formatCode>General</c:formatCode>
                <c:ptCount val="16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2.7</c:v>
                </c:pt>
                <c:pt idx="13">
                  <c:v>2.8</c:v>
                </c:pt>
                <c:pt idx="14">
                  <c:v>2.9</c:v>
                </c:pt>
                <c:pt idx="15">
                  <c:v>3</c:v>
                </c:pt>
              </c:numCache>
            </c:numRef>
          </c:xVal>
          <c:yVal>
            <c:numRef>
              <c:f>dec_10!$G$8:$G$23</c:f>
              <c:numCache>
                <c:formatCode>General</c:formatCode>
                <c:ptCount val="16"/>
                <c:pt idx="0">
                  <c:v>2.6</c:v>
                </c:pt>
                <c:pt idx="1">
                  <c:v>2.2000000000000002</c:v>
                </c:pt>
                <c:pt idx="2">
                  <c:v>4</c:v>
                </c:pt>
                <c:pt idx="3">
                  <c:v>4.75</c:v>
                </c:pt>
                <c:pt idx="4">
                  <c:v>8.6</c:v>
                </c:pt>
                <c:pt idx="5">
                  <c:v>5.8</c:v>
                </c:pt>
                <c:pt idx="6">
                  <c:v>39.799999999999997</c:v>
                </c:pt>
                <c:pt idx="7">
                  <c:v>124</c:v>
                </c:pt>
                <c:pt idx="8">
                  <c:v>131</c:v>
                </c:pt>
                <c:pt idx="9">
                  <c:v>73.8</c:v>
                </c:pt>
                <c:pt idx="10">
                  <c:v>48.5</c:v>
                </c:pt>
                <c:pt idx="11">
                  <c:v>38.200000000000003</c:v>
                </c:pt>
                <c:pt idx="12">
                  <c:v>30</c:v>
                </c:pt>
                <c:pt idx="13">
                  <c:v>19.8</c:v>
                </c:pt>
                <c:pt idx="14">
                  <c:v>15.4</c:v>
                </c:pt>
                <c:pt idx="15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1-47AA-B3F4-F0C5C80E9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06944"/>
        <c:axId val="1837079360"/>
      </c:scatterChart>
      <c:valAx>
        <c:axId val="19002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79360"/>
        <c:crosses val="autoZero"/>
        <c:crossBetween val="midCat"/>
      </c:valAx>
      <c:valAx>
        <c:axId val="18370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0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dec_32!$H$3:$H$48</c:f>
                <c:numCache>
                  <c:formatCode>General</c:formatCode>
                  <c:ptCount val="46"/>
                  <c:pt idx="0">
                    <c:v>0.44721359549995815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0.57735026918962629</c:v>
                  </c:pt>
                  <c:pt idx="10">
                    <c:v>0.44721359549995815</c:v>
                  </c:pt>
                  <c:pt idx="11">
                    <c:v>0.54772255750516596</c:v>
                  </c:pt>
                  <c:pt idx="12">
                    <c:v>0.54772255750516674</c:v>
                  </c:pt>
                  <c:pt idx="13">
                    <c:v>0.54772255750516596</c:v>
                  </c:pt>
                  <c:pt idx="14">
                    <c:v>0.8944271909999163</c:v>
                  </c:pt>
                  <c:pt idx="15">
                    <c:v>0.5</c:v>
                  </c:pt>
                  <c:pt idx="16">
                    <c:v>0</c:v>
                  </c:pt>
                  <c:pt idx="17">
                    <c:v>0</c:v>
                  </c:pt>
                  <c:pt idx="18">
                    <c:v>4.5276925690687087</c:v>
                  </c:pt>
                  <c:pt idx="19">
                    <c:v>1.0954451150103335</c:v>
                  </c:pt>
                  <c:pt idx="20">
                    <c:v>6.0663003552412418</c:v>
                  </c:pt>
                  <c:pt idx="21">
                    <c:v>5.449770637375484</c:v>
                  </c:pt>
                  <c:pt idx="22">
                    <c:v>2.5</c:v>
                  </c:pt>
                  <c:pt idx="23">
                    <c:v>2.1602468994692869</c:v>
                  </c:pt>
                  <c:pt idx="24">
                    <c:v>17.00882124075622</c:v>
                  </c:pt>
                  <c:pt idx="25">
                    <c:v>102.76818573858351</c:v>
                  </c:pt>
                  <c:pt idx="26">
                    <c:v>18.406520583749643</c:v>
                  </c:pt>
                  <c:pt idx="27">
                    <c:v>25.772077913897434</c:v>
                  </c:pt>
                  <c:pt idx="28">
                    <c:v>75.218348825270013</c:v>
                  </c:pt>
                  <c:pt idx="29">
                    <c:v>36.200828719795908</c:v>
                  </c:pt>
                  <c:pt idx="30">
                    <c:v>25.248762345905195</c:v>
                  </c:pt>
                  <c:pt idx="31">
                    <c:v>21.570813614697062</c:v>
                  </c:pt>
                  <c:pt idx="32">
                    <c:v>34.949964234602589</c:v>
                  </c:pt>
                  <c:pt idx="33">
                    <c:v>10.644247272588135</c:v>
                  </c:pt>
                  <c:pt idx="34">
                    <c:v>11.144505372604028</c:v>
                  </c:pt>
                  <c:pt idx="35">
                    <c:v>7.8294316524253507</c:v>
                  </c:pt>
                  <c:pt idx="36">
                    <c:v>2.949576240750523</c:v>
                  </c:pt>
                  <c:pt idx="37">
                    <c:v>4.92950301754649</c:v>
                  </c:pt>
                  <c:pt idx="38">
                    <c:v>14.010710188994702</c:v>
                  </c:pt>
                  <c:pt idx="39">
                    <c:v>4.2778499272414887</c:v>
                  </c:pt>
                  <c:pt idx="40">
                    <c:v>3.3615472627943239</c:v>
                  </c:pt>
                  <c:pt idx="41">
                    <c:v>0.44721359549995715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0.54772255750516596</c:v>
                  </c:pt>
                </c:numCache>
              </c:numRef>
            </c:plus>
            <c:minus>
              <c:numRef>
                <c:f>dec_32!$H$3:$H$48</c:f>
                <c:numCache>
                  <c:formatCode>General</c:formatCode>
                  <c:ptCount val="46"/>
                  <c:pt idx="0">
                    <c:v>0.44721359549995815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0.57735026918962629</c:v>
                  </c:pt>
                  <c:pt idx="10">
                    <c:v>0.44721359549995815</c:v>
                  </c:pt>
                  <c:pt idx="11">
                    <c:v>0.54772255750516596</c:v>
                  </c:pt>
                  <c:pt idx="12">
                    <c:v>0.54772255750516674</c:v>
                  </c:pt>
                  <c:pt idx="13">
                    <c:v>0.54772255750516596</c:v>
                  </c:pt>
                  <c:pt idx="14">
                    <c:v>0.8944271909999163</c:v>
                  </c:pt>
                  <c:pt idx="15">
                    <c:v>0.5</c:v>
                  </c:pt>
                  <c:pt idx="16">
                    <c:v>0</c:v>
                  </c:pt>
                  <c:pt idx="17">
                    <c:v>0</c:v>
                  </c:pt>
                  <c:pt idx="18">
                    <c:v>4.5276925690687087</c:v>
                  </c:pt>
                  <c:pt idx="19">
                    <c:v>1.0954451150103335</c:v>
                  </c:pt>
                  <c:pt idx="20">
                    <c:v>6.0663003552412418</c:v>
                  </c:pt>
                  <c:pt idx="21">
                    <c:v>5.449770637375484</c:v>
                  </c:pt>
                  <c:pt idx="22">
                    <c:v>2.5</c:v>
                  </c:pt>
                  <c:pt idx="23">
                    <c:v>2.1602468994692869</c:v>
                  </c:pt>
                  <c:pt idx="24">
                    <c:v>17.00882124075622</c:v>
                  </c:pt>
                  <c:pt idx="25">
                    <c:v>102.76818573858351</c:v>
                  </c:pt>
                  <c:pt idx="26">
                    <c:v>18.406520583749643</c:v>
                  </c:pt>
                  <c:pt idx="27">
                    <c:v>25.772077913897434</c:v>
                  </c:pt>
                  <c:pt idx="28">
                    <c:v>75.218348825270013</c:v>
                  </c:pt>
                  <c:pt idx="29">
                    <c:v>36.200828719795908</c:v>
                  </c:pt>
                  <c:pt idx="30">
                    <c:v>25.248762345905195</c:v>
                  </c:pt>
                  <c:pt idx="31">
                    <c:v>21.570813614697062</c:v>
                  </c:pt>
                  <c:pt idx="32">
                    <c:v>34.949964234602589</c:v>
                  </c:pt>
                  <c:pt idx="33">
                    <c:v>10.644247272588135</c:v>
                  </c:pt>
                  <c:pt idx="34">
                    <c:v>11.144505372604028</c:v>
                  </c:pt>
                  <c:pt idx="35">
                    <c:v>7.8294316524253507</c:v>
                  </c:pt>
                  <c:pt idx="36">
                    <c:v>2.949576240750523</c:v>
                  </c:pt>
                  <c:pt idx="37">
                    <c:v>4.92950301754649</c:v>
                  </c:pt>
                  <c:pt idx="38">
                    <c:v>14.010710188994702</c:v>
                  </c:pt>
                  <c:pt idx="39">
                    <c:v>4.2778499272414887</c:v>
                  </c:pt>
                  <c:pt idx="40">
                    <c:v>3.3615472627943239</c:v>
                  </c:pt>
                  <c:pt idx="41">
                    <c:v>0.44721359549995715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0.54772255750516596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dec_32!$A$3:$A$48</c:f>
              <c:numCache>
                <c:formatCode>General</c:formatCode>
                <c:ptCount val="46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1.1399999999999999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dec_32!$G$3:$G$48</c:f>
              <c:numCache>
                <c:formatCode>General</c:formatCode>
                <c:ptCount val="46"/>
                <c:pt idx="0">
                  <c:v>1.8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2.3333333333333335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2.4</c:v>
                </c:pt>
                <c:pt idx="14">
                  <c:v>3.6</c:v>
                </c:pt>
                <c:pt idx="15">
                  <c:v>3.25</c:v>
                </c:pt>
                <c:pt idx="16">
                  <c:v>4</c:v>
                </c:pt>
                <c:pt idx="17">
                  <c:v>4</c:v>
                </c:pt>
                <c:pt idx="18">
                  <c:v>7</c:v>
                </c:pt>
                <c:pt idx="19">
                  <c:v>5.2</c:v>
                </c:pt>
                <c:pt idx="20">
                  <c:v>11.6</c:v>
                </c:pt>
                <c:pt idx="21">
                  <c:v>13.2</c:v>
                </c:pt>
                <c:pt idx="22">
                  <c:v>11.25</c:v>
                </c:pt>
                <c:pt idx="23">
                  <c:v>16</c:v>
                </c:pt>
                <c:pt idx="24">
                  <c:v>23.4</c:v>
                </c:pt>
                <c:pt idx="25">
                  <c:v>114.6</c:v>
                </c:pt>
                <c:pt idx="26">
                  <c:v>94.6</c:v>
                </c:pt>
                <c:pt idx="27">
                  <c:v>77.8</c:v>
                </c:pt>
                <c:pt idx="28">
                  <c:v>127.6</c:v>
                </c:pt>
                <c:pt idx="29">
                  <c:v>115</c:v>
                </c:pt>
                <c:pt idx="30">
                  <c:v>73</c:v>
                </c:pt>
                <c:pt idx="31">
                  <c:v>62.6</c:v>
                </c:pt>
                <c:pt idx="32">
                  <c:v>46</c:v>
                </c:pt>
                <c:pt idx="33">
                  <c:v>39.6</c:v>
                </c:pt>
                <c:pt idx="34">
                  <c:v>27.2</c:v>
                </c:pt>
                <c:pt idx="35">
                  <c:v>25.6</c:v>
                </c:pt>
                <c:pt idx="36">
                  <c:v>17.8</c:v>
                </c:pt>
                <c:pt idx="37">
                  <c:v>21.4</c:v>
                </c:pt>
                <c:pt idx="38">
                  <c:v>20.6</c:v>
                </c:pt>
                <c:pt idx="39">
                  <c:v>12.6</c:v>
                </c:pt>
                <c:pt idx="40">
                  <c:v>13.4</c:v>
                </c:pt>
                <c:pt idx="41">
                  <c:v>3.8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F-4729-A35F-C8EDBEE56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06944"/>
        <c:axId val="1837079360"/>
      </c:scatterChart>
      <c:valAx>
        <c:axId val="19002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79360"/>
        <c:crosses val="autoZero"/>
        <c:crossBetween val="midCat"/>
      </c:valAx>
      <c:valAx>
        <c:axId val="18370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0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M_mean!$H$3:$H$48</c:f>
                <c:numCache>
                  <c:formatCode>General</c:formatCode>
                  <c:ptCount val="46"/>
                  <c:pt idx="0">
                    <c:v>6.7628889290487118E-2</c:v>
                  </c:pt>
                  <c:pt idx="1">
                    <c:v>3.987480407475457E-2</c:v>
                  </c:pt>
                  <c:pt idx="2">
                    <c:v>6.2225396744472132E-2</c:v>
                  </c:pt>
                  <c:pt idx="3">
                    <c:v>9.0841895620905944E-2</c:v>
                  </c:pt>
                  <c:pt idx="4">
                    <c:v>9.0603531940007018E-2</c:v>
                  </c:pt>
                  <c:pt idx="5">
                    <c:v>0.12898320304079994</c:v>
                  </c:pt>
                  <c:pt idx="6">
                    <c:v>0.18102301879409538</c:v>
                  </c:pt>
                  <c:pt idx="7">
                    <c:v>0.13593012911053018</c:v>
                  </c:pt>
                  <c:pt idx="8">
                    <c:v>0.21444968329811642</c:v>
                  </c:pt>
                  <c:pt idx="9">
                    <c:v>0.47446865017612772</c:v>
                  </c:pt>
                  <c:pt idx="10">
                    <c:v>0.17984521122344907</c:v>
                  </c:pt>
                  <c:pt idx="11">
                    <c:v>0.36989890510789264</c:v>
                  </c:pt>
                  <c:pt idx="12">
                    <c:v>0.57255647465265858</c:v>
                  </c:pt>
                  <c:pt idx="13">
                    <c:v>0.64600051599567365</c:v>
                  </c:pt>
                  <c:pt idx="14">
                    <c:v>0.83538748494335113</c:v>
                  </c:pt>
                  <c:pt idx="15">
                    <c:v>1.0169311268058712</c:v>
                  </c:pt>
                  <c:pt idx="16">
                    <c:v>0.77861723587395038</c:v>
                  </c:pt>
                  <c:pt idx="17">
                    <c:v>0.81814564718025162</c:v>
                  </c:pt>
                  <c:pt idx="18">
                    <c:v>1.667252320436224</c:v>
                  </c:pt>
                  <c:pt idx="19">
                    <c:v>1.4881859090852525</c:v>
                  </c:pt>
                  <c:pt idx="20">
                    <c:v>4.1234641746958216</c:v>
                  </c:pt>
                  <c:pt idx="21">
                    <c:v>1.4807763166663481</c:v>
                  </c:pt>
                  <c:pt idx="22">
                    <c:v>8.6781297908400958</c:v>
                  </c:pt>
                  <c:pt idx="23">
                    <c:v>5.9964349158479315</c:v>
                  </c:pt>
                  <c:pt idx="24">
                    <c:v>16.348196175725324</c:v>
                  </c:pt>
                  <c:pt idx="25">
                    <c:v>61.681336964271466</c:v>
                  </c:pt>
                  <c:pt idx="26">
                    <c:v>102.47908117611134</c:v>
                  </c:pt>
                  <c:pt idx="27">
                    <c:v>33.703429220184709</c:v>
                  </c:pt>
                  <c:pt idx="28">
                    <c:v>56.08733788654974</c:v>
                  </c:pt>
                  <c:pt idx="29">
                    <c:v>33.08900240714425</c:v>
                  </c:pt>
                  <c:pt idx="30">
                    <c:v>32.883968472494281</c:v>
                  </c:pt>
                  <c:pt idx="31">
                    <c:v>10.155825938839245</c:v>
                  </c:pt>
                  <c:pt idx="32">
                    <c:v>22.352515010620202</c:v>
                  </c:pt>
                  <c:pt idx="33">
                    <c:v>5.9084727976017604</c:v>
                  </c:pt>
                  <c:pt idx="34">
                    <c:v>12.267732940523286</c:v>
                  </c:pt>
                  <c:pt idx="35">
                    <c:v>8.7609247685389935</c:v>
                  </c:pt>
                  <c:pt idx="36">
                    <c:v>6.763391479132344</c:v>
                  </c:pt>
                  <c:pt idx="37">
                    <c:v>9.8715059742675528</c:v>
                  </c:pt>
                  <c:pt idx="38">
                    <c:v>1.776043299021733</c:v>
                  </c:pt>
                  <c:pt idx="39">
                    <c:v>4.3057970806808834</c:v>
                  </c:pt>
                  <c:pt idx="40">
                    <c:v>2.9858273057898033</c:v>
                  </c:pt>
                  <c:pt idx="41">
                    <c:v>2.5671841188352666</c:v>
                  </c:pt>
                  <c:pt idx="42">
                    <c:v>1.3494668206369484</c:v>
                  </c:pt>
                  <c:pt idx="43">
                    <c:v>0.89456536932747288</c:v>
                  </c:pt>
                  <c:pt idx="44">
                    <c:v>0.22477032722314635</c:v>
                  </c:pt>
                  <c:pt idx="45">
                    <c:v>0.51728299798079569</c:v>
                  </c:pt>
                </c:numCache>
              </c:numRef>
            </c:plus>
            <c:minus>
              <c:numRef>
                <c:f>M_mean!$H$3:$H$48</c:f>
                <c:numCache>
                  <c:formatCode>General</c:formatCode>
                  <c:ptCount val="46"/>
                  <c:pt idx="0">
                    <c:v>6.7628889290487118E-2</c:v>
                  </c:pt>
                  <c:pt idx="1">
                    <c:v>3.987480407475457E-2</c:v>
                  </c:pt>
                  <c:pt idx="2">
                    <c:v>6.2225396744472132E-2</c:v>
                  </c:pt>
                  <c:pt idx="3">
                    <c:v>9.0841895620905944E-2</c:v>
                  </c:pt>
                  <c:pt idx="4">
                    <c:v>9.0603531940007018E-2</c:v>
                  </c:pt>
                  <c:pt idx="5">
                    <c:v>0.12898320304079994</c:v>
                  </c:pt>
                  <c:pt idx="6">
                    <c:v>0.18102301879409538</c:v>
                  </c:pt>
                  <c:pt idx="7">
                    <c:v>0.13593012911053018</c:v>
                  </c:pt>
                  <c:pt idx="8">
                    <c:v>0.21444968329811642</c:v>
                  </c:pt>
                  <c:pt idx="9">
                    <c:v>0.47446865017612772</c:v>
                  </c:pt>
                  <c:pt idx="10">
                    <c:v>0.17984521122344907</c:v>
                  </c:pt>
                  <c:pt idx="11">
                    <c:v>0.36989890510789264</c:v>
                  </c:pt>
                  <c:pt idx="12">
                    <c:v>0.57255647465265858</c:v>
                  </c:pt>
                  <c:pt idx="13">
                    <c:v>0.64600051599567365</c:v>
                  </c:pt>
                  <c:pt idx="14">
                    <c:v>0.83538748494335113</c:v>
                  </c:pt>
                  <c:pt idx="15">
                    <c:v>1.0169311268058712</c:v>
                  </c:pt>
                  <c:pt idx="16">
                    <c:v>0.77861723587395038</c:v>
                  </c:pt>
                  <c:pt idx="17">
                    <c:v>0.81814564718025162</c:v>
                  </c:pt>
                  <c:pt idx="18">
                    <c:v>1.667252320436224</c:v>
                  </c:pt>
                  <c:pt idx="19">
                    <c:v>1.4881859090852525</c:v>
                  </c:pt>
                  <c:pt idx="20">
                    <c:v>4.1234641746958216</c:v>
                  </c:pt>
                  <c:pt idx="21">
                    <c:v>1.4807763166663481</c:v>
                  </c:pt>
                  <c:pt idx="22">
                    <c:v>8.6781297908400958</c:v>
                  </c:pt>
                  <c:pt idx="23">
                    <c:v>5.9964349158479315</c:v>
                  </c:pt>
                  <c:pt idx="24">
                    <c:v>16.348196175725324</c:v>
                  </c:pt>
                  <c:pt idx="25">
                    <c:v>61.681336964271466</c:v>
                  </c:pt>
                  <c:pt idx="26">
                    <c:v>102.47908117611134</c:v>
                  </c:pt>
                  <c:pt idx="27">
                    <c:v>33.703429220184709</c:v>
                  </c:pt>
                  <c:pt idx="28">
                    <c:v>56.08733788654974</c:v>
                  </c:pt>
                  <c:pt idx="29">
                    <c:v>33.08900240714425</c:v>
                  </c:pt>
                  <c:pt idx="30">
                    <c:v>32.883968472494281</c:v>
                  </c:pt>
                  <c:pt idx="31">
                    <c:v>10.155825938839245</c:v>
                  </c:pt>
                  <c:pt idx="32">
                    <c:v>22.352515010620202</c:v>
                  </c:pt>
                  <c:pt idx="33">
                    <c:v>5.9084727976017604</c:v>
                  </c:pt>
                  <c:pt idx="34">
                    <c:v>12.267732940523286</c:v>
                  </c:pt>
                  <c:pt idx="35">
                    <c:v>8.7609247685389935</c:v>
                  </c:pt>
                  <c:pt idx="36">
                    <c:v>6.763391479132344</c:v>
                  </c:pt>
                  <c:pt idx="37">
                    <c:v>9.8715059742675528</c:v>
                  </c:pt>
                  <c:pt idx="38">
                    <c:v>1.776043299021733</c:v>
                  </c:pt>
                  <c:pt idx="39">
                    <c:v>4.3057970806808834</c:v>
                  </c:pt>
                  <c:pt idx="40">
                    <c:v>2.9858273057898033</c:v>
                  </c:pt>
                  <c:pt idx="41">
                    <c:v>2.5671841188352666</c:v>
                  </c:pt>
                  <c:pt idx="42">
                    <c:v>1.3494668206369484</c:v>
                  </c:pt>
                  <c:pt idx="43">
                    <c:v>0.89456536932747288</c:v>
                  </c:pt>
                  <c:pt idx="44">
                    <c:v>0.22477032722314635</c:v>
                  </c:pt>
                  <c:pt idx="45">
                    <c:v>0.51728299798079569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M_mean!$A$3:$A$48</c:f>
              <c:numCache>
                <c:formatCode>General</c:formatCode>
                <c:ptCount val="46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1.1399999999999999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M_mean!$G$3:$G$48</c:f>
              <c:numCache>
                <c:formatCode>General</c:formatCode>
                <c:ptCount val="46"/>
                <c:pt idx="0">
                  <c:v>1023.4915000000001</c:v>
                </c:pt>
                <c:pt idx="1">
                  <c:v>1023.2139999999999</c:v>
                </c:pt>
                <c:pt idx="2">
                  <c:v>1022.7909999999999</c:v>
                </c:pt>
                <c:pt idx="3">
                  <c:v>1022.27925</c:v>
                </c:pt>
                <c:pt idx="4">
                  <c:v>1021.3919999999999</c:v>
                </c:pt>
                <c:pt idx="5">
                  <c:v>1020.443</c:v>
                </c:pt>
                <c:pt idx="6">
                  <c:v>1019.0663333333333</c:v>
                </c:pt>
                <c:pt idx="7">
                  <c:v>1017.716</c:v>
                </c:pt>
                <c:pt idx="8">
                  <c:v>1015.5240000000001</c:v>
                </c:pt>
                <c:pt idx="9">
                  <c:v>1013.1475</c:v>
                </c:pt>
                <c:pt idx="10">
                  <c:v>1010.5845999999999</c:v>
                </c:pt>
                <c:pt idx="11">
                  <c:v>1007.2562</c:v>
                </c:pt>
                <c:pt idx="12">
                  <c:v>1002.89725</c:v>
                </c:pt>
                <c:pt idx="13">
                  <c:v>998.63599999999997</c:v>
                </c:pt>
                <c:pt idx="14">
                  <c:v>992.76724999999988</c:v>
                </c:pt>
                <c:pt idx="15">
                  <c:v>985.8297500000001</c:v>
                </c:pt>
                <c:pt idx="16">
                  <c:v>977.91859999999997</c:v>
                </c:pt>
                <c:pt idx="17">
                  <c:v>969.55740000000003</c:v>
                </c:pt>
                <c:pt idx="18">
                  <c:v>957.10039999999992</c:v>
                </c:pt>
                <c:pt idx="19">
                  <c:v>945.19960000000015</c:v>
                </c:pt>
                <c:pt idx="20">
                  <c:v>927.52739999999994</c:v>
                </c:pt>
                <c:pt idx="21">
                  <c:v>906.92800000000011</c:v>
                </c:pt>
                <c:pt idx="22">
                  <c:v>880.7829999999999</c:v>
                </c:pt>
                <c:pt idx="23">
                  <c:v>840.6078</c:v>
                </c:pt>
                <c:pt idx="24">
                  <c:v>794.24319999999989</c:v>
                </c:pt>
                <c:pt idx="25">
                  <c:v>606.65780000000007</c:v>
                </c:pt>
                <c:pt idx="26">
                  <c:v>549.63080000000002</c:v>
                </c:pt>
                <c:pt idx="27">
                  <c:v>363.15719999999999</c:v>
                </c:pt>
                <c:pt idx="28">
                  <c:v>305.88320000000004</c:v>
                </c:pt>
                <c:pt idx="29">
                  <c:v>235.4194</c:v>
                </c:pt>
                <c:pt idx="30">
                  <c:v>199.99100000000001</c:v>
                </c:pt>
                <c:pt idx="31">
                  <c:v>159.858</c:v>
                </c:pt>
                <c:pt idx="32">
                  <c:v>134.76039999999998</c:v>
                </c:pt>
                <c:pt idx="33">
                  <c:v>142.86539999999999</c:v>
                </c:pt>
                <c:pt idx="34">
                  <c:v>120.57899999999999</c:v>
                </c:pt>
                <c:pt idx="35">
                  <c:v>113.7426</c:v>
                </c:pt>
                <c:pt idx="36">
                  <c:v>99.142600000000002</c:v>
                </c:pt>
                <c:pt idx="37">
                  <c:v>102.75620000000001</c:v>
                </c:pt>
                <c:pt idx="38">
                  <c:v>93.018600000000006</c:v>
                </c:pt>
                <c:pt idx="39">
                  <c:v>83.643000000000001</c:v>
                </c:pt>
                <c:pt idx="40">
                  <c:v>86.410200000000003</c:v>
                </c:pt>
                <c:pt idx="41">
                  <c:v>52.031399999999998</c:v>
                </c:pt>
                <c:pt idx="42">
                  <c:v>43.0092</c:v>
                </c:pt>
                <c:pt idx="43">
                  <c:v>38.099800000000002</c:v>
                </c:pt>
                <c:pt idx="44">
                  <c:v>36.181800000000003</c:v>
                </c:pt>
                <c:pt idx="45">
                  <c:v>33.680799999999998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4-4734-A595-B925F7764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07840"/>
        <c:axId val="134110336"/>
      </c:scatterChart>
      <c:valAx>
        <c:axId val="1341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0336"/>
        <c:crosses val="autoZero"/>
        <c:crossBetween val="midCat"/>
      </c:valAx>
      <c:valAx>
        <c:axId val="1341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dec_32_10k!$H$3:$H$48</c:f>
                <c:numCache>
                  <c:formatCode>General</c:formatCode>
                  <c:ptCount val="4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</c:numCache>
              </c:numRef>
            </c:plus>
            <c:minus>
              <c:numRef>
                <c:f>dec_32_10k!$H$3:$H$48</c:f>
                <c:numCache>
                  <c:formatCode>General</c:formatCode>
                  <c:ptCount val="4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dec_32_10k!$A$3:$A$48</c:f>
              <c:numCache>
                <c:formatCode>General</c:formatCode>
                <c:ptCount val="46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1.1399999999999999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dec_32_10k!$G$3:$G$48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17</c:v>
                </c:pt>
                <c:pt idx="22">
                  <c:v>14</c:v>
                </c:pt>
                <c:pt idx="23">
                  <c:v>12</c:v>
                </c:pt>
                <c:pt idx="24">
                  <c:v>16</c:v>
                </c:pt>
                <c:pt idx="25">
                  <c:v>132</c:v>
                </c:pt>
                <c:pt idx="26">
                  <c:v>166</c:v>
                </c:pt>
                <c:pt idx="27">
                  <c:v>67</c:v>
                </c:pt>
                <c:pt idx="28">
                  <c:v>57</c:v>
                </c:pt>
                <c:pt idx="29">
                  <c:v>144</c:v>
                </c:pt>
                <c:pt idx="30">
                  <c:v>71</c:v>
                </c:pt>
                <c:pt idx="31">
                  <c:v>44</c:v>
                </c:pt>
                <c:pt idx="32">
                  <c:v>24</c:v>
                </c:pt>
                <c:pt idx="33">
                  <c:v>41</c:v>
                </c:pt>
                <c:pt idx="34">
                  <c:v>23</c:v>
                </c:pt>
                <c:pt idx="35">
                  <c:v>23</c:v>
                </c:pt>
                <c:pt idx="36">
                  <c:v>39</c:v>
                </c:pt>
                <c:pt idx="37">
                  <c:v>18</c:v>
                </c:pt>
                <c:pt idx="38">
                  <c:v>16</c:v>
                </c:pt>
                <c:pt idx="39">
                  <c:v>15</c:v>
                </c:pt>
                <c:pt idx="40">
                  <c:v>19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4-46B8-9CB8-04B07D8CA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06944"/>
        <c:axId val="1837079360"/>
      </c:scatterChart>
      <c:valAx>
        <c:axId val="19002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79360"/>
        <c:crosses val="autoZero"/>
        <c:crossBetween val="midCat"/>
      </c:valAx>
      <c:valAx>
        <c:axId val="18370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0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dec_10_10k!$A$3:$A$48</c:f>
              <c:numCache>
                <c:formatCode>General</c:formatCode>
                <c:ptCount val="46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1.1399999999999999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</c:numCache>
            </c:numRef>
          </c:xVal>
          <c:yVal>
            <c:numRef>
              <c:f>dec_10_10k!$B$3:$B$48</c:f>
              <c:numCache>
                <c:formatCode>General</c:formatCode>
                <c:ptCount val="4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9</c:v>
                </c:pt>
                <c:pt idx="21">
                  <c:v>7</c:v>
                </c:pt>
                <c:pt idx="22">
                  <c:v>5</c:v>
                </c:pt>
                <c:pt idx="23">
                  <c:v>9</c:v>
                </c:pt>
                <c:pt idx="24">
                  <c:v>13</c:v>
                </c:pt>
                <c:pt idx="25">
                  <c:v>232</c:v>
                </c:pt>
                <c:pt idx="26">
                  <c:v>202</c:v>
                </c:pt>
                <c:pt idx="27">
                  <c:v>48</c:v>
                </c:pt>
                <c:pt idx="28">
                  <c:v>49</c:v>
                </c:pt>
                <c:pt idx="29">
                  <c:v>48</c:v>
                </c:pt>
                <c:pt idx="30">
                  <c:v>79</c:v>
                </c:pt>
                <c:pt idx="31">
                  <c:v>48</c:v>
                </c:pt>
                <c:pt idx="32">
                  <c:v>44</c:v>
                </c:pt>
                <c:pt idx="33">
                  <c:v>41</c:v>
                </c:pt>
                <c:pt idx="34">
                  <c:v>27</c:v>
                </c:pt>
                <c:pt idx="35">
                  <c:v>16</c:v>
                </c:pt>
                <c:pt idx="36">
                  <c:v>23</c:v>
                </c:pt>
                <c:pt idx="37">
                  <c:v>12</c:v>
                </c:pt>
                <c:pt idx="38">
                  <c:v>15</c:v>
                </c:pt>
                <c:pt idx="39">
                  <c:v>13</c:v>
                </c:pt>
                <c:pt idx="40">
                  <c:v>14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3-49CC-8815-387342B1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06944"/>
        <c:axId val="1837079360"/>
      </c:scatterChart>
      <c:valAx>
        <c:axId val="19002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79360"/>
        <c:crosses val="autoZero"/>
        <c:crossBetween val="midCat"/>
      </c:valAx>
      <c:valAx>
        <c:axId val="18370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0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'C'!$A$2:$A$106</c:f>
              <c:numCache>
                <c:formatCode>General</c:formatCode>
                <c:ptCount val="105"/>
                <c:pt idx="0">
                  <c:v>1</c:v>
                </c:pt>
                <c:pt idx="1">
                  <c:v>1.0202020202020201</c:v>
                </c:pt>
                <c:pt idx="2">
                  <c:v>1.04040404040404</c:v>
                </c:pt>
                <c:pt idx="3">
                  <c:v>1.0606060606060601</c:v>
                </c:pt>
                <c:pt idx="4">
                  <c:v>1.08080808080808</c:v>
                </c:pt>
                <c:pt idx="5">
                  <c:v>1.1010101010101001</c:v>
                </c:pt>
                <c:pt idx="6">
                  <c:v>1.12121212121212</c:v>
                </c:pt>
                <c:pt idx="7">
                  <c:v>1.1414141414141401</c:v>
                </c:pt>
                <c:pt idx="8">
                  <c:v>1.16161616161616</c:v>
                </c:pt>
                <c:pt idx="9">
                  <c:v>1.1818181818181801</c:v>
                </c:pt>
                <c:pt idx="10">
                  <c:v>1.2020202020202</c:v>
                </c:pt>
                <c:pt idx="11">
                  <c:v>1.2222222222222201</c:v>
                </c:pt>
                <c:pt idx="12">
                  <c:v>1.24242424242424</c:v>
                </c:pt>
                <c:pt idx="13">
                  <c:v>1.2626262626262601</c:v>
                </c:pt>
                <c:pt idx="14">
                  <c:v>1.28282828282828</c:v>
                </c:pt>
                <c:pt idx="15">
                  <c:v>1.3030303030303001</c:v>
                </c:pt>
                <c:pt idx="16">
                  <c:v>1.32323232323232</c:v>
                </c:pt>
                <c:pt idx="17">
                  <c:v>1.3434343434343401</c:v>
                </c:pt>
                <c:pt idx="18">
                  <c:v>1.36363636363636</c:v>
                </c:pt>
                <c:pt idx="19">
                  <c:v>1.3838383838383801</c:v>
                </c:pt>
                <c:pt idx="20">
                  <c:v>1.4040404040404</c:v>
                </c:pt>
                <c:pt idx="21">
                  <c:v>1.4242424242424201</c:v>
                </c:pt>
                <c:pt idx="22">
                  <c:v>1.44444444444444</c:v>
                </c:pt>
                <c:pt idx="23">
                  <c:v>1.4646464646464601</c:v>
                </c:pt>
                <c:pt idx="24">
                  <c:v>1.48484848484848</c:v>
                </c:pt>
                <c:pt idx="25">
                  <c:v>1.5050505050505001</c:v>
                </c:pt>
                <c:pt idx="26">
                  <c:v>1.52525252525252</c:v>
                </c:pt>
                <c:pt idx="27">
                  <c:v>1.5454545454545401</c:v>
                </c:pt>
                <c:pt idx="28">
                  <c:v>1.56565656565656</c:v>
                </c:pt>
                <c:pt idx="29">
                  <c:v>1.5858585858585801</c:v>
                </c:pt>
                <c:pt idx="30">
                  <c:v>1.6060606060606</c:v>
                </c:pt>
                <c:pt idx="31">
                  <c:v>1.6262626262626201</c:v>
                </c:pt>
                <c:pt idx="32">
                  <c:v>1.64646464646464</c:v>
                </c:pt>
                <c:pt idx="33">
                  <c:v>1.6666666666666601</c:v>
                </c:pt>
                <c:pt idx="34">
                  <c:v>1.68686868686868</c:v>
                </c:pt>
                <c:pt idx="35">
                  <c:v>1.7070707070707001</c:v>
                </c:pt>
                <c:pt idx="36">
                  <c:v>1.72727272727272</c:v>
                </c:pt>
                <c:pt idx="37">
                  <c:v>1.7474747474747401</c:v>
                </c:pt>
                <c:pt idx="38">
                  <c:v>1.76767676767676</c:v>
                </c:pt>
                <c:pt idx="39">
                  <c:v>1.7878787878787801</c:v>
                </c:pt>
                <c:pt idx="40">
                  <c:v>1.8080808080808</c:v>
                </c:pt>
                <c:pt idx="41">
                  <c:v>1.8282828282828201</c:v>
                </c:pt>
                <c:pt idx="42">
                  <c:v>1.84848484848484</c:v>
                </c:pt>
                <c:pt idx="43">
                  <c:v>1.8686868686868601</c:v>
                </c:pt>
                <c:pt idx="44">
                  <c:v>1.88888888888888</c:v>
                </c:pt>
                <c:pt idx="45">
                  <c:v>1.9090909090909001</c:v>
                </c:pt>
                <c:pt idx="46">
                  <c:v>1.92929292929292</c:v>
                </c:pt>
                <c:pt idx="47">
                  <c:v>1.9494949494949401</c:v>
                </c:pt>
                <c:pt idx="48">
                  <c:v>1.96969696969696</c:v>
                </c:pt>
                <c:pt idx="49">
                  <c:v>1.9898989898989901</c:v>
                </c:pt>
                <c:pt idx="50">
                  <c:v>2.0101010101010099</c:v>
                </c:pt>
                <c:pt idx="51">
                  <c:v>2.0303030303030298</c:v>
                </c:pt>
                <c:pt idx="52">
                  <c:v>2.0505050505050502</c:v>
                </c:pt>
                <c:pt idx="53">
                  <c:v>2.0707070707070701</c:v>
                </c:pt>
                <c:pt idx="54">
                  <c:v>2.0909090909090899</c:v>
                </c:pt>
                <c:pt idx="55">
                  <c:v>2.1111111111111098</c:v>
                </c:pt>
                <c:pt idx="56">
                  <c:v>2.1313131313131302</c:v>
                </c:pt>
                <c:pt idx="57">
                  <c:v>2.15151515151515</c:v>
                </c:pt>
                <c:pt idx="58">
                  <c:v>2.1717171717171699</c:v>
                </c:pt>
                <c:pt idx="59">
                  <c:v>2.1919191919191898</c:v>
                </c:pt>
                <c:pt idx="60">
                  <c:v>2.2121212121212102</c:v>
                </c:pt>
                <c:pt idx="61">
                  <c:v>2.23232323232323</c:v>
                </c:pt>
                <c:pt idx="62">
                  <c:v>2.2525252525252499</c:v>
                </c:pt>
                <c:pt idx="63">
                  <c:v>2.2727272727272698</c:v>
                </c:pt>
                <c:pt idx="64">
                  <c:v>2.2929292929292902</c:v>
                </c:pt>
                <c:pt idx="65">
                  <c:v>2.31313131313131</c:v>
                </c:pt>
                <c:pt idx="66">
                  <c:v>2.3333333333333299</c:v>
                </c:pt>
                <c:pt idx="67">
                  <c:v>2.3535353535353498</c:v>
                </c:pt>
                <c:pt idx="68">
                  <c:v>2.3737373737373701</c:v>
                </c:pt>
                <c:pt idx="69">
                  <c:v>2.39393939393939</c:v>
                </c:pt>
                <c:pt idx="70">
                  <c:v>2.4141414141414099</c:v>
                </c:pt>
                <c:pt idx="71">
                  <c:v>2.4343434343434298</c:v>
                </c:pt>
                <c:pt idx="72">
                  <c:v>2.4545454545454501</c:v>
                </c:pt>
                <c:pt idx="73">
                  <c:v>2.47474747474747</c:v>
                </c:pt>
                <c:pt idx="74">
                  <c:v>2.4949494949494899</c:v>
                </c:pt>
                <c:pt idx="75">
                  <c:v>2.5151515151515098</c:v>
                </c:pt>
                <c:pt idx="76">
                  <c:v>2.5353535353535301</c:v>
                </c:pt>
                <c:pt idx="77">
                  <c:v>2.55555555555555</c:v>
                </c:pt>
                <c:pt idx="78">
                  <c:v>2.5757575757575699</c:v>
                </c:pt>
                <c:pt idx="79">
                  <c:v>2.5959595959595898</c:v>
                </c:pt>
                <c:pt idx="80">
                  <c:v>2.6161616161616101</c:v>
                </c:pt>
                <c:pt idx="81">
                  <c:v>2.63636363636363</c:v>
                </c:pt>
                <c:pt idx="82">
                  <c:v>2.6565656565656499</c:v>
                </c:pt>
                <c:pt idx="83">
                  <c:v>2.6767676767676698</c:v>
                </c:pt>
                <c:pt idx="84">
                  <c:v>2.6969696969696901</c:v>
                </c:pt>
                <c:pt idx="85">
                  <c:v>2.71717171717171</c:v>
                </c:pt>
                <c:pt idx="86">
                  <c:v>2.7373737373737299</c:v>
                </c:pt>
                <c:pt idx="87">
                  <c:v>2.7575757575757498</c:v>
                </c:pt>
                <c:pt idx="88">
                  <c:v>2.7777777777777701</c:v>
                </c:pt>
                <c:pt idx="89">
                  <c:v>2.79797979797979</c:v>
                </c:pt>
                <c:pt idx="90">
                  <c:v>2.8181818181818099</c:v>
                </c:pt>
                <c:pt idx="91">
                  <c:v>2.8383838383838298</c:v>
                </c:pt>
                <c:pt idx="92">
                  <c:v>2.8585858585858501</c:v>
                </c:pt>
                <c:pt idx="93">
                  <c:v>2.87878787878787</c:v>
                </c:pt>
                <c:pt idx="94">
                  <c:v>2.8989898989898899</c:v>
                </c:pt>
                <c:pt idx="95">
                  <c:v>2.9191919191919098</c:v>
                </c:pt>
                <c:pt idx="96">
                  <c:v>2.9393939393939301</c:v>
                </c:pt>
                <c:pt idx="97">
                  <c:v>2.9595959595959598</c:v>
                </c:pt>
                <c:pt idx="98">
                  <c:v>2.9797979797979801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6</c:v>
                </c:pt>
                <c:pt idx="103">
                  <c:v>7</c:v>
                </c:pt>
                <c:pt idx="104">
                  <c:v>8</c:v>
                </c:pt>
              </c:numCache>
            </c:numRef>
          </c:xVal>
          <c:yVal>
            <c:numRef>
              <c:f>'C'!$E$2:$E$106</c:f>
              <c:numCache>
                <c:formatCode>General</c:formatCode>
                <c:ptCount val="105"/>
                <c:pt idx="0">
                  <c:v>2.2289589843749964E-2</c:v>
                </c:pt>
                <c:pt idx="1">
                  <c:v>2.7470144931716234E-2</c:v>
                </c:pt>
                <c:pt idx="2">
                  <c:v>3.0239807093788987E-2</c:v>
                </c:pt>
                <c:pt idx="3">
                  <c:v>3.2858999839285648E-2</c:v>
                </c:pt>
                <c:pt idx="4">
                  <c:v>3.9218676701090117E-2</c:v>
                </c:pt>
                <c:pt idx="5">
                  <c:v>4.3335421748945217E-2</c:v>
                </c:pt>
                <c:pt idx="6">
                  <c:v>4.5987203087906277E-2</c:v>
                </c:pt>
                <c:pt idx="7">
                  <c:v>5.2400009763514131E-2</c:v>
                </c:pt>
                <c:pt idx="8">
                  <c:v>5.4602548069529744E-2</c:v>
                </c:pt>
                <c:pt idx="9">
                  <c:v>6.0363094138313547E-2</c:v>
                </c:pt>
                <c:pt idx="10">
                  <c:v>7.076799470861872E-2</c:v>
                </c:pt>
                <c:pt idx="11">
                  <c:v>7.4544158793904886E-2</c:v>
                </c:pt>
                <c:pt idx="12">
                  <c:v>7.9241128930881852E-2</c:v>
                </c:pt>
                <c:pt idx="13">
                  <c:v>8.8073544789449995E-2</c:v>
                </c:pt>
                <c:pt idx="14">
                  <c:v>9.432405142268481E-2</c:v>
                </c:pt>
                <c:pt idx="15">
                  <c:v>0.10472062476423008</c:v>
                </c:pt>
                <c:pt idx="16">
                  <c:v>0.11002829081429125</c:v>
                </c:pt>
                <c:pt idx="17">
                  <c:v>0.1189778946432541</c:v>
                </c:pt>
                <c:pt idx="18">
                  <c:v>0.12599900366319394</c:v>
                </c:pt>
                <c:pt idx="19">
                  <c:v>0.13556742863839572</c:v>
                </c:pt>
                <c:pt idx="20">
                  <c:v>0.14810859544509669</c:v>
                </c:pt>
                <c:pt idx="21">
                  <c:v>0.16162328110393515</c:v>
                </c:pt>
                <c:pt idx="22">
                  <c:v>0.16805079061575393</c:v>
                </c:pt>
                <c:pt idx="23">
                  <c:v>0.17436748745600408</c:v>
                </c:pt>
                <c:pt idx="24">
                  <c:v>0.18480440732669939</c:v>
                </c:pt>
                <c:pt idx="25">
                  <c:v>0.1900823976945713</c:v>
                </c:pt>
                <c:pt idx="26">
                  <c:v>0.21670537841093127</c:v>
                </c:pt>
                <c:pt idx="27">
                  <c:v>0.21507915053525059</c:v>
                </c:pt>
                <c:pt idx="28">
                  <c:v>0.23336192123013086</c:v>
                </c:pt>
                <c:pt idx="29">
                  <c:v>0.25347755886740408</c:v>
                </c:pt>
                <c:pt idx="30">
                  <c:v>0.26160782903446461</c:v>
                </c:pt>
                <c:pt idx="31">
                  <c:v>0.27730105158615903</c:v>
                </c:pt>
                <c:pt idx="32">
                  <c:v>0.29701548423679802</c:v>
                </c:pt>
                <c:pt idx="33">
                  <c:v>0.32182653346874945</c:v>
                </c:pt>
                <c:pt idx="34">
                  <c:v>0.3213914203283828</c:v>
                </c:pt>
                <c:pt idx="35">
                  <c:v>0.33987936908568456</c:v>
                </c:pt>
                <c:pt idx="36">
                  <c:v>0.36238897121061225</c:v>
                </c:pt>
                <c:pt idx="37">
                  <c:v>0.37609507093702421</c:v>
                </c:pt>
                <c:pt idx="38">
                  <c:v>0.39751346170951485</c:v>
                </c:pt>
                <c:pt idx="39">
                  <c:v>0.42750291467430257</c:v>
                </c:pt>
                <c:pt idx="40">
                  <c:v>0.45949471776425083</c:v>
                </c:pt>
                <c:pt idx="41">
                  <c:v>0.48400908989196773</c:v>
                </c:pt>
                <c:pt idx="42">
                  <c:v>0.49447657711762594</c:v>
                </c:pt>
                <c:pt idx="43">
                  <c:v>0.52631247778344081</c:v>
                </c:pt>
                <c:pt idx="44">
                  <c:v>0.55981654876459741</c:v>
                </c:pt>
                <c:pt idx="45">
                  <c:v>0.58078076492701203</c:v>
                </c:pt>
                <c:pt idx="46">
                  <c:v>0.60525786660686731</c:v>
                </c:pt>
                <c:pt idx="47">
                  <c:v>0.63265439891089725</c:v>
                </c:pt>
                <c:pt idx="48">
                  <c:v>0.67020641899815059</c:v>
                </c:pt>
                <c:pt idx="49">
                  <c:v>0.68172382534073062</c:v>
                </c:pt>
                <c:pt idx="50">
                  <c:v>0.7453960940010782</c:v>
                </c:pt>
                <c:pt idx="51">
                  <c:v>0.80546093810756114</c:v>
                </c:pt>
                <c:pt idx="52">
                  <c:v>0.83497490986899447</c:v>
                </c:pt>
                <c:pt idx="53">
                  <c:v>0.93903457998486617</c:v>
                </c:pt>
                <c:pt idx="54">
                  <c:v>0.89671159446774384</c:v>
                </c:pt>
                <c:pt idx="55">
                  <c:v>0.99712634829899327</c:v>
                </c:pt>
                <c:pt idx="56">
                  <c:v>1.0875648435743401</c:v>
                </c:pt>
                <c:pt idx="57">
                  <c:v>1.0657921809662292</c:v>
                </c:pt>
                <c:pt idx="58">
                  <c:v>1.2254996747310489</c:v>
                </c:pt>
                <c:pt idx="59">
                  <c:v>1.1740259374865898</c:v>
                </c:pt>
                <c:pt idx="60">
                  <c:v>1.5024026484515685</c:v>
                </c:pt>
                <c:pt idx="61">
                  <c:v>1.4233710921777831</c:v>
                </c:pt>
                <c:pt idx="62">
                  <c:v>1.5472655221031228</c:v>
                </c:pt>
                <c:pt idx="63">
                  <c:v>1.8779417904362421</c:v>
                </c:pt>
                <c:pt idx="64">
                  <c:v>1.8754813855293946</c:v>
                </c:pt>
                <c:pt idx="65">
                  <c:v>1.5374537525766994</c:v>
                </c:pt>
                <c:pt idx="66">
                  <c:v>1.5686185237404278</c:v>
                </c:pt>
                <c:pt idx="67">
                  <c:v>1.6639456306588436</c:v>
                </c:pt>
                <c:pt idx="68">
                  <c:v>1.3877424280300157</c:v>
                </c:pt>
                <c:pt idx="69">
                  <c:v>1.2650401848280215</c:v>
                </c:pt>
                <c:pt idx="70">
                  <c:v>1.168749290458285</c:v>
                </c:pt>
                <c:pt idx="71">
                  <c:v>1.059124634314657</c:v>
                </c:pt>
                <c:pt idx="72">
                  <c:v>1.0711153402713438</c:v>
                </c:pt>
                <c:pt idx="73">
                  <c:v>0.95976645622763779</c:v>
                </c:pt>
                <c:pt idx="74">
                  <c:v>0.81062388619368642</c:v>
                </c:pt>
                <c:pt idx="75">
                  <c:v>0.82810255849021019</c:v>
                </c:pt>
                <c:pt idx="76">
                  <c:v>0.81027075512852664</c:v>
                </c:pt>
                <c:pt idx="77">
                  <c:v>0.7786312048130315</c:v>
                </c:pt>
                <c:pt idx="78">
                  <c:v>0.76568326499837736</c:v>
                </c:pt>
                <c:pt idx="79">
                  <c:v>0.69427473614833979</c:v>
                </c:pt>
                <c:pt idx="80">
                  <c:v>0.69312363387887621</c:v>
                </c:pt>
                <c:pt idx="81">
                  <c:v>0.66566312305755748</c:v>
                </c:pt>
                <c:pt idx="82">
                  <c:v>0.63153068425399839</c:v>
                </c:pt>
                <c:pt idx="83">
                  <c:v>0.57787274248968667</c:v>
                </c:pt>
                <c:pt idx="84">
                  <c:v>0.58756852436945639</c:v>
                </c:pt>
                <c:pt idx="85">
                  <c:v>0.57989504528927593</c:v>
                </c:pt>
                <c:pt idx="86">
                  <c:v>0.58519246072024411</c:v>
                </c:pt>
                <c:pt idx="87">
                  <c:v>0.54554245987180683</c:v>
                </c:pt>
                <c:pt idx="88">
                  <c:v>0.5265195826612501</c:v>
                </c:pt>
                <c:pt idx="89">
                  <c:v>0.51839818484279854</c:v>
                </c:pt>
                <c:pt idx="90">
                  <c:v>0.51969112756324753</c:v>
                </c:pt>
                <c:pt idx="91">
                  <c:v>0.49408597917316344</c:v>
                </c:pt>
                <c:pt idx="92">
                  <c:v>0.4693453337691304</c:v>
                </c:pt>
                <c:pt idx="93">
                  <c:v>0.46508319138833043</c:v>
                </c:pt>
                <c:pt idx="94">
                  <c:v>0.44931762136780196</c:v>
                </c:pt>
                <c:pt idx="95">
                  <c:v>0.43990992480821578</c:v>
                </c:pt>
                <c:pt idx="96">
                  <c:v>0.44313524981243002</c:v>
                </c:pt>
                <c:pt idx="97">
                  <c:v>0.42737439413502332</c:v>
                </c:pt>
                <c:pt idx="98">
                  <c:v>0.41503416611629157</c:v>
                </c:pt>
                <c:pt idx="99">
                  <c:v>0.39523944496527752</c:v>
                </c:pt>
                <c:pt idx="100">
                  <c:v>0.17285555566406152</c:v>
                </c:pt>
                <c:pt idx="101">
                  <c:v>9.6116774521484274E-2</c:v>
                </c:pt>
                <c:pt idx="102">
                  <c:v>6.3063328884548533E-2</c:v>
                </c:pt>
                <c:pt idx="103">
                  <c:v>4.6211466991190921E-2</c:v>
                </c:pt>
                <c:pt idx="104">
                  <c:v>3.3457979274749708E-2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42-4DB8-A7CF-8F0E5E6DBDF5}"/>
            </c:ext>
          </c:extLst>
        </c:ser>
        <c:ser>
          <c:idx val="1"/>
          <c:order val="1"/>
          <c:tx>
            <c:v>N=64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1.0202020202020201</c:v>
                </c:pt>
                <c:pt idx="2">
                  <c:v>1.04040404040404</c:v>
                </c:pt>
                <c:pt idx="3">
                  <c:v>1.0606060606060601</c:v>
                </c:pt>
                <c:pt idx="4">
                  <c:v>1.08080808080808</c:v>
                </c:pt>
                <c:pt idx="5">
                  <c:v>1.1010101010101001</c:v>
                </c:pt>
                <c:pt idx="6">
                  <c:v>1.12121212121212</c:v>
                </c:pt>
                <c:pt idx="7">
                  <c:v>1.1414141414141401</c:v>
                </c:pt>
                <c:pt idx="8">
                  <c:v>1.16161616161616</c:v>
                </c:pt>
                <c:pt idx="9">
                  <c:v>1.1818181818181801</c:v>
                </c:pt>
                <c:pt idx="10">
                  <c:v>1.2020202020202</c:v>
                </c:pt>
                <c:pt idx="11">
                  <c:v>1.2222222222222201</c:v>
                </c:pt>
                <c:pt idx="12">
                  <c:v>1.24242424242424</c:v>
                </c:pt>
                <c:pt idx="13">
                  <c:v>1.2626262626262601</c:v>
                </c:pt>
                <c:pt idx="14">
                  <c:v>1.28282828282828</c:v>
                </c:pt>
                <c:pt idx="15">
                  <c:v>1.3030303030303001</c:v>
                </c:pt>
                <c:pt idx="16">
                  <c:v>1.32323232323232</c:v>
                </c:pt>
                <c:pt idx="17">
                  <c:v>1.3434343434343401</c:v>
                </c:pt>
                <c:pt idx="18">
                  <c:v>1.36363636363636</c:v>
                </c:pt>
                <c:pt idx="19">
                  <c:v>1.3838383838383801</c:v>
                </c:pt>
                <c:pt idx="20">
                  <c:v>1.4040404040404</c:v>
                </c:pt>
                <c:pt idx="21">
                  <c:v>1.4242424242424201</c:v>
                </c:pt>
                <c:pt idx="22">
                  <c:v>1.44444444444444</c:v>
                </c:pt>
                <c:pt idx="23">
                  <c:v>1.4646464646464601</c:v>
                </c:pt>
                <c:pt idx="24">
                  <c:v>1.48484848484848</c:v>
                </c:pt>
                <c:pt idx="25">
                  <c:v>1.5050505050505001</c:v>
                </c:pt>
                <c:pt idx="26">
                  <c:v>1.52525252525252</c:v>
                </c:pt>
                <c:pt idx="27">
                  <c:v>1.5454545454545401</c:v>
                </c:pt>
                <c:pt idx="28">
                  <c:v>1.56565656565656</c:v>
                </c:pt>
                <c:pt idx="29">
                  <c:v>1.5858585858585801</c:v>
                </c:pt>
                <c:pt idx="30">
                  <c:v>1.6060606060606</c:v>
                </c:pt>
                <c:pt idx="31">
                  <c:v>1.6262626262626201</c:v>
                </c:pt>
                <c:pt idx="32">
                  <c:v>1.64646464646464</c:v>
                </c:pt>
                <c:pt idx="33">
                  <c:v>1.6666666666666601</c:v>
                </c:pt>
                <c:pt idx="34">
                  <c:v>1.68686868686868</c:v>
                </c:pt>
                <c:pt idx="35">
                  <c:v>1.7070707070707001</c:v>
                </c:pt>
                <c:pt idx="36">
                  <c:v>1.72727272727272</c:v>
                </c:pt>
                <c:pt idx="37">
                  <c:v>1.7474747474747401</c:v>
                </c:pt>
                <c:pt idx="38">
                  <c:v>1.76767676767676</c:v>
                </c:pt>
                <c:pt idx="39">
                  <c:v>1.7878787878787801</c:v>
                </c:pt>
                <c:pt idx="40">
                  <c:v>1.8080808080808</c:v>
                </c:pt>
                <c:pt idx="41">
                  <c:v>1.8282828282828201</c:v>
                </c:pt>
                <c:pt idx="42">
                  <c:v>1.84848484848484</c:v>
                </c:pt>
                <c:pt idx="43">
                  <c:v>1.8686868686868601</c:v>
                </c:pt>
                <c:pt idx="44">
                  <c:v>1.88888888888888</c:v>
                </c:pt>
                <c:pt idx="45">
                  <c:v>1.9090909090909001</c:v>
                </c:pt>
                <c:pt idx="46">
                  <c:v>1.92929292929292</c:v>
                </c:pt>
                <c:pt idx="47">
                  <c:v>1.9494949494949401</c:v>
                </c:pt>
                <c:pt idx="48">
                  <c:v>1.96969696969696</c:v>
                </c:pt>
                <c:pt idx="49">
                  <c:v>1.9898989898989901</c:v>
                </c:pt>
                <c:pt idx="50">
                  <c:v>2.0101010101010099</c:v>
                </c:pt>
                <c:pt idx="51">
                  <c:v>2.0303030303030298</c:v>
                </c:pt>
                <c:pt idx="52">
                  <c:v>2.0505050505050502</c:v>
                </c:pt>
                <c:pt idx="53">
                  <c:v>2.0707070707070701</c:v>
                </c:pt>
                <c:pt idx="54">
                  <c:v>2.0909090909090899</c:v>
                </c:pt>
                <c:pt idx="55">
                  <c:v>2.1111111111111098</c:v>
                </c:pt>
                <c:pt idx="56">
                  <c:v>2.1313131313131302</c:v>
                </c:pt>
                <c:pt idx="57">
                  <c:v>2.15151515151515</c:v>
                </c:pt>
                <c:pt idx="58">
                  <c:v>2.1717171717171699</c:v>
                </c:pt>
                <c:pt idx="59">
                  <c:v>2.1919191919191898</c:v>
                </c:pt>
                <c:pt idx="60">
                  <c:v>2.2121212121212102</c:v>
                </c:pt>
                <c:pt idx="61">
                  <c:v>2.23232323232323</c:v>
                </c:pt>
                <c:pt idx="62">
                  <c:v>2.2525252525252499</c:v>
                </c:pt>
                <c:pt idx="63">
                  <c:v>2.2727272727272698</c:v>
                </c:pt>
                <c:pt idx="64">
                  <c:v>2.2929292929292902</c:v>
                </c:pt>
                <c:pt idx="65">
                  <c:v>2.31313131313131</c:v>
                </c:pt>
                <c:pt idx="66">
                  <c:v>2.3333333333333299</c:v>
                </c:pt>
                <c:pt idx="67">
                  <c:v>2.3535353535353498</c:v>
                </c:pt>
                <c:pt idx="68">
                  <c:v>2.3737373737373701</c:v>
                </c:pt>
                <c:pt idx="69">
                  <c:v>2.39393939393939</c:v>
                </c:pt>
                <c:pt idx="70">
                  <c:v>2.4141414141414099</c:v>
                </c:pt>
                <c:pt idx="71">
                  <c:v>2.4343434343434298</c:v>
                </c:pt>
                <c:pt idx="72">
                  <c:v>2.4545454545454501</c:v>
                </c:pt>
                <c:pt idx="73">
                  <c:v>2.47474747474747</c:v>
                </c:pt>
                <c:pt idx="74">
                  <c:v>2.4949494949494899</c:v>
                </c:pt>
                <c:pt idx="75">
                  <c:v>2.5151515151515098</c:v>
                </c:pt>
                <c:pt idx="76">
                  <c:v>2.5353535353535301</c:v>
                </c:pt>
                <c:pt idx="77">
                  <c:v>2.55555555555555</c:v>
                </c:pt>
                <c:pt idx="78">
                  <c:v>2.5757575757575699</c:v>
                </c:pt>
                <c:pt idx="79">
                  <c:v>2.5959595959595898</c:v>
                </c:pt>
                <c:pt idx="80">
                  <c:v>2.6161616161616101</c:v>
                </c:pt>
                <c:pt idx="81">
                  <c:v>2.63636363636363</c:v>
                </c:pt>
                <c:pt idx="82">
                  <c:v>2.6565656565656499</c:v>
                </c:pt>
                <c:pt idx="83">
                  <c:v>2.6767676767676698</c:v>
                </c:pt>
                <c:pt idx="84">
                  <c:v>2.6969696969696901</c:v>
                </c:pt>
                <c:pt idx="85">
                  <c:v>2.71717171717171</c:v>
                </c:pt>
                <c:pt idx="86">
                  <c:v>2.7373737373737299</c:v>
                </c:pt>
                <c:pt idx="87">
                  <c:v>2.7575757575757498</c:v>
                </c:pt>
                <c:pt idx="88">
                  <c:v>2.7777777777777701</c:v>
                </c:pt>
                <c:pt idx="89">
                  <c:v>2.79797979797979</c:v>
                </c:pt>
                <c:pt idx="90">
                  <c:v>2.8181818181818099</c:v>
                </c:pt>
                <c:pt idx="91">
                  <c:v>2.8383838383838298</c:v>
                </c:pt>
                <c:pt idx="92">
                  <c:v>2.8585858585858501</c:v>
                </c:pt>
                <c:pt idx="93">
                  <c:v>2.87878787878787</c:v>
                </c:pt>
                <c:pt idx="94">
                  <c:v>2.8989898989898899</c:v>
                </c:pt>
                <c:pt idx="95">
                  <c:v>2.9191919191919098</c:v>
                </c:pt>
                <c:pt idx="96">
                  <c:v>2.9393939393939301</c:v>
                </c:pt>
                <c:pt idx="97">
                  <c:v>2.9595959595959598</c:v>
                </c:pt>
                <c:pt idx="98">
                  <c:v>2.9797979797979801</c:v>
                </c:pt>
                <c:pt idx="99">
                  <c:v>3</c:v>
                </c:pt>
              </c:numCache>
            </c:numRef>
          </c:xVal>
          <c:yVal>
            <c:numRef>
              <c:f>'C'!$F$2:$F$101</c:f>
              <c:numCache>
                <c:formatCode>General</c:formatCode>
                <c:ptCount val="100"/>
                <c:pt idx="0">
                  <c:v>4.4058129101562454E-2</c:v>
                </c:pt>
                <c:pt idx="1">
                  <c:v>3.9095632290817674E-2</c:v>
                </c:pt>
                <c:pt idx="2">
                  <c:v>3.781577469495416E-2</c:v>
                </c:pt>
                <c:pt idx="3">
                  <c:v>4.7436728530293258E-2</c:v>
                </c:pt>
                <c:pt idx="4">
                  <c:v>7.1605875441922359E-2</c:v>
                </c:pt>
                <c:pt idx="5">
                  <c:v>4.4462141636207708E-2</c:v>
                </c:pt>
                <c:pt idx="6">
                  <c:v>4.6000745207353567E-2</c:v>
                </c:pt>
                <c:pt idx="7">
                  <c:v>6.8489534895188164E-2</c:v>
                </c:pt>
                <c:pt idx="8">
                  <c:v>5.7255194538294439E-2</c:v>
                </c:pt>
                <c:pt idx="9">
                  <c:v>6.2143988354058641E-2</c:v>
                </c:pt>
                <c:pt idx="10">
                  <c:v>6.8565197170285641E-2</c:v>
                </c:pt>
                <c:pt idx="11">
                  <c:v>8.1796859171213016E-2</c:v>
                </c:pt>
                <c:pt idx="12">
                  <c:v>8.0258135932852345E-2</c:v>
                </c:pt>
                <c:pt idx="13">
                  <c:v>0.10607147655946875</c:v>
                </c:pt>
                <c:pt idx="14">
                  <c:v>0.10398563662792946</c:v>
                </c:pt>
                <c:pt idx="15">
                  <c:v>0.10593079946363002</c:v>
                </c:pt>
                <c:pt idx="16">
                  <c:v>0.10799046961764437</c:v>
                </c:pt>
                <c:pt idx="17">
                  <c:v>0.12885579036551437</c:v>
                </c:pt>
                <c:pt idx="18">
                  <c:v>0.12681362342773425</c:v>
                </c:pt>
                <c:pt idx="19">
                  <c:v>0.13748722055197587</c:v>
                </c:pt>
                <c:pt idx="20">
                  <c:v>0.14875279122635585</c:v>
                </c:pt>
                <c:pt idx="21">
                  <c:v>0.15392557505285101</c:v>
                </c:pt>
                <c:pt idx="22">
                  <c:v>0.16973757079933655</c:v>
                </c:pt>
                <c:pt idx="23">
                  <c:v>0.20874775106074397</c:v>
                </c:pt>
                <c:pt idx="24">
                  <c:v>0.19103177651580708</c:v>
                </c:pt>
                <c:pt idx="25">
                  <c:v>0.19904476887857703</c:v>
                </c:pt>
                <c:pt idx="26">
                  <c:v>0.2152033716045981</c:v>
                </c:pt>
                <c:pt idx="27">
                  <c:v>0.22346914506261473</c:v>
                </c:pt>
                <c:pt idx="28">
                  <c:v>0.23827259868755452</c:v>
                </c:pt>
                <c:pt idx="29">
                  <c:v>0.27193573548138222</c:v>
                </c:pt>
                <c:pt idx="30">
                  <c:v>0.28719576167445748</c:v>
                </c:pt>
                <c:pt idx="31">
                  <c:v>0.27520997196552327</c:v>
                </c:pt>
                <c:pt idx="32">
                  <c:v>0.30260920926260015</c:v>
                </c:pt>
                <c:pt idx="33">
                  <c:v>0.30848961366210753</c:v>
                </c:pt>
                <c:pt idx="34">
                  <c:v>0.32235647278899476</c:v>
                </c:pt>
                <c:pt idx="35">
                  <c:v>0.34577367505365969</c:v>
                </c:pt>
                <c:pt idx="36">
                  <c:v>0.35887924101562396</c:v>
                </c:pt>
                <c:pt idx="37">
                  <c:v>0.39062740667766455</c:v>
                </c:pt>
                <c:pt idx="38">
                  <c:v>0.42897297309870452</c:v>
                </c:pt>
                <c:pt idx="39">
                  <c:v>0.40953716824150388</c:v>
                </c:pt>
                <c:pt idx="40">
                  <c:v>0.45865364724251156</c:v>
                </c:pt>
                <c:pt idx="41">
                  <c:v>0.44359190742765031</c:v>
                </c:pt>
                <c:pt idx="42">
                  <c:v>0.52118205484102975</c:v>
                </c:pt>
                <c:pt idx="43">
                  <c:v>0.53081391635849562</c:v>
                </c:pt>
                <c:pt idx="44">
                  <c:v>0.55224112087613431</c:v>
                </c:pt>
                <c:pt idx="45">
                  <c:v>0.5619506725673763</c:v>
                </c:pt>
                <c:pt idx="46">
                  <c:v>0.59343390008663432</c:v>
                </c:pt>
                <c:pt idx="47">
                  <c:v>0.63767246908850761</c:v>
                </c:pt>
                <c:pt idx="48">
                  <c:v>0.67497629565816775</c:v>
                </c:pt>
                <c:pt idx="49">
                  <c:v>0.6613276637045864</c:v>
                </c:pt>
                <c:pt idx="50">
                  <c:v>0.73672645546210536</c:v>
                </c:pt>
                <c:pt idx="51">
                  <c:v>0.79375980163625726</c:v>
                </c:pt>
                <c:pt idx="52">
                  <c:v>0.85913782661135618</c:v>
                </c:pt>
                <c:pt idx="53">
                  <c:v>0.89200666512806082</c:v>
                </c:pt>
                <c:pt idx="54">
                  <c:v>0.929661939197445</c:v>
                </c:pt>
                <c:pt idx="55">
                  <c:v>1.0624075968879834</c:v>
                </c:pt>
                <c:pt idx="56">
                  <c:v>1.2234333397015187</c:v>
                </c:pt>
                <c:pt idx="57">
                  <c:v>1.1996376482013502</c:v>
                </c:pt>
                <c:pt idx="58">
                  <c:v>1.3433419419110839</c:v>
                </c:pt>
                <c:pt idx="59">
                  <c:v>1.2614682092017142</c:v>
                </c:pt>
                <c:pt idx="60">
                  <c:v>1.6493610156404841</c:v>
                </c:pt>
                <c:pt idx="61">
                  <c:v>1.9292063087062061</c:v>
                </c:pt>
                <c:pt idx="62">
                  <c:v>1.951331022484835</c:v>
                </c:pt>
                <c:pt idx="63">
                  <c:v>2.2079170798437477</c:v>
                </c:pt>
                <c:pt idx="64">
                  <c:v>1.9272718520802019</c:v>
                </c:pt>
                <c:pt idx="65">
                  <c:v>1.7336895827632373</c:v>
                </c:pt>
                <c:pt idx="66">
                  <c:v>1.3553812808753174</c:v>
                </c:pt>
                <c:pt idx="67">
                  <c:v>1.2430899204000654</c:v>
                </c:pt>
                <c:pt idx="68">
                  <c:v>1.168697116779392</c:v>
                </c:pt>
                <c:pt idx="69">
                  <c:v>1.0272152699342041</c:v>
                </c:pt>
                <c:pt idx="70">
                  <c:v>1.1266674857596728</c:v>
                </c:pt>
                <c:pt idx="71">
                  <c:v>1.0262123856218364</c:v>
                </c:pt>
                <c:pt idx="72">
                  <c:v>0.95645375112766651</c:v>
                </c:pt>
                <c:pt idx="73">
                  <c:v>0.93312367117619144</c:v>
                </c:pt>
                <c:pt idx="74">
                  <c:v>0.91380005247731988</c:v>
                </c:pt>
                <c:pt idx="75">
                  <c:v>0.81933755956685206</c:v>
                </c:pt>
                <c:pt idx="76">
                  <c:v>0.77650794592397854</c:v>
                </c:pt>
                <c:pt idx="77">
                  <c:v>0.84205436765159758</c:v>
                </c:pt>
                <c:pt idx="78">
                  <c:v>0.74578821957896158</c:v>
                </c:pt>
                <c:pt idx="79">
                  <c:v>0.7074262330296166</c:v>
                </c:pt>
                <c:pt idx="80">
                  <c:v>0.68209473224764694</c:v>
                </c:pt>
                <c:pt idx="81">
                  <c:v>0.61172963624358889</c:v>
                </c:pt>
                <c:pt idx="82">
                  <c:v>0.61378068937513619</c:v>
                </c:pt>
                <c:pt idx="83">
                  <c:v>0.60906225365297806</c:v>
                </c:pt>
                <c:pt idx="84">
                  <c:v>0.57034182812435785</c:v>
                </c:pt>
                <c:pt idx="85">
                  <c:v>0.58000446588589794</c:v>
                </c:pt>
                <c:pt idx="86">
                  <c:v>0.56579724140823529</c:v>
                </c:pt>
                <c:pt idx="87">
                  <c:v>0.54116980326806929</c:v>
                </c:pt>
                <c:pt idx="88">
                  <c:v>0.53538900593906247</c:v>
                </c:pt>
                <c:pt idx="89">
                  <c:v>0.53017868968464121</c:v>
                </c:pt>
                <c:pt idx="90">
                  <c:v>0.47934474234317925</c:v>
                </c:pt>
                <c:pt idx="91">
                  <c:v>0.50032745091719621</c:v>
                </c:pt>
                <c:pt idx="92">
                  <c:v>0.4816219906782056</c:v>
                </c:pt>
                <c:pt idx="93">
                  <c:v>0.45448944558033111</c:v>
                </c:pt>
                <c:pt idx="94">
                  <c:v>0.44518156137407522</c:v>
                </c:pt>
                <c:pt idx="95">
                  <c:v>0.4374324643671777</c:v>
                </c:pt>
                <c:pt idx="96">
                  <c:v>0.4234842845890972</c:v>
                </c:pt>
                <c:pt idx="97">
                  <c:v>0.42045116384631936</c:v>
                </c:pt>
                <c:pt idx="98">
                  <c:v>0.42495658082985399</c:v>
                </c:pt>
                <c:pt idx="99">
                  <c:v>0.39177042669270701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42-4DB8-A7CF-8F0E5E6DBDF5}"/>
            </c:ext>
          </c:extLst>
        </c:ser>
        <c:ser>
          <c:idx val="3"/>
          <c:order val="2"/>
          <c:tx>
            <c:v>N=5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1.0202020202020201</c:v>
                </c:pt>
                <c:pt idx="2">
                  <c:v>1.04040404040404</c:v>
                </c:pt>
                <c:pt idx="3">
                  <c:v>1.0606060606060601</c:v>
                </c:pt>
                <c:pt idx="4">
                  <c:v>1.08080808080808</c:v>
                </c:pt>
                <c:pt idx="5">
                  <c:v>1.1010101010101001</c:v>
                </c:pt>
                <c:pt idx="6">
                  <c:v>1.12121212121212</c:v>
                </c:pt>
                <c:pt idx="7">
                  <c:v>1.1414141414141401</c:v>
                </c:pt>
                <c:pt idx="8">
                  <c:v>1.16161616161616</c:v>
                </c:pt>
                <c:pt idx="9">
                  <c:v>1.1818181818181801</c:v>
                </c:pt>
                <c:pt idx="10">
                  <c:v>1.2020202020202</c:v>
                </c:pt>
                <c:pt idx="11">
                  <c:v>1.2222222222222201</c:v>
                </c:pt>
                <c:pt idx="12">
                  <c:v>1.24242424242424</c:v>
                </c:pt>
                <c:pt idx="13">
                  <c:v>1.2626262626262601</c:v>
                </c:pt>
                <c:pt idx="14">
                  <c:v>1.28282828282828</c:v>
                </c:pt>
                <c:pt idx="15">
                  <c:v>1.3030303030303001</c:v>
                </c:pt>
                <c:pt idx="16">
                  <c:v>1.32323232323232</c:v>
                </c:pt>
                <c:pt idx="17">
                  <c:v>1.3434343434343401</c:v>
                </c:pt>
                <c:pt idx="18">
                  <c:v>1.36363636363636</c:v>
                </c:pt>
                <c:pt idx="19">
                  <c:v>1.3838383838383801</c:v>
                </c:pt>
                <c:pt idx="20">
                  <c:v>1.4040404040404</c:v>
                </c:pt>
                <c:pt idx="21">
                  <c:v>1.4242424242424201</c:v>
                </c:pt>
                <c:pt idx="22">
                  <c:v>1.44444444444444</c:v>
                </c:pt>
                <c:pt idx="23">
                  <c:v>1.4646464646464601</c:v>
                </c:pt>
                <c:pt idx="24">
                  <c:v>1.48484848484848</c:v>
                </c:pt>
                <c:pt idx="25">
                  <c:v>1.5050505050505001</c:v>
                </c:pt>
                <c:pt idx="26">
                  <c:v>1.52525252525252</c:v>
                </c:pt>
                <c:pt idx="27">
                  <c:v>1.5454545454545401</c:v>
                </c:pt>
                <c:pt idx="28">
                  <c:v>1.56565656565656</c:v>
                </c:pt>
                <c:pt idx="29">
                  <c:v>1.5858585858585801</c:v>
                </c:pt>
                <c:pt idx="30">
                  <c:v>1.6060606060606</c:v>
                </c:pt>
                <c:pt idx="31">
                  <c:v>1.6262626262626201</c:v>
                </c:pt>
                <c:pt idx="32">
                  <c:v>1.64646464646464</c:v>
                </c:pt>
                <c:pt idx="33">
                  <c:v>1.6666666666666601</c:v>
                </c:pt>
                <c:pt idx="34">
                  <c:v>1.68686868686868</c:v>
                </c:pt>
                <c:pt idx="35">
                  <c:v>1.7070707070707001</c:v>
                </c:pt>
                <c:pt idx="36">
                  <c:v>1.72727272727272</c:v>
                </c:pt>
                <c:pt idx="37">
                  <c:v>1.7474747474747401</c:v>
                </c:pt>
                <c:pt idx="38">
                  <c:v>1.76767676767676</c:v>
                </c:pt>
                <c:pt idx="39">
                  <c:v>1.7878787878787801</c:v>
                </c:pt>
                <c:pt idx="40">
                  <c:v>1.8080808080808</c:v>
                </c:pt>
                <c:pt idx="41">
                  <c:v>1.8282828282828201</c:v>
                </c:pt>
                <c:pt idx="42">
                  <c:v>1.84848484848484</c:v>
                </c:pt>
                <c:pt idx="43">
                  <c:v>1.8686868686868601</c:v>
                </c:pt>
                <c:pt idx="44">
                  <c:v>1.88888888888888</c:v>
                </c:pt>
                <c:pt idx="45">
                  <c:v>1.9090909090909001</c:v>
                </c:pt>
                <c:pt idx="46">
                  <c:v>1.92929292929292</c:v>
                </c:pt>
                <c:pt idx="47">
                  <c:v>1.9494949494949401</c:v>
                </c:pt>
                <c:pt idx="48">
                  <c:v>1.96969696969696</c:v>
                </c:pt>
                <c:pt idx="49">
                  <c:v>1.9898989898989901</c:v>
                </c:pt>
                <c:pt idx="50">
                  <c:v>2.0101010101010099</c:v>
                </c:pt>
                <c:pt idx="51">
                  <c:v>2.0303030303030298</c:v>
                </c:pt>
                <c:pt idx="52">
                  <c:v>2.0505050505050502</c:v>
                </c:pt>
                <c:pt idx="53">
                  <c:v>2.0707070707070701</c:v>
                </c:pt>
                <c:pt idx="54">
                  <c:v>2.0909090909090899</c:v>
                </c:pt>
                <c:pt idx="55">
                  <c:v>2.1111111111111098</c:v>
                </c:pt>
                <c:pt idx="56">
                  <c:v>2.1313131313131302</c:v>
                </c:pt>
                <c:pt idx="57">
                  <c:v>2.15151515151515</c:v>
                </c:pt>
                <c:pt idx="58">
                  <c:v>2.1717171717171699</c:v>
                </c:pt>
                <c:pt idx="59">
                  <c:v>2.1919191919191898</c:v>
                </c:pt>
                <c:pt idx="60">
                  <c:v>2.2121212121212102</c:v>
                </c:pt>
                <c:pt idx="61">
                  <c:v>2.23232323232323</c:v>
                </c:pt>
                <c:pt idx="62">
                  <c:v>2.2525252525252499</c:v>
                </c:pt>
                <c:pt idx="63">
                  <c:v>2.2727272727272698</c:v>
                </c:pt>
                <c:pt idx="64">
                  <c:v>2.2929292929292902</c:v>
                </c:pt>
                <c:pt idx="65">
                  <c:v>2.31313131313131</c:v>
                </c:pt>
                <c:pt idx="66">
                  <c:v>2.3333333333333299</c:v>
                </c:pt>
                <c:pt idx="67">
                  <c:v>2.3535353535353498</c:v>
                </c:pt>
                <c:pt idx="68">
                  <c:v>2.3737373737373701</c:v>
                </c:pt>
                <c:pt idx="69">
                  <c:v>2.39393939393939</c:v>
                </c:pt>
                <c:pt idx="70">
                  <c:v>2.4141414141414099</c:v>
                </c:pt>
                <c:pt idx="71">
                  <c:v>2.4343434343434298</c:v>
                </c:pt>
                <c:pt idx="72">
                  <c:v>2.4545454545454501</c:v>
                </c:pt>
                <c:pt idx="73">
                  <c:v>2.47474747474747</c:v>
                </c:pt>
                <c:pt idx="74">
                  <c:v>2.4949494949494899</c:v>
                </c:pt>
                <c:pt idx="75">
                  <c:v>2.5151515151515098</c:v>
                </c:pt>
                <c:pt idx="76">
                  <c:v>2.5353535353535301</c:v>
                </c:pt>
                <c:pt idx="77">
                  <c:v>2.55555555555555</c:v>
                </c:pt>
                <c:pt idx="78">
                  <c:v>2.5757575757575699</c:v>
                </c:pt>
                <c:pt idx="79">
                  <c:v>2.5959595959595898</c:v>
                </c:pt>
                <c:pt idx="80">
                  <c:v>2.6161616161616101</c:v>
                </c:pt>
                <c:pt idx="81">
                  <c:v>2.63636363636363</c:v>
                </c:pt>
                <c:pt idx="82">
                  <c:v>2.6565656565656499</c:v>
                </c:pt>
                <c:pt idx="83">
                  <c:v>2.6767676767676698</c:v>
                </c:pt>
                <c:pt idx="84">
                  <c:v>2.6969696969696901</c:v>
                </c:pt>
                <c:pt idx="85">
                  <c:v>2.71717171717171</c:v>
                </c:pt>
                <c:pt idx="86">
                  <c:v>2.7373737373737299</c:v>
                </c:pt>
                <c:pt idx="87">
                  <c:v>2.7575757575757498</c:v>
                </c:pt>
                <c:pt idx="88">
                  <c:v>2.7777777777777701</c:v>
                </c:pt>
                <c:pt idx="89">
                  <c:v>2.79797979797979</c:v>
                </c:pt>
                <c:pt idx="90">
                  <c:v>2.8181818181818099</c:v>
                </c:pt>
                <c:pt idx="91">
                  <c:v>2.8383838383838298</c:v>
                </c:pt>
                <c:pt idx="92">
                  <c:v>2.8585858585858501</c:v>
                </c:pt>
                <c:pt idx="93">
                  <c:v>2.87878787878787</c:v>
                </c:pt>
                <c:pt idx="94">
                  <c:v>2.8989898989898899</c:v>
                </c:pt>
                <c:pt idx="95">
                  <c:v>2.9191919191919098</c:v>
                </c:pt>
                <c:pt idx="96">
                  <c:v>2.9393939393939301</c:v>
                </c:pt>
                <c:pt idx="97">
                  <c:v>2.9595959595959598</c:v>
                </c:pt>
                <c:pt idx="98">
                  <c:v>2.9797979797979801</c:v>
                </c:pt>
                <c:pt idx="99">
                  <c:v>3</c:v>
                </c:pt>
              </c:numCache>
            </c:numRef>
          </c:xVal>
          <c:yVal>
            <c:numRef>
              <c:f>'C'!$G:$G</c:f>
              <c:numCache>
                <c:formatCode>General</c:formatCode>
                <c:ptCount val="1048576"/>
                <c:pt idx="0">
                  <c:v>0</c:v>
                </c:pt>
                <c:pt idx="1">
                  <c:v>2.0799551999999985E-2</c:v>
                </c:pt>
                <c:pt idx="2">
                  <c:v>2.5054434365258275E-2</c:v>
                </c:pt>
                <c:pt idx="3">
                  <c:v>2.5591117736261632E-2</c:v>
                </c:pt>
                <c:pt idx="4">
                  <c:v>3.5241170782040761E-2</c:v>
                </c:pt>
                <c:pt idx="5">
                  <c:v>4.2115553595947167E-2</c:v>
                </c:pt>
                <c:pt idx="6">
                  <c:v>3.9007178167494244E-2</c:v>
                </c:pt>
                <c:pt idx="7">
                  <c:v>4.4676790579985255E-2</c:v>
                </c:pt>
                <c:pt idx="8">
                  <c:v>5.0938439716187479E-2</c:v>
                </c:pt>
                <c:pt idx="9">
                  <c:v>6.4011686465330633E-2</c:v>
                </c:pt>
                <c:pt idx="10">
                  <c:v>6.3292032757396283E-2</c:v>
                </c:pt>
                <c:pt idx="11">
                  <c:v>6.3562870120471598E-2</c:v>
                </c:pt>
                <c:pt idx="12">
                  <c:v>7.8426122578512197E-2</c:v>
                </c:pt>
                <c:pt idx="13">
                  <c:v>7.4009191481260977E-2</c:v>
                </c:pt>
                <c:pt idx="14">
                  <c:v>8.6763517784064006E-2</c:v>
                </c:pt>
                <c:pt idx="15">
                  <c:v>9.5642378828693447E-2</c:v>
                </c:pt>
                <c:pt idx="16">
                  <c:v>9.8949058422931196E-2</c:v>
                </c:pt>
                <c:pt idx="17">
                  <c:v>0.10522087686265348</c:v>
                </c:pt>
                <c:pt idx="18">
                  <c:v>0.12526024849793641</c:v>
                </c:pt>
                <c:pt idx="19">
                  <c:v>0.12110533560888868</c:v>
                </c:pt>
                <c:pt idx="20">
                  <c:v>0.14090440208599261</c:v>
                </c:pt>
                <c:pt idx="21">
                  <c:v>0.14145738203529828</c:v>
                </c:pt>
                <c:pt idx="22">
                  <c:v>0.15695319921050233</c:v>
                </c:pt>
                <c:pt idx="23">
                  <c:v>0.14954126826035485</c:v>
                </c:pt>
                <c:pt idx="24">
                  <c:v>0.1660940773760759</c:v>
                </c:pt>
                <c:pt idx="25">
                  <c:v>0.19439620801999155</c:v>
                </c:pt>
                <c:pt idx="26">
                  <c:v>0.20137188900391856</c:v>
                </c:pt>
                <c:pt idx="27">
                  <c:v>0.21089495461707802</c:v>
                </c:pt>
                <c:pt idx="28">
                  <c:v>0.24489179449134929</c:v>
                </c:pt>
                <c:pt idx="29">
                  <c:v>0.22711310442955232</c:v>
                </c:pt>
                <c:pt idx="30">
                  <c:v>0.24985615620528201</c:v>
                </c:pt>
                <c:pt idx="31">
                  <c:v>0.27335850507938753</c:v>
                </c:pt>
                <c:pt idx="32">
                  <c:v>0.2985673067995831</c:v>
                </c:pt>
                <c:pt idx="33">
                  <c:v>0.29703833042718941</c:v>
                </c:pt>
                <c:pt idx="34">
                  <c:v>0.30047124095999983</c:v>
                </c:pt>
                <c:pt idx="35">
                  <c:v>0.30711824042912939</c:v>
                </c:pt>
                <c:pt idx="36">
                  <c:v>0.33783902941325544</c:v>
                </c:pt>
                <c:pt idx="37">
                  <c:v>0.36033254595013792</c:v>
                </c:pt>
                <c:pt idx="38">
                  <c:v>0.40176130305830382</c:v>
                </c:pt>
                <c:pt idx="39">
                  <c:v>0.39604280456777019</c:v>
                </c:pt>
                <c:pt idx="40">
                  <c:v>0.40102397657684441</c:v>
                </c:pt>
                <c:pt idx="41">
                  <c:v>0.43618642763858628</c:v>
                </c:pt>
                <c:pt idx="42">
                  <c:v>0.47699955909038044</c:v>
                </c:pt>
                <c:pt idx="43">
                  <c:v>0.49232555754259366</c:v>
                </c:pt>
                <c:pt idx="44">
                  <c:v>0.50002824904461485</c:v>
                </c:pt>
                <c:pt idx="45">
                  <c:v>0.55523943230449635</c:v>
                </c:pt>
                <c:pt idx="46">
                  <c:v>0.5412122417777756</c:v>
                </c:pt>
                <c:pt idx="47">
                  <c:v>0.53482881503291912</c:v>
                </c:pt>
                <c:pt idx="48">
                  <c:v>0.56652863990463975</c:v>
                </c:pt>
                <c:pt idx="49">
                  <c:v>0.5902986850082822</c:v>
                </c:pt>
                <c:pt idx="50">
                  <c:v>0.62808095119379326</c:v>
                </c:pt>
                <c:pt idx="51">
                  <c:v>0.65858527257877097</c:v>
                </c:pt>
                <c:pt idx="52">
                  <c:v>0.68533956992826706</c:v>
                </c:pt>
                <c:pt idx="53">
                  <c:v>0.69925493813021267</c:v>
                </c:pt>
                <c:pt idx="54">
                  <c:v>0.73720164698384083</c:v>
                </c:pt>
                <c:pt idx="55">
                  <c:v>0.78089328544423264</c:v>
                </c:pt>
                <c:pt idx="56">
                  <c:v>0.76335405925761601</c:v>
                </c:pt>
                <c:pt idx="57">
                  <c:v>0.78268804622214072</c:v>
                </c:pt>
                <c:pt idx="58">
                  <c:v>0.84751569955167383</c:v>
                </c:pt>
                <c:pt idx="59">
                  <c:v>0.82697251586699649</c:v>
                </c:pt>
                <c:pt idx="60">
                  <c:v>0.85003052417201286</c:v>
                </c:pt>
                <c:pt idx="61">
                  <c:v>0.83331291958716247</c:v>
                </c:pt>
                <c:pt idx="62">
                  <c:v>0.84176892078573107</c:v>
                </c:pt>
                <c:pt idx="63">
                  <c:v>0.89205258868828796</c:v>
                </c:pt>
                <c:pt idx="64">
                  <c:v>0.88366669388799723</c:v>
                </c:pt>
                <c:pt idx="65">
                  <c:v>0.92195501067903285</c:v>
                </c:pt>
                <c:pt idx="66">
                  <c:v>0.95936199380850651</c:v>
                </c:pt>
                <c:pt idx="67">
                  <c:v>0.90422386677550792</c:v>
                </c:pt>
                <c:pt idx="68">
                  <c:v>0.95133908077083529</c:v>
                </c:pt>
                <c:pt idx="69">
                  <c:v>0.96767627689140567</c:v>
                </c:pt>
                <c:pt idx="70">
                  <c:v>0.9444133586745691</c:v>
                </c:pt>
                <c:pt idx="71">
                  <c:v>0.94145655247884075</c:v>
                </c:pt>
                <c:pt idx="72">
                  <c:v>0.92856536090439046</c:v>
                </c:pt>
                <c:pt idx="73">
                  <c:v>0.91269700477366045</c:v>
                </c:pt>
                <c:pt idx="74">
                  <c:v>0.95017427695206758</c:v>
                </c:pt>
                <c:pt idx="75">
                  <c:v>0.92399190401153775</c:v>
                </c:pt>
                <c:pt idx="76">
                  <c:v>0.91877088390187045</c:v>
                </c:pt>
                <c:pt idx="77">
                  <c:v>0.91127212568079718</c:v>
                </c:pt>
                <c:pt idx="78">
                  <c:v>0.89916345745179371</c:v>
                </c:pt>
                <c:pt idx="79">
                  <c:v>0.90821817909591473</c:v>
                </c:pt>
                <c:pt idx="80">
                  <c:v>0.8729466340565315</c:v>
                </c:pt>
                <c:pt idx="81">
                  <c:v>0.88151852547600473</c:v>
                </c:pt>
                <c:pt idx="82">
                  <c:v>0.85553881892984351</c:v>
                </c:pt>
                <c:pt idx="83">
                  <c:v>0.85539898001659553</c:v>
                </c:pt>
                <c:pt idx="84">
                  <c:v>0.83439904215626726</c:v>
                </c:pt>
                <c:pt idx="85">
                  <c:v>0.8043144751420257</c:v>
                </c:pt>
                <c:pt idx="86">
                  <c:v>0.78350418810088096</c:v>
                </c:pt>
                <c:pt idx="87">
                  <c:v>0.77313194522775919</c:v>
                </c:pt>
                <c:pt idx="88">
                  <c:v>0.76474405212896757</c:v>
                </c:pt>
                <c:pt idx="89">
                  <c:v>0.74987711677439928</c:v>
                </c:pt>
                <c:pt idx="90">
                  <c:v>0.74101770795688504</c:v>
                </c:pt>
                <c:pt idx="91">
                  <c:v>0.72400109712382776</c:v>
                </c:pt>
                <c:pt idx="92">
                  <c:v>0.70432410649307708</c:v>
                </c:pt>
                <c:pt idx="93">
                  <c:v>0.69185205570482622</c:v>
                </c:pt>
                <c:pt idx="94">
                  <c:v>0.6787243717389444</c:v>
                </c:pt>
                <c:pt idx="95">
                  <c:v>0.64451239686270101</c:v>
                </c:pt>
                <c:pt idx="96">
                  <c:v>0.65919461477865271</c:v>
                </c:pt>
                <c:pt idx="97">
                  <c:v>0.639921472115632</c:v>
                </c:pt>
                <c:pt idx="98">
                  <c:v>0.6224866367002504</c:v>
                </c:pt>
                <c:pt idx="99">
                  <c:v>0.59200052975048367</c:v>
                </c:pt>
                <c:pt idx="100">
                  <c:v>0.60018170666666459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22-4543-9A3E-EC4D0C1EF5B8}"/>
            </c:ext>
          </c:extLst>
        </c:ser>
        <c:ser>
          <c:idx val="2"/>
          <c:order val="3"/>
          <c:tx>
            <c:v>N=10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1.0202020202020201</c:v>
                </c:pt>
                <c:pt idx="2">
                  <c:v>1.04040404040404</c:v>
                </c:pt>
                <c:pt idx="3">
                  <c:v>1.0606060606060601</c:v>
                </c:pt>
                <c:pt idx="4">
                  <c:v>1.08080808080808</c:v>
                </c:pt>
                <c:pt idx="5">
                  <c:v>1.1010101010101001</c:v>
                </c:pt>
                <c:pt idx="6">
                  <c:v>1.12121212121212</c:v>
                </c:pt>
                <c:pt idx="7">
                  <c:v>1.1414141414141401</c:v>
                </c:pt>
                <c:pt idx="8">
                  <c:v>1.16161616161616</c:v>
                </c:pt>
                <c:pt idx="9">
                  <c:v>1.1818181818181801</c:v>
                </c:pt>
                <c:pt idx="10">
                  <c:v>1.2020202020202</c:v>
                </c:pt>
                <c:pt idx="11">
                  <c:v>1.2222222222222201</c:v>
                </c:pt>
                <c:pt idx="12">
                  <c:v>1.24242424242424</c:v>
                </c:pt>
                <c:pt idx="13">
                  <c:v>1.2626262626262601</c:v>
                </c:pt>
                <c:pt idx="14">
                  <c:v>1.28282828282828</c:v>
                </c:pt>
                <c:pt idx="15">
                  <c:v>1.3030303030303001</c:v>
                </c:pt>
                <c:pt idx="16">
                  <c:v>1.32323232323232</c:v>
                </c:pt>
                <c:pt idx="17">
                  <c:v>1.3434343434343401</c:v>
                </c:pt>
                <c:pt idx="18">
                  <c:v>1.36363636363636</c:v>
                </c:pt>
                <c:pt idx="19">
                  <c:v>1.3838383838383801</c:v>
                </c:pt>
                <c:pt idx="20">
                  <c:v>1.4040404040404</c:v>
                </c:pt>
                <c:pt idx="21">
                  <c:v>1.4242424242424201</c:v>
                </c:pt>
                <c:pt idx="22">
                  <c:v>1.44444444444444</c:v>
                </c:pt>
                <c:pt idx="23">
                  <c:v>1.4646464646464601</c:v>
                </c:pt>
                <c:pt idx="24">
                  <c:v>1.48484848484848</c:v>
                </c:pt>
                <c:pt idx="25">
                  <c:v>1.5050505050505001</c:v>
                </c:pt>
                <c:pt idx="26">
                  <c:v>1.52525252525252</c:v>
                </c:pt>
                <c:pt idx="27">
                  <c:v>1.5454545454545401</c:v>
                </c:pt>
                <c:pt idx="28">
                  <c:v>1.56565656565656</c:v>
                </c:pt>
                <c:pt idx="29">
                  <c:v>1.5858585858585801</c:v>
                </c:pt>
                <c:pt idx="30">
                  <c:v>1.6060606060606</c:v>
                </c:pt>
                <c:pt idx="31">
                  <c:v>1.6262626262626201</c:v>
                </c:pt>
                <c:pt idx="32">
                  <c:v>1.64646464646464</c:v>
                </c:pt>
                <c:pt idx="33">
                  <c:v>1.6666666666666601</c:v>
                </c:pt>
                <c:pt idx="34">
                  <c:v>1.68686868686868</c:v>
                </c:pt>
                <c:pt idx="35">
                  <c:v>1.7070707070707001</c:v>
                </c:pt>
                <c:pt idx="36">
                  <c:v>1.72727272727272</c:v>
                </c:pt>
                <c:pt idx="37">
                  <c:v>1.7474747474747401</c:v>
                </c:pt>
                <c:pt idx="38">
                  <c:v>1.76767676767676</c:v>
                </c:pt>
                <c:pt idx="39">
                  <c:v>1.7878787878787801</c:v>
                </c:pt>
                <c:pt idx="40">
                  <c:v>1.8080808080808</c:v>
                </c:pt>
                <c:pt idx="41">
                  <c:v>1.8282828282828201</c:v>
                </c:pt>
                <c:pt idx="42">
                  <c:v>1.84848484848484</c:v>
                </c:pt>
                <c:pt idx="43">
                  <c:v>1.8686868686868601</c:v>
                </c:pt>
                <c:pt idx="44">
                  <c:v>1.88888888888888</c:v>
                </c:pt>
                <c:pt idx="45">
                  <c:v>1.9090909090909001</c:v>
                </c:pt>
                <c:pt idx="46">
                  <c:v>1.92929292929292</c:v>
                </c:pt>
                <c:pt idx="47">
                  <c:v>1.9494949494949401</c:v>
                </c:pt>
                <c:pt idx="48">
                  <c:v>1.96969696969696</c:v>
                </c:pt>
                <c:pt idx="49">
                  <c:v>1.9898989898989901</c:v>
                </c:pt>
                <c:pt idx="50">
                  <c:v>2.0101010101010099</c:v>
                </c:pt>
                <c:pt idx="51">
                  <c:v>2.0303030303030298</c:v>
                </c:pt>
                <c:pt idx="52">
                  <c:v>2.0505050505050502</c:v>
                </c:pt>
                <c:pt idx="53">
                  <c:v>2.0707070707070701</c:v>
                </c:pt>
                <c:pt idx="54">
                  <c:v>2.0909090909090899</c:v>
                </c:pt>
                <c:pt idx="55">
                  <c:v>2.1111111111111098</c:v>
                </c:pt>
                <c:pt idx="56">
                  <c:v>2.1313131313131302</c:v>
                </c:pt>
                <c:pt idx="57">
                  <c:v>2.15151515151515</c:v>
                </c:pt>
                <c:pt idx="58">
                  <c:v>2.1717171717171699</c:v>
                </c:pt>
                <c:pt idx="59">
                  <c:v>2.1919191919191898</c:v>
                </c:pt>
                <c:pt idx="60">
                  <c:v>2.2121212121212102</c:v>
                </c:pt>
                <c:pt idx="61">
                  <c:v>2.23232323232323</c:v>
                </c:pt>
                <c:pt idx="62">
                  <c:v>2.2525252525252499</c:v>
                </c:pt>
                <c:pt idx="63">
                  <c:v>2.2727272727272698</c:v>
                </c:pt>
                <c:pt idx="64">
                  <c:v>2.2929292929292902</c:v>
                </c:pt>
                <c:pt idx="65">
                  <c:v>2.31313131313131</c:v>
                </c:pt>
                <c:pt idx="66">
                  <c:v>2.3333333333333299</c:v>
                </c:pt>
                <c:pt idx="67">
                  <c:v>2.3535353535353498</c:v>
                </c:pt>
                <c:pt idx="68">
                  <c:v>2.3737373737373701</c:v>
                </c:pt>
                <c:pt idx="69">
                  <c:v>2.39393939393939</c:v>
                </c:pt>
                <c:pt idx="70">
                  <c:v>2.4141414141414099</c:v>
                </c:pt>
                <c:pt idx="71">
                  <c:v>2.4343434343434298</c:v>
                </c:pt>
                <c:pt idx="72">
                  <c:v>2.4545454545454501</c:v>
                </c:pt>
                <c:pt idx="73">
                  <c:v>2.47474747474747</c:v>
                </c:pt>
                <c:pt idx="74">
                  <c:v>2.4949494949494899</c:v>
                </c:pt>
                <c:pt idx="75">
                  <c:v>2.5151515151515098</c:v>
                </c:pt>
                <c:pt idx="76">
                  <c:v>2.5353535353535301</c:v>
                </c:pt>
                <c:pt idx="77">
                  <c:v>2.55555555555555</c:v>
                </c:pt>
                <c:pt idx="78">
                  <c:v>2.5757575757575699</c:v>
                </c:pt>
                <c:pt idx="79">
                  <c:v>2.5959595959595898</c:v>
                </c:pt>
                <c:pt idx="80">
                  <c:v>2.6161616161616101</c:v>
                </c:pt>
                <c:pt idx="81">
                  <c:v>2.63636363636363</c:v>
                </c:pt>
                <c:pt idx="82">
                  <c:v>2.6565656565656499</c:v>
                </c:pt>
                <c:pt idx="83">
                  <c:v>2.6767676767676698</c:v>
                </c:pt>
                <c:pt idx="84">
                  <c:v>2.6969696969696901</c:v>
                </c:pt>
                <c:pt idx="85">
                  <c:v>2.71717171717171</c:v>
                </c:pt>
                <c:pt idx="86">
                  <c:v>2.7373737373737299</c:v>
                </c:pt>
                <c:pt idx="87">
                  <c:v>2.7575757575757498</c:v>
                </c:pt>
                <c:pt idx="88">
                  <c:v>2.7777777777777701</c:v>
                </c:pt>
                <c:pt idx="89">
                  <c:v>2.79797979797979</c:v>
                </c:pt>
                <c:pt idx="90">
                  <c:v>2.8181818181818099</c:v>
                </c:pt>
                <c:pt idx="91">
                  <c:v>2.8383838383838298</c:v>
                </c:pt>
                <c:pt idx="92">
                  <c:v>2.8585858585858501</c:v>
                </c:pt>
                <c:pt idx="93">
                  <c:v>2.87878787878787</c:v>
                </c:pt>
                <c:pt idx="94">
                  <c:v>2.8989898989898899</c:v>
                </c:pt>
                <c:pt idx="95">
                  <c:v>2.9191919191919098</c:v>
                </c:pt>
                <c:pt idx="96">
                  <c:v>2.9393939393939301</c:v>
                </c:pt>
                <c:pt idx="97">
                  <c:v>2.9595959595959598</c:v>
                </c:pt>
                <c:pt idx="98">
                  <c:v>2.9797979797979801</c:v>
                </c:pt>
                <c:pt idx="99">
                  <c:v>3</c:v>
                </c:pt>
              </c:numCache>
            </c:numRef>
          </c:xVal>
          <c:yVal>
            <c:numRef>
              <c:f>'C'!$H$2:$H$101</c:f>
              <c:numCache>
                <c:formatCode>General</c:formatCode>
                <c:ptCount val="100"/>
                <c:pt idx="0">
                  <c:v>2.2906335999999979E-2</c:v>
                </c:pt>
                <c:pt idx="1">
                  <c:v>2.7372454934222086E-2</c:v>
                </c:pt>
                <c:pt idx="2">
                  <c:v>2.7501511768498389E-2</c:v>
                </c:pt>
                <c:pt idx="3">
                  <c:v>3.3185558380408132E-2</c:v>
                </c:pt>
                <c:pt idx="4">
                  <c:v>3.8391464655428385E-2</c:v>
                </c:pt>
                <c:pt idx="5">
                  <c:v>4.2542559976432921E-2</c:v>
                </c:pt>
                <c:pt idx="6">
                  <c:v>4.5215006357925434E-2</c:v>
                </c:pt>
                <c:pt idx="7">
                  <c:v>5.1734137535593964E-2</c:v>
                </c:pt>
                <c:pt idx="8">
                  <c:v>6.0361579147372363E-2</c:v>
                </c:pt>
                <c:pt idx="9">
                  <c:v>6.1468715976331315E-2</c:v>
                </c:pt>
                <c:pt idx="10">
                  <c:v>6.5581772303650823E-2</c:v>
                </c:pt>
                <c:pt idx="11">
                  <c:v>7.6630819834710706E-2</c:v>
                </c:pt>
                <c:pt idx="12">
                  <c:v>8.1873619088637661E-2</c:v>
                </c:pt>
                <c:pt idx="13">
                  <c:v>8.8445995393535953E-2</c:v>
                </c:pt>
                <c:pt idx="14">
                  <c:v>9.6174385543058877E-2</c:v>
                </c:pt>
                <c:pt idx="15">
                  <c:v>0.10118984701784728</c:v>
                </c:pt>
                <c:pt idx="16">
                  <c:v>0.10361973350783713</c:v>
                </c:pt>
                <c:pt idx="17">
                  <c:v>0.12523274430663081</c:v>
                </c:pt>
                <c:pt idx="18">
                  <c:v>0.13127809923555508</c:v>
                </c:pt>
                <c:pt idx="19">
                  <c:v>0.14400436089296126</c:v>
                </c:pt>
                <c:pt idx="20">
                  <c:v>0.15531207685275039</c:v>
                </c:pt>
                <c:pt idx="21">
                  <c:v>0.15534114003802577</c:v>
                </c:pt>
                <c:pt idx="22">
                  <c:v>0.16710989027218887</c:v>
                </c:pt>
                <c:pt idx="23">
                  <c:v>0.17306575872570698</c:v>
                </c:pt>
                <c:pt idx="24">
                  <c:v>0.18331693519366873</c:v>
                </c:pt>
                <c:pt idx="25">
                  <c:v>0.19597474790757116</c:v>
                </c:pt>
                <c:pt idx="26">
                  <c:v>0.22044866731880128</c:v>
                </c:pt>
                <c:pt idx="27">
                  <c:v>0.22511054031833855</c:v>
                </c:pt>
                <c:pt idx="28">
                  <c:v>0.23284150642414095</c:v>
                </c:pt>
                <c:pt idx="29">
                  <c:v>0.24808854233632155</c:v>
                </c:pt>
                <c:pt idx="30">
                  <c:v>0.25983215277180438</c:v>
                </c:pt>
                <c:pt idx="31">
                  <c:v>0.27990949084772931</c:v>
                </c:pt>
                <c:pt idx="32">
                  <c:v>0.30658505112002649</c:v>
                </c:pt>
                <c:pt idx="33">
                  <c:v>0.3095932031999995</c:v>
                </c:pt>
                <c:pt idx="34">
                  <c:v>0.32539037732324516</c:v>
                </c:pt>
                <c:pt idx="35">
                  <c:v>0.34489941161948068</c:v>
                </c:pt>
                <c:pt idx="36">
                  <c:v>0.36880378209418224</c:v>
                </c:pt>
                <c:pt idx="37">
                  <c:v>0.37625360275264746</c:v>
                </c:pt>
                <c:pt idx="38">
                  <c:v>0.38551968288940353</c:v>
                </c:pt>
                <c:pt idx="39">
                  <c:v>0.42679003817753469</c:v>
                </c:pt>
                <c:pt idx="40">
                  <c:v>0.47832489738797096</c:v>
                </c:pt>
                <c:pt idx="41">
                  <c:v>0.46545454651542939</c:v>
                </c:pt>
                <c:pt idx="42">
                  <c:v>0.50107328587368916</c:v>
                </c:pt>
                <c:pt idx="43">
                  <c:v>0.49895831718801992</c:v>
                </c:pt>
                <c:pt idx="44">
                  <c:v>0.55737126037370199</c:v>
                </c:pt>
                <c:pt idx="45">
                  <c:v>0.58576935201814007</c:v>
                </c:pt>
                <c:pt idx="46">
                  <c:v>0.59028849072185474</c:v>
                </c:pt>
                <c:pt idx="47">
                  <c:v>0.64068025102612092</c:v>
                </c:pt>
                <c:pt idx="48">
                  <c:v>0.66072437944615348</c:v>
                </c:pt>
                <c:pt idx="49">
                  <c:v>0.75170971915442175</c:v>
                </c:pt>
                <c:pt idx="50">
                  <c:v>0.71632014338748962</c:v>
                </c:pt>
                <c:pt idx="51">
                  <c:v>0.73847087898952934</c:v>
                </c:pt>
                <c:pt idx="52">
                  <c:v>0.83038089722652753</c:v>
                </c:pt>
                <c:pt idx="53">
                  <c:v>0.89967613171930882</c:v>
                </c:pt>
                <c:pt idx="54">
                  <c:v>0.9149255060415864</c:v>
                </c:pt>
                <c:pt idx="55">
                  <c:v>0.95995108440997001</c:v>
                </c:pt>
                <c:pt idx="56">
                  <c:v>0.97371972225277725</c:v>
                </c:pt>
                <c:pt idx="57">
                  <c:v>1.0386092113152126</c:v>
                </c:pt>
                <c:pt idx="58">
                  <c:v>1.0812591858665181</c:v>
                </c:pt>
                <c:pt idx="59">
                  <c:v>1.1027953690224008</c:v>
                </c:pt>
                <c:pt idx="60">
                  <c:v>1.1527048169442631</c:v>
                </c:pt>
                <c:pt idx="61">
                  <c:v>1.1906578651801518</c:v>
                </c:pt>
                <c:pt idx="62">
                  <c:v>1.2477851705797374</c:v>
                </c:pt>
                <c:pt idx="63">
                  <c:v>1.2286753839359914</c:v>
                </c:pt>
                <c:pt idx="64">
                  <c:v>1.3223066619106079</c:v>
                </c:pt>
                <c:pt idx="65">
                  <c:v>1.2553362658051475</c:v>
                </c:pt>
                <c:pt idx="66">
                  <c:v>1.3243117768163217</c:v>
                </c:pt>
                <c:pt idx="67">
                  <c:v>1.3432730236567951</c:v>
                </c:pt>
                <c:pt idx="68">
                  <c:v>1.2641887898844315</c:v>
                </c:pt>
                <c:pt idx="69">
                  <c:v>1.2736080910354057</c:v>
                </c:pt>
                <c:pt idx="70">
                  <c:v>1.27139947410374</c:v>
                </c:pt>
                <c:pt idx="71">
                  <c:v>1.2147719661547112</c:v>
                </c:pt>
                <c:pt idx="72">
                  <c:v>1.1696689625130281</c:v>
                </c:pt>
                <c:pt idx="73">
                  <c:v>1.1671964145841851</c:v>
                </c:pt>
                <c:pt idx="74">
                  <c:v>1.1251167288927157</c:v>
                </c:pt>
                <c:pt idx="75">
                  <c:v>1.0801591752045245</c:v>
                </c:pt>
                <c:pt idx="76">
                  <c:v>1.0773185796342235</c:v>
                </c:pt>
                <c:pt idx="77">
                  <c:v>1.0066449770132302</c:v>
                </c:pt>
                <c:pt idx="78">
                  <c:v>0.94666163174532658</c:v>
                </c:pt>
                <c:pt idx="79">
                  <c:v>0.93148589561761586</c:v>
                </c:pt>
                <c:pt idx="80">
                  <c:v>0.89807960396046493</c:v>
                </c:pt>
                <c:pt idx="81">
                  <c:v>0.83483677037812054</c:v>
                </c:pt>
                <c:pt idx="82">
                  <c:v>0.87756815875643635</c:v>
                </c:pt>
                <c:pt idx="83">
                  <c:v>0.79209014341559214</c:v>
                </c:pt>
                <c:pt idx="84">
                  <c:v>0.73625703835273271</c:v>
                </c:pt>
                <c:pt idx="85">
                  <c:v>0.75651122340365617</c:v>
                </c:pt>
                <c:pt idx="86">
                  <c:v>0.71056689332781364</c:v>
                </c:pt>
                <c:pt idx="87">
                  <c:v>0.62293658621712289</c:v>
                </c:pt>
                <c:pt idx="88">
                  <c:v>0.63550760613119994</c:v>
                </c:pt>
                <c:pt idx="89">
                  <c:v>0.61525680331775401</c:v>
                </c:pt>
                <c:pt idx="90">
                  <c:v>0.59765917854734596</c:v>
                </c:pt>
                <c:pt idx="91">
                  <c:v>0.5753722528000399</c:v>
                </c:pt>
                <c:pt idx="92">
                  <c:v>0.55126660764789093</c:v>
                </c:pt>
                <c:pt idx="93">
                  <c:v>0.5249715051470355</c:v>
                </c:pt>
                <c:pt idx="94">
                  <c:v>0.5309882971176042</c:v>
                </c:pt>
                <c:pt idx="95">
                  <c:v>0.49370312223206098</c:v>
                </c:pt>
                <c:pt idx="96">
                  <c:v>0.47006643680731158</c:v>
                </c:pt>
                <c:pt idx="97">
                  <c:v>0.46710935212393784</c:v>
                </c:pt>
                <c:pt idx="98">
                  <c:v>0.43775272173531671</c:v>
                </c:pt>
                <c:pt idx="99">
                  <c:v>0.44376708266666609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22-4543-9A3E-EC4D0C1EF5B8}"/>
            </c:ext>
          </c:extLst>
        </c:ser>
        <c:ser>
          <c:idx val="4"/>
          <c:order val="4"/>
          <c:tx>
            <c:v>N=15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1.0202020202020201</c:v>
                </c:pt>
                <c:pt idx="2">
                  <c:v>1.04040404040404</c:v>
                </c:pt>
                <c:pt idx="3">
                  <c:v>1.0606060606060601</c:v>
                </c:pt>
                <c:pt idx="4">
                  <c:v>1.08080808080808</c:v>
                </c:pt>
                <c:pt idx="5">
                  <c:v>1.1010101010101001</c:v>
                </c:pt>
                <c:pt idx="6">
                  <c:v>1.12121212121212</c:v>
                </c:pt>
                <c:pt idx="7">
                  <c:v>1.1414141414141401</c:v>
                </c:pt>
                <c:pt idx="8">
                  <c:v>1.16161616161616</c:v>
                </c:pt>
                <c:pt idx="9">
                  <c:v>1.1818181818181801</c:v>
                </c:pt>
                <c:pt idx="10">
                  <c:v>1.2020202020202</c:v>
                </c:pt>
                <c:pt idx="11">
                  <c:v>1.2222222222222201</c:v>
                </c:pt>
                <c:pt idx="12">
                  <c:v>1.24242424242424</c:v>
                </c:pt>
                <c:pt idx="13">
                  <c:v>1.2626262626262601</c:v>
                </c:pt>
                <c:pt idx="14">
                  <c:v>1.28282828282828</c:v>
                </c:pt>
                <c:pt idx="15">
                  <c:v>1.3030303030303001</c:v>
                </c:pt>
                <c:pt idx="16">
                  <c:v>1.32323232323232</c:v>
                </c:pt>
                <c:pt idx="17">
                  <c:v>1.3434343434343401</c:v>
                </c:pt>
                <c:pt idx="18">
                  <c:v>1.36363636363636</c:v>
                </c:pt>
                <c:pt idx="19">
                  <c:v>1.3838383838383801</c:v>
                </c:pt>
                <c:pt idx="20">
                  <c:v>1.4040404040404</c:v>
                </c:pt>
                <c:pt idx="21">
                  <c:v>1.4242424242424201</c:v>
                </c:pt>
                <c:pt idx="22">
                  <c:v>1.44444444444444</c:v>
                </c:pt>
                <c:pt idx="23">
                  <c:v>1.4646464646464601</c:v>
                </c:pt>
                <c:pt idx="24">
                  <c:v>1.48484848484848</c:v>
                </c:pt>
                <c:pt idx="25">
                  <c:v>1.5050505050505001</c:v>
                </c:pt>
                <c:pt idx="26">
                  <c:v>1.52525252525252</c:v>
                </c:pt>
                <c:pt idx="27">
                  <c:v>1.5454545454545401</c:v>
                </c:pt>
                <c:pt idx="28">
                  <c:v>1.56565656565656</c:v>
                </c:pt>
                <c:pt idx="29">
                  <c:v>1.5858585858585801</c:v>
                </c:pt>
                <c:pt idx="30">
                  <c:v>1.6060606060606</c:v>
                </c:pt>
                <c:pt idx="31">
                  <c:v>1.6262626262626201</c:v>
                </c:pt>
                <c:pt idx="32">
                  <c:v>1.64646464646464</c:v>
                </c:pt>
                <c:pt idx="33">
                  <c:v>1.6666666666666601</c:v>
                </c:pt>
                <c:pt idx="34">
                  <c:v>1.68686868686868</c:v>
                </c:pt>
                <c:pt idx="35">
                  <c:v>1.7070707070707001</c:v>
                </c:pt>
                <c:pt idx="36">
                  <c:v>1.72727272727272</c:v>
                </c:pt>
                <c:pt idx="37">
                  <c:v>1.7474747474747401</c:v>
                </c:pt>
                <c:pt idx="38">
                  <c:v>1.76767676767676</c:v>
                </c:pt>
                <c:pt idx="39">
                  <c:v>1.7878787878787801</c:v>
                </c:pt>
                <c:pt idx="40">
                  <c:v>1.8080808080808</c:v>
                </c:pt>
                <c:pt idx="41">
                  <c:v>1.8282828282828201</c:v>
                </c:pt>
                <c:pt idx="42">
                  <c:v>1.84848484848484</c:v>
                </c:pt>
                <c:pt idx="43">
                  <c:v>1.8686868686868601</c:v>
                </c:pt>
                <c:pt idx="44">
                  <c:v>1.88888888888888</c:v>
                </c:pt>
                <c:pt idx="45">
                  <c:v>1.9090909090909001</c:v>
                </c:pt>
                <c:pt idx="46">
                  <c:v>1.92929292929292</c:v>
                </c:pt>
                <c:pt idx="47">
                  <c:v>1.9494949494949401</c:v>
                </c:pt>
                <c:pt idx="48">
                  <c:v>1.96969696969696</c:v>
                </c:pt>
                <c:pt idx="49">
                  <c:v>1.9898989898989901</c:v>
                </c:pt>
                <c:pt idx="50">
                  <c:v>2.0101010101010099</c:v>
                </c:pt>
                <c:pt idx="51">
                  <c:v>2.0303030303030298</c:v>
                </c:pt>
                <c:pt idx="52">
                  <c:v>2.0505050505050502</c:v>
                </c:pt>
                <c:pt idx="53">
                  <c:v>2.0707070707070701</c:v>
                </c:pt>
                <c:pt idx="54">
                  <c:v>2.0909090909090899</c:v>
                </c:pt>
                <c:pt idx="55">
                  <c:v>2.1111111111111098</c:v>
                </c:pt>
                <c:pt idx="56">
                  <c:v>2.1313131313131302</c:v>
                </c:pt>
                <c:pt idx="57">
                  <c:v>2.15151515151515</c:v>
                </c:pt>
                <c:pt idx="58">
                  <c:v>2.1717171717171699</c:v>
                </c:pt>
                <c:pt idx="59">
                  <c:v>2.1919191919191898</c:v>
                </c:pt>
                <c:pt idx="60">
                  <c:v>2.2121212121212102</c:v>
                </c:pt>
                <c:pt idx="61">
                  <c:v>2.23232323232323</c:v>
                </c:pt>
                <c:pt idx="62">
                  <c:v>2.2525252525252499</c:v>
                </c:pt>
                <c:pt idx="63">
                  <c:v>2.2727272727272698</c:v>
                </c:pt>
                <c:pt idx="64">
                  <c:v>2.2929292929292902</c:v>
                </c:pt>
                <c:pt idx="65">
                  <c:v>2.31313131313131</c:v>
                </c:pt>
                <c:pt idx="66">
                  <c:v>2.3333333333333299</c:v>
                </c:pt>
                <c:pt idx="67">
                  <c:v>2.3535353535353498</c:v>
                </c:pt>
                <c:pt idx="68">
                  <c:v>2.3737373737373701</c:v>
                </c:pt>
                <c:pt idx="69">
                  <c:v>2.39393939393939</c:v>
                </c:pt>
                <c:pt idx="70">
                  <c:v>2.4141414141414099</c:v>
                </c:pt>
                <c:pt idx="71">
                  <c:v>2.4343434343434298</c:v>
                </c:pt>
                <c:pt idx="72">
                  <c:v>2.4545454545454501</c:v>
                </c:pt>
                <c:pt idx="73">
                  <c:v>2.47474747474747</c:v>
                </c:pt>
                <c:pt idx="74">
                  <c:v>2.4949494949494899</c:v>
                </c:pt>
                <c:pt idx="75">
                  <c:v>2.5151515151515098</c:v>
                </c:pt>
                <c:pt idx="76">
                  <c:v>2.5353535353535301</c:v>
                </c:pt>
                <c:pt idx="77">
                  <c:v>2.55555555555555</c:v>
                </c:pt>
                <c:pt idx="78">
                  <c:v>2.5757575757575699</c:v>
                </c:pt>
                <c:pt idx="79">
                  <c:v>2.5959595959595898</c:v>
                </c:pt>
                <c:pt idx="80">
                  <c:v>2.6161616161616101</c:v>
                </c:pt>
                <c:pt idx="81">
                  <c:v>2.63636363636363</c:v>
                </c:pt>
                <c:pt idx="82">
                  <c:v>2.6565656565656499</c:v>
                </c:pt>
                <c:pt idx="83">
                  <c:v>2.6767676767676698</c:v>
                </c:pt>
                <c:pt idx="84">
                  <c:v>2.6969696969696901</c:v>
                </c:pt>
                <c:pt idx="85">
                  <c:v>2.71717171717171</c:v>
                </c:pt>
                <c:pt idx="86">
                  <c:v>2.7373737373737299</c:v>
                </c:pt>
                <c:pt idx="87">
                  <c:v>2.7575757575757498</c:v>
                </c:pt>
                <c:pt idx="88">
                  <c:v>2.7777777777777701</c:v>
                </c:pt>
                <c:pt idx="89">
                  <c:v>2.79797979797979</c:v>
                </c:pt>
                <c:pt idx="90">
                  <c:v>2.8181818181818099</c:v>
                </c:pt>
                <c:pt idx="91">
                  <c:v>2.8383838383838298</c:v>
                </c:pt>
                <c:pt idx="92">
                  <c:v>2.8585858585858501</c:v>
                </c:pt>
                <c:pt idx="93">
                  <c:v>2.87878787878787</c:v>
                </c:pt>
                <c:pt idx="94">
                  <c:v>2.8989898989898899</c:v>
                </c:pt>
                <c:pt idx="95">
                  <c:v>2.9191919191919098</c:v>
                </c:pt>
                <c:pt idx="96">
                  <c:v>2.9393939393939301</c:v>
                </c:pt>
                <c:pt idx="97">
                  <c:v>2.9595959595959598</c:v>
                </c:pt>
                <c:pt idx="98">
                  <c:v>2.9797979797979801</c:v>
                </c:pt>
                <c:pt idx="99">
                  <c:v>3</c:v>
                </c:pt>
              </c:numCache>
            </c:numRef>
          </c:xVal>
          <c:yVal>
            <c:numRef>
              <c:f>'C'!$I$2:$I$101</c:f>
              <c:numCache>
                <c:formatCode>General</c:formatCode>
                <c:ptCount val="100"/>
                <c:pt idx="0">
                  <c:v>2.2623580444444437E-2</c:v>
                </c:pt>
                <c:pt idx="1">
                  <c:v>2.5964079556121938E-2</c:v>
                </c:pt>
                <c:pt idx="2">
                  <c:v>2.8144931851823894E-2</c:v>
                </c:pt>
                <c:pt idx="3">
                  <c:v>3.4501416489795871E-2</c:v>
                </c:pt>
                <c:pt idx="4">
                  <c:v>4.0093301236439845E-2</c:v>
                </c:pt>
                <c:pt idx="5">
                  <c:v>4.06622660503324E-2</c:v>
                </c:pt>
                <c:pt idx="6">
                  <c:v>4.5744328414901281E-2</c:v>
                </c:pt>
                <c:pt idx="7">
                  <c:v>5.3875070769519688E-2</c:v>
                </c:pt>
                <c:pt idx="8">
                  <c:v>5.7368756492098071E-2</c:v>
                </c:pt>
                <c:pt idx="9">
                  <c:v>6.2111701543720983E-2</c:v>
                </c:pt>
                <c:pt idx="10">
                  <c:v>6.8783246202386572E-2</c:v>
                </c:pt>
                <c:pt idx="11">
                  <c:v>7.1911867239669192E-2</c:v>
                </c:pt>
                <c:pt idx="12">
                  <c:v>8.3166001589529803E-2</c:v>
                </c:pt>
                <c:pt idx="13">
                  <c:v>8.686331799551994E-2</c:v>
                </c:pt>
                <c:pt idx="14">
                  <c:v>9.449118274313327E-2</c:v>
                </c:pt>
                <c:pt idx="15">
                  <c:v>0.10013474900594896</c:v>
                </c:pt>
                <c:pt idx="16">
                  <c:v>0.11150630184068498</c:v>
                </c:pt>
                <c:pt idx="17">
                  <c:v>0.1204440693203684</c:v>
                </c:pt>
                <c:pt idx="18">
                  <c:v>0.12591193506765411</c:v>
                </c:pt>
                <c:pt idx="19">
                  <c:v>0.1346621874776491</c:v>
                </c:pt>
                <c:pt idx="20">
                  <c:v>0.14578899871600837</c:v>
                </c:pt>
                <c:pt idx="21">
                  <c:v>0.15108739440470781</c:v>
                </c:pt>
                <c:pt idx="22">
                  <c:v>0.16423190115976316</c:v>
                </c:pt>
                <c:pt idx="23">
                  <c:v>0.17861308173545762</c:v>
                </c:pt>
                <c:pt idx="24">
                  <c:v>0.19846376579092023</c:v>
                </c:pt>
                <c:pt idx="25">
                  <c:v>0.19463347623332253</c:v>
                </c:pt>
                <c:pt idx="26">
                  <c:v>0.21156063226700558</c:v>
                </c:pt>
                <c:pt idx="27">
                  <c:v>0.22526244709573218</c:v>
                </c:pt>
                <c:pt idx="28">
                  <c:v>0.2360251109174607</c:v>
                </c:pt>
                <c:pt idx="29">
                  <c:v>0.25334657311079539</c:v>
                </c:pt>
                <c:pt idx="30">
                  <c:v>0.26381431592737609</c:v>
                </c:pt>
                <c:pt idx="31">
                  <c:v>0.28076440588434065</c:v>
                </c:pt>
                <c:pt idx="32">
                  <c:v>0.29678769344363715</c:v>
                </c:pt>
                <c:pt idx="33">
                  <c:v>0.31122598143999969</c:v>
                </c:pt>
                <c:pt idx="34">
                  <c:v>0.3315203034612928</c:v>
                </c:pt>
                <c:pt idx="35">
                  <c:v>0.33724865834333512</c:v>
                </c:pt>
                <c:pt idx="36">
                  <c:v>0.37763098184056615</c:v>
                </c:pt>
                <c:pt idx="37">
                  <c:v>0.38562137076093389</c:v>
                </c:pt>
                <c:pt idx="38">
                  <c:v>0.40520298113985265</c:v>
                </c:pt>
                <c:pt idx="39">
                  <c:v>0.41360074535822966</c:v>
                </c:pt>
                <c:pt idx="40">
                  <c:v>0.44476275199001142</c:v>
                </c:pt>
                <c:pt idx="41">
                  <c:v>0.46148885480565127</c:v>
                </c:pt>
                <c:pt idx="42">
                  <c:v>0.48965915016393219</c:v>
                </c:pt>
                <c:pt idx="43">
                  <c:v>0.54077796173977832</c:v>
                </c:pt>
                <c:pt idx="44">
                  <c:v>0.53902127734255811</c:v>
                </c:pt>
                <c:pt idx="45">
                  <c:v>0.57024409389568909</c:v>
                </c:pt>
                <c:pt idx="46">
                  <c:v>0.60096879734042141</c:v>
                </c:pt>
                <c:pt idx="47">
                  <c:v>0.66919242522827249</c:v>
                </c:pt>
                <c:pt idx="48">
                  <c:v>0.6499032265846133</c:v>
                </c:pt>
                <c:pt idx="49">
                  <c:v>0.73146019883964797</c:v>
                </c:pt>
                <c:pt idx="50">
                  <c:v>0.70332665330592459</c:v>
                </c:pt>
                <c:pt idx="51">
                  <c:v>0.80101526889730212</c:v>
                </c:pt>
                <c:pt idx="52">
                  <c:v>0.77331823842441927</c:v>
                </c:pt>
                <c:pt idx="53">
                  <c:v>0.85437315914241307</c:v>
                </c:pt>
                <c:pt idx="54">
                  <c:v>0.93238259106574051</c:v>
                </c:pt>
                <c:pt idx="55">
                  <c:v>1.0239494040997208</c:v>
                </c:pt>
                <c:pt idx="56">
                  <c:v>1.0586003380811728</c:v>
                </c:pt>
                <c:pt idx="57">
                  <c:v>1.159974535782581</c:v>
                </c:pt>
                <c:pt idx="58">
                  <c:v>1.0847471900355197</c:v>
                </c:pt>
                <c:pt idx="59">
                  <c:v>1.1859951930711612</c:v>
                </c:pt>
                <c:pt idx="60">
                  <c:v>1.2942302687813829</c:v>
                </c:pt>
                <c:pt idx="61">
                  <c:v>1.3244844228191872</c:v>
                </c:pt>
                <c:pt idx="62">
                  <c:v>1.4267158537037123</c:v>
                </c:pt>
                <c:pt idx="63">
                  <c:v>1.4371689796209735</c:v>
                </c:pt>
                <c:pt idx="64">
                  <c:v>1.4204124012603365</c:v>
                </c:pt>
                <c:pt idx="65">
                  <c:v>1.4568001070515031</c:v>
                </c:pt>
                <c:pt idx="66">
                  <c:v>1.4914642566530592</c:v>
                </c:pt>
                <c:pt idx="67">
                  <c:v>1.4766268107404419</c:v>
                </c:pt>
                <c:pt idx="68">
                  <c:v>1.4318741358581781</c:v>
                </c:pt>
                <c:pt idx="69">
                  <c:v>1.3423209884672305</c:v>
                </c:pt>
                <c:pt idx="70">
                  <c:v>1.3761695479185565</c:v>
                </c:pt>
                <c:pt idx="71">
                  <c:v>1.2718729237615032</c:v>
                </c:pt>
                <c:pt idx="72">
                  <c:v>1.2658412244718771</c:v>
                </c:pt>
                <c:pt idx="73">
                  <c:v>1.1462222081828555</c:v>
                </c:pt>
                <c:pt idx="74">
                  <c:v>1.1068511151925766</c:v>
                </c:pt>
                <c:pt idx="75">
                  <c:v>0.97180984678414595</c:v>
                </c:pt>
                <c:pt idx="76">
                  <c:v>0.94429997936743626</c:v>
                </c:pt>
                <c:pt idx="77">
                  <c:v>0.90815493559168037</c:v>
                </c:pt>
                <c:pt idx="78">
                  <c:v>0.83280151480248887</c:v>
                </c:pt>
                <c:pt idx="79">
                  <c:v>0.8164584692474961</c:v>
                </c:pt>
                <c:pt idx="80">
                  <c:v>0.77940549049560781</c:v>
                </c:pt>
                <c:pt idx="81">
                  <c:v>0.73986317292957893</c:v>
                </c:pt>
                <c:pt idx="82">
                  <c:v>0.70750054689192943</c:v>
                </c:pt>
                <c:pt idx="83">
                  <c:v>0.69249538192267546</c:v>
                </c:pt>
                <c:pt idx="84">
                  <c:v>0.62148932579219562</c:v>
                </c:pt>
                <c:pt idx="85">
                  <c:v>0.59990263921880393</c:v>
                </c:pt>
                <c:pt idx="86">
                  <c:v>0.58495196466975929</c:v>
                </c:pt>
                <c:pt idx="87">
                  <c:v>0.58837905869145979</c:v>
                </c:pt>
                <c:pt idx="88">
                  <c:v>0.54145819192319966</c:v>
                </c:pt>
                <c:pt idx="89">
                  <c:v>0.54487959699451061</c:v>
                </c:pt>
                <c:pt idx="90">
                  <c:v>0.51678206841206886</c:v>
                </c:pt>
                <c:pt idx="91">
                  <c:v>0.51536310089649195</c:v>
                </c:pt>
                <c:pt idx="92">
                  <c:v>0.48429239868086571</c:v>
                </c:pt>
                <c:pt idx="93">
                  <c:v>0.47864630594304508</c:v>
                </c:pt>
                <c:pt idx="94">
                  <c:v>0.45845933820383716</c:v>
                </c:pt>
                <c:pt idx="95">
                  <c:v>0.4393511111355457</c:v>
                </c:pt>
                <c:pt idx="96">
                  <c:v>0.43544646485024902</c:v>
                </c:pt>
                <c:pt idx="97">
                  <c:v>0.43229110346846089</c:v>
                </c:pt>
                <c:pt idx="98">
                  <c:v>0.41671882262099319</c:v>
                </c:pt>
                <c:pt idx="99">
                  <c:v>0.41693075950617214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22-4543-9A3E-EC4D0C1EF5B8}"/>
            </c:ext>
          </c:extLst>
        </c:ser>
        <c:ser>
          <c:idx val="5"/>
          <c:order val="5"/>
          <c:tx>
            <c:v>N=20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'C'!$A$2:$A$101</c:f>
              <c:numCache>
                <c:formatCode>General</c:formatCode>
                <c:ptCount val="100"/>
                <c:pt idx="0">
                  <c:v>1</c:v>
                </c:pt>
                <c:pt idx="1">
                  <c:v>1.0202020202020201</c:v>
                </c:pt>
                <c:pt idx="2">
                  <c:v>1.04040404040404</c:v>
                </c:pt>
                <c:pt idx="3">
                  <c:v>1.0606060606060601</c:v>
                </c:pt>
                <c:pt idx="4">
                  <c:v>1.08080808080808</c:v>
                </c:pt>
                <c:pt idx="5">
                  <c:v>1.1010101010101001</c:v>
                </c:pt>
                <c:pt idx="6">
                  <c:v>1.12121212121212</c:v>
                </c:pt>
                <c:pt idx="7">
                  <c:v>1.1414141414141401</c:v>
                </c:pt>
                <c:pt idx="8">
                  <c:v>1.16161616161616</c:v>
                </c:pt>
                <c:pt idx="9">
                  <c:v>1.1818181818181801</c:v>
                </c:pt>
                <c:pt idx="10">
                  <c:v>1.2020202020202</c:v>
                </c:pt>
                <c:pt idx="11">
                  <c:v>1.2222222222222201</c:v>
                </c:pt>
                <c:pt idx="12">
                  <c:v>1.24242424242424</c:v>
                </c:pt>
                <c:pt idx="13">
                  <c:v>1.2626262626262601</c:v>
                </c:pt>
                <c:pt idx="14">
                  <c:v>1.28282828282828</c:v>
                </c:pt>
                <c:pt idx="15">
                  <c:v>1.3030303030303001</c:v>
                </c:pt>
                <c:pt idx="16">
                  <c:v>1.32323232323232</c:v>
                </c:pt>
                <c:pt idx="17">
                  <c:v>1.3434343434343401</c:v>
                </c:pt>
                <c:pt idx="18">
                  <c:v>1.36363636363636</c:v>
                </c:pt>
                <c:pt idx="19">
                  <c:v>1.3838383838383801</c:v>
                </c:pt>
                <c:pt idx="20">
                  <c:v>1.4040404040404</c:v>
                </c:pt>
                <c:pt idx="21">
                  <c:v>1.4242424242424201</c:v>
                </c:pt>
                <c:pt idx="22">
                  <c:v>1.44444444444444</c:v>
                </c:pt>
                <c:pt idx="23">
                  <c:v>1.4646464646464601</c:v>
                </c:pt>
                <c:pt idx="24">
                  <c:v>1.48484848484848</c:v>
                </c:pt>
                <c:pt idx="25">
                  <c:v>1.5050505050505001</c:v>
                </c:pt>
                <c:pt idx="26">
                  <c:v>1.52525252525252</c:v>
                </c:pt>
                <c:pt idx="27">
                  <c:v>1.5454545454545401</c:v>
                </c:pt>
                <c:pt idx="28">
                  <c:v>1.56565656565656</c:v>
                </c:pt>
                <c:pt idx="29">
                  <c:v>1.5858585858585801</c:v>
                </c:pt>
                <c:pt idx="30">
                  <c:v>1.6060606060606</c:v>
                </c:pt>
                <c:pt idx="31">
                  <c:v>1.6262626262626201</c:v>
                </c:pt>
                <c:pt idx="32">
                  <c:v>1.64646464646464</c:v>
                </c:pt>
                <c:pt idx="33">
                  <c:v>1.6666666666666601</c:v>
                </c:pt>
                <c:pt idx="34">
                  <c:v>1.68686868686868</c:v>
                </c:pt>
                <c:pt idx="35">
                  <c:v>1.7070707070707001</c:v>
                </c:pt>
                <c:pt idx="36">
                  <c:v>1.72727272727272</c:v>
                </c:pt>
                <c:pt idx="37">
                  <c:v>1.7474747474747401</c:v>
                </c:pt>
                <c:pt idx="38">
                  <c:v>1.76767676767676</c:v>
                </c:pt>
                <c:pt idx="39">
                  <c:v>1.7878787878787801</c:v>
                </c:pt>
                <c:pt idx="40">
                  <c:v>1.8080808080808</c:v>
                </c:pt>
                <c:pt idx="41">
                  <c:v>1.8282828282828201</c:v>
                </c:pt>
                <c:pt idx="42">
                  <c:v>1.84848484848484</c:v>
                </c:pt>
                <c:pt idx="43">
                  <c:v>1.8686868686868601</c:v>
                </c:pt>
                <c:pt idx="44">
                  <c:v>1.88888888888888</c:v>
                </c:pt>
                <c:pt idx="45">
                  <c:v>1.9090909090909001</c:v>
                </c:pt>
                <c:pt idx="46">
                  <c:v>1.92929292929292</c:v>
                </c:pt>
                <c:pt idx="47">
                  <c:v>1.9494949494949401</c:v>
                </c:pt>
                <c:pt idx="48">
                  <c:v>1.96969696969696</c:v>
                </c:pt>
                <c:pt idx="49">
                  <c:v>1.9898989898989901</c:v>
                </c:pt>
                <c:pt idx="50">
                  <c:v>2.0101010101010099</c:v>
                </c:pt>
                <c:pt idx="51">
                  <c:v>2.0303030303030298</c:v>
                </c:pt>
                <c:pt idx="52">
                  <c:v>2.0505050505050502</c:v>
                </c:pt>
                <c:pt idx="53">
                  <c:v>2.0707070707070701</c:v>
                </c:pt>
                <c:pt idx="54">
                  <c:v>2.0909090909090899</c:v>
                </c:pt>
                <c:pt idx="55">
                  <c:v>2.1111111111111098</c:v>
                </c:pt>
                <c:pt idx="56">
                  <c:v>2.1313131313131302</c:v>
                </c:pt>
                <c:pt idx="57">
                  <c:v>2.15151515151515</c:v>
                </c:pt>
                <c:pt idx="58">
                  <c:v>2.1717171717171699</c:v>
                </c:pt>
                <c:pt idx="59">
                  <c:v>2.1919191919191898</c:v>
                </c:pt>
                <c:pt idx="60">
                  <c:v>2.2121212121212102</c:v>
                </c:pt>
                <c:pt idx="61">
                  <c:v>2.23232323232323</c:v>
                </c:pt>
                <c:pt idx="62">
                  <c:v>2.2525252525252499</c:v>
                </c:pt>
                <c:pt idx="63">
                  <c:v>2.2727272727272698</c:v>
                </c:pt>
                <c:pt idx="64">
                  <c:v>2.2929292929292902</c:v>
                </c:pt>
                <c:pt idx="65">
                  <c:v>2.31313131313131</c:v>
                </c:pt>
                <c:pt idx="66">
                  <c:v>2.3333333333333299</c:v>
                </c:pt>
                <c:pt idx="67">
                  <c:v>2.3535353535353498</c:v>
                </c:pt>
                <c:pt idx="68">
                  <c:v>2.3737373737373701</c:v>
                </c:pt>
                <c:pt idx="69">
                  <c:v>2.39393939393939</c:v>
                </c:pt>
                <c:pt idx="70">
                  <c:v>2.4141414141414099</c:v>
                </c:pt>
                <c:pt idx="71">
                  <c:v>2.4343434343434298</c:v>
                </c:pt>
                <c:pt idx="72">
                  <c:v>2.4545454545454501</c:v>
                </c:pt>
                <c:pt idx="73">
                  <c:v>2.47474747474747</c:v>
                </c:pt>
                <c:pt idx="74">
                  <c:v>2.4949494949494899</c:v>
                </c:pt>
                <c:pt idx="75">
                  <c:v>2.5151515151515098</c:v>
                </c:pt>
                <c:pt idx="76">
                  <c:v>2.5353535353535301</c:v>
                </c:pt>
                <c:pt idx="77">
                  <c:v>2.55555555555555</c:v>
                </c:pt>
                <c:pt idx="78">
                  <c:v>2.5757575757575699</c:v>
                </c:pt>
                <c:pt idx="79">
                  <c:v>2.5959595959595898</c:v>
                </c:pt>
                <c:pt idx="80">
                  <c:v>2.6161616161616101</c:v>
                </c:pt>
                <c:pt idx="81">
                  <c:v>2.63636363636363</c:v>
                </c:pt>
                <c:pt idx="82">
                  <c:v>2.6565656565656499</c:v>
                </c:pt>
                <c:pt idx="83">
                  <c:v>2.6767676767676698</c:v>
                </c:pt>
                <c:pt idx="84">
                  <c:v>2.6969696969696901</c:v>
                </c:pt>
                <c:pt idx="85">
                  <c:v>2.71717171717171</c:v>
                </c:pt>
                <c:pt idx="86">
                  <c:v>2.7373737373737299</c:v>
                </c:pt>
                <c:pt idx="87">
                  <c:v>2.7575757575757498</c:v>
                </c:pt>
                <c:pt idx="88">
                  <c:v>2.7777777777777701</c:v>
                </c:pt>
                <c:pt idx="89">
                  <c:v>2.79797979797979</c:v>
                </c:pt>
                <c:pt idx="90">
                  <c:v>2.8181818181818099</c:v>
                </c:pt>
                <c:pt idx="91">
                  <c:v>2.8383838383838298</c:v>
                </c:pt>
                <c:pt idx="92">
                  <c:v>2.8585858585858501</c:v>
                </c:pt>
                <c:pt idx="93">
                  <c:v>2.87878787878787</c:v>
                </c:pt>
                <c:pt idx="94">
                  <c:v>2.8989898989898899</c:v>
                </c:pt>
                <c:pt idx="95">
                  <c:v>2.9191919191919098</c:v>
                </c:pt>
                <c:pt idx="96">
                  <c:v>2.9393939393939301</c:v>
                </c:pt>
                <c:pt idx="97">
                  <c:v>2.9595959595959598</c:v>
                </c:pt>
                <c:pt idx="98">
                  <c:v>2.9797979797979801</c:v>
                </c:pt>
                <c:pt idx="99">
                  <c:v>3</c:v>
                </c:pt>
              </c:numCache>
            </c:numRef>
          </c:xVal>
          <c:yVal>
            <c:numRef>
              <c:f>'C'!$J$2:$J$101</c:f>
              <c:numCache>
                <c:formatCode>General</c:formatCode>
                <c:ptCount val="100"/>
                <c:pt idx="0">
                  <c:v>2.3173684444444387E-2</c:v>
                </c:pt>
                <c:pt idx="1">
                  <c:v>2.6612657413733868E-2</c:v>
                </c:pt>
                <c:pt idx="2">
                  <c:v>3.0629236766399788E-2</c:v>
                </c:pt>
                <c:pt idx="3">
                  <c:v>4.3439391151020301E-2</c:v>
                </c:pt>
                <c:pt idx="4">
                  <c:v>3.7838246187439813E-2</c:v>
                </c:pt>
                <c:pt idx="5">
                  <c:v>4.2168032702297659E-2</c:v>
                </c:pt>
                <c:pt idx="6">
                  <c:v>5.2692645142439619E-2</c:v>
                </c:pt>
                <c:pt idx="7">
                  <c:v>5.1050405529642004E-2</c:v>
                </c:pt>
                <c:pt idx="8">
                  <c:v>5.9799233100233391E-2</c:v>
                </c:pt>
                <c:pt idx="9">
                  <c:v>6.1315358368109509E-2</c:v>
                </c:pt>
                <c:pt idx="10">
                  <c:v>7.5459363327151169E-2</c:v>
                </c:pt>
                <c:pt idx="11">
                  <c:v>7.5419379747716259E-2</c:v>
                </c:pt>
                <c:pt idx="12">
                  <c:v>8.1704862310529341E-2</c:v>
                </c:pt>
                <c:pt idx="13">
                  <c:v>8.6834496469247971E-2</c:v>
                </c:pt>
                <c:pt idx="14">
                  <c:v>9.3805349731787335E-2</c:v>
                </c:pt>
                <c:pt idx="15">
                  <c:v>0.10155566323076476</c:v>
                </c:pt>
                <c:pt idx="16">
                  <c:v>0.1144998955119164</c:v>
                </c:pt>
                <c:pt idx="17">
                  <c:v>0.11924731255797379</c:v>
                </c:pt>
                <c:pt idx="18">
                  <c:v>0.12794423273918118</c:v>
                </c:pt>
                <c:pt idx="19">
                  <c:v>0.13542957257211349</c:v>
                </c:pt>
                <c:pt idx="20">
                  <c:v>0.14716089240732871</c:v>
                </c:pt>
                <c:pt idx="21">
                  <c:v>0.15629198049615192</c:v>
                </c:pt>
                <c:pt idx="22">
                  <c:v>0.16471963011834309</c:v>
                </c:pt>
                <c:pt idx="23">
                  <c:v>0.17266307257883462</c:v>
                </c:pt>
                <c:pt idx="24">
                  <c:v>0.18590150819575171</c:v>
                </c:pt>
                <c:pt idx="25">
                  <c:v>0.1994774631127425</c:v>
                </c:pt>
                <c:pt idx="26">
                  <c:v>0.21313966001035023</c:v>
                </c:pt>
                <c:pt idx="27">
                  <c:v>0.22549306193079574</c:v>
                </c:pt>
                <c:pt idx="28">
                  <c:v>0.23898944343633674</c:v>
                </c:pt>
                <c:pt idx="29">
                  <c:v>0.25562613918244081</c:v>
                </c:pt>
                <c:pt idx="30">
                  <c:v>0.25875041328871418</c:v>
                </c:pt>
                <c:pt idx="31">
                  <c:v>0.28421290535218457</c:v>
                </c:pt>
                <c:pt idx="32">
                  <c:v>0.30328292309262539</c:v>
                </c:pt>
                <c:pt idx="33">
                  <c:v>0.30302157023999826</c:v>
                </c:pt>
                <c:pt idx="34">
                  <c:v>0.32413639403800637</c:v>
                </c:pt>
                <c:pt idx="35">
                  <c:v>0.35305045456881617</c:v>
                </c:pt>
                <c:pt idx="36">
                  <c:v>0.35927863125761644</c:v>
                </c:pt>
                <c:pt idx="37">
                  <c:v>0.38539545185458801</c:v>
                </c:pt>
                <c:pt idx="38">
                  <c:v>0.41608635105893776</c:v>
                </c:pt>
                <c:pt idx="39">
                  <c:v>0.42891942641884401</c:v>
                </c:pt>
                <c:pt idx="40">
                  <c:v>0.45069367200823834</c:v>
                </c:pt>
                <c:pt idx="41">
                  <c:v>0.44961348229187026</c:v>
                </c:pt>
                <c:pt idx="42">
                  <c:v>0.46793208689975663</c:v>
                </c:pt>
                <c:pt idx="43">
                  <c:v>0.51203232083149641</c:v>
                </c:pt>
                <c:pt idx="44">
                  <c:v>0.5198635999307949</c:v>
                </c:pt>
                <c:pt idx="45">
                  <c:v>0.55301032455328669</c:v>
                </c:pt>
                <c:pt idx="46">
                  <c:v>0.61463242144409302</c:v>
                </c:pt>
                <c:pt idx="47">
                  <c:v>0.62429989595511126</c:v>
                </c:pt>
                <c:pt idx="48">
                  <c:v>0.68191298775053144</c:v>
                </c:pt>
                <c:pt idx="49">
                  <c:v>0.71401532923455779</c:v>
                </c:pt>
                <c:pt idx="50">
                  <c:v>0.71277499588641546</c:v>
                </c:pt>
                <c:pt idx="51">
                  <c:v>0.75882931066473491</c:v>
                </c:pt>
                <c:pt idx="52">
                  <c:v>0.83407735333106681</c:v>
                </c:pt>
                <c:pt idx="53">
                  <c:v>0.86749995830134308</c:v>
                </c:pt>
                <c:pt idx="54">
                  <c:v>0.94039835513421455</c:v>
                </c:pt>
                <c:pt idx="55">
                  <c:v>1.036943471418281</c:v>
                </c:pt>
                <c:pt idx="56">
                  <c:v>1.0964947625144079</c:v>
                </c:pt>
                <c:pt idx="57">
                  <c:v>1.0718147124292787</c:v>
                </c:pt>
                <c:pt idx="58">
                  <c:v>1.111452430372178</c:v>
                </c:pt>
                <c:pt idx="59">
                  <c:v>1.3022441130312798</c:v>
                </c:pt>
                <c:pt idx="60">
                  <c:v>1.2930171889011057</c:v>
                </c:pt>
                <c:pt idx="61">
                  <c:v>1.3035585438850952</c:v>
                </c:pt>
                <c:pt idx="62">
                  <c:v>1.5095622761279319</c:v>
                </c:pt>
                <c:pt idx="63">
                  <c:v>1.5700657074079976</c:v>
                </c:pt>
                <c:pt idx="64">
                  <c:v>1.5471723407103171</c:v>
                </c:pt>
                <c:pt idx="65">
                  <c:v>1.6285357534731588</c:v>
                </c:pt>
                <c:pt idx="66">
                  <c:v>1.5643691033877534</c:v>
                </c:pt>
                <c:pt idx="67">
                  <c:v>1.5518951425604071</c:v>
                </c:pt>
                <c:pt idx="68">
                  <c:v>1.3784665207423803</c:v>
                </c:pt>
                <c:pt idx="69">
                  <c:v>1.4020722808716539</c:v>
                </c:pt>
                <c:pt idx="70">
                  <c:v>1.2580836430904208</c:v>
                </c:pt>
                <c:pt idx="71">
                  <c:v>1.184295719783474</c:v>
                </c:pt>
                <c:pt idx="72">
                  <c:v>1.1838019583703692</c:v>
                </c:pt>
                <c:pt idx="73">
                  <c:v>1.0496573284726016</c:v>
                </c:pt>
                <c:pt idx="74">
                  <c:v>0.98870459010342637</c:v>
                </c:pt>
                <c:pt idx="75">
                  <c:v>0.89623859245841031</c:v>
                </c:pt>
                <c:pt idx="76">
                  <c:v>0.82430342627720066</c:v>
                </c:pt>
                <c:pt idx="77">
                  <c:v>0.82710863503213505</c:v>
                </c:pt>
                <c:pt idx="78">
                  <c:v>0.77162082018352773</c:v>
                </c:pt>
                <c:pt idx="79">
                  <c:v>0.72224743802298152</c:v>
                </c:pt>
                <c:pt idx="80">
                  <c:v>0.70177302775238781</c:v>
                </c:pt>
                <c:pt idx="81">
                  <c:v>0.67582403624018894</c:v>
                </c:pt>
                <c:pt idx="82">
                  <c:v>0.6531621774764983</c:v>
                </c:pt>
                <c:pt idx="83">
                  <c:v>0.62586126189906566</c:v>
                </c:pt>
                <c:pt idx="84">
                  <c:v>0.61002616689407774</c:v>
                </c:pt>
                <c:pt idx="85">
                  <c:v>0.58436941997990521</c:v>
                </c:pt>
                <c:pt idx="86">
                  <c:v>0.55553663790329555</c:v>
                </c:pt>
                <c:pt idx="87">
                  <c:v>0.56607774846346937</c:v>
                </c:pt>
                <c:pt idx="88">
                  <c:v>0.54117574329599982</c:v>
                </c:pt>
                <c:pt idx="89">
                  <c:v>0.51836232033788898</c:v>
                </c:pt>
                <c:pt idx="90">
                  <c:v>0.51890622479708515</c:v>
                </c:pt>
                <c:pt idx="91">
                  <c:v>0.48361365235574394</c:v>
                </c:pt>
                <c:pt idx="92">
                  <c:v>0.46853621698160663</c:v>
                </c:pt>
                <c:pt idx="93">
                  <c:v>0.46128375235745034</c:v>
                </c:pt>
                <c:pt idx="94">
                  <c:v>0.45158949858402919</c:v>
                </c:pt>
                <c:pt idx="95">
                  <c:v>0.44204596912081845</c:v>
                </c:pt>
                <c:pt idx="96">
                  <c:v>0.42245430542289192</c:v>
                </c:pt>
                <c:pt idx="97">
                  <c:v>0.41496665825547074</c:v>
                </c:pt>
                <c:pt idx="98">
                  <c:v>0.40883876871657437</c:v>
                </c:pt>
                <c:pt idx="99">
                  <c:v>0.40264514799999906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22-4543-9A3E-EC4D0C1EF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419279"/>
        <c:axId val="2036425103"/>
      </c:scatterChart>
      <c:valAx>
        <c:axId val="203641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425103"/>
        <c:crosses val="autoZero"/>
        <c:crossBetween val="midCat"/>
      </c:valAx>
      <c:valAx>
        <c:axId val="20364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41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27214</xdr:colOff>
      <xdr:row>5</xdr:row>
      <xdr:rowOff>19050</xdr:rowOff>
    </xdr:from>
    <xdr:to>
      <xdr:col>22</xdr:col>
      <xdr:colOff>617765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CE89F-9867-4478-933C-E9376D1A6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505813</xdr:colOff>
      <xdr:row>14</xdr:row>
      <xdr:rowOff>162250</xdr:rowOff>
    </xdr:from>
    <xdr:to>
      <xdr:col>14</xdr:col>
      <xdr:colOff>367864</xdr:colOff>
      <xdr:row>33</xdr:row>
      <xdr:rowOff>187212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11778-B01B-4D77-A4A4-D654EC04A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505813</xdr:colOff>
      <xdr:row>14</xdr:row>
      <xdr:rowOff>162250</xdr:rowOff>
    </xdr:from>
    <xdr:to>
      <xdr:col>14</xdr:col>
      <xdr:colOff>373928</xdr:colOff>
      <xdr:row>33</xdr:row>
      <xdr:rowOff>187212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5564B-3CF7-4614-A465-3BCD540BD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216777</xdr:colOff>
      <xdr:row>40</xdr:row>
      <xdr:rowOff>103131</xdr:rowOff>
    </xdr:from>
    <xdr:to>
      <xdr:col>15</xdr:col>
      <xdr:colOff>260739</xdr:colOff>
      <xdr:row>59</xdr:row>
      <xdr:rowOff>119251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AF6949-4C8C-4B86-A420-CE1C34B01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225114</xdr:colOff>
      <xdr:row>62</xdr:row>
      <xdr:rowOff>153410</xdr:rowOff>
    </xdr:from>
    <xdr:to>
      <xdr:col>15</xdr:col>
      <xdr:colOff>269076</xdr:colOff>
      <xdr:row>81</xdr:row>
      <xdr:rowOff>184183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3BE443-9789-4D45-9BFC-F8C6BA757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27214</xdr:colOff>
      <xdr:row>5</xdr:row>
      <xdr:rowOff>19050</xdr:rowOff>
    </xdr:from>
    <xdr:to>
      <xdr:col>22</xdr:col>
      <xdr:colOff>617765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5252C-A45B-45A0-93F3-BE9FB1EE7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27214</xdr:colOff>
      <xdr:row>5</xdr:row>
      <xdr:rowOff>19050</xdr:rowOff>
    </xdr:from>
    <xdr:to>
      <xdr:col>22</xdr:col>
      <xdr:colOff>617765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21064-8F8D-46FA-B73E-E806EF888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13</xdr:row>
      <xdr:rowOff>76200</xdr:rowOff>
    </xdr:from>
    <xdr:to>
      <xdr:col>17</xdr:col>
      <xdr:colOff>28575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CDD71-16FC-4111-A847-65E04BB27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415737</xdr:colOff>
      <xdr:row>8</xdr:row>
      <xdr:rowOff>121023</xdr:rowOff>
    </xdr:from>
    <xdr:to>
      <xdr:col>24</xdr:col>
      <xdr:colOff>145675</xdr:colOff>
      <xdr:row>28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3C7B8-898B-41C1-B137-A19626AC1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332014</xdr:colOff>
      <xdr:row>4</xdr:row>
      <xdr:rowOff>133350</xdr:rowOff>
    </xdr:from>
    <xdr:to>
      <xdr:col>24</xdr:col>
      <xdr:colOff>303440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416A6-73E1-4E3D-9969-C570B0E9F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415737</xdr:colOff>
      <xdr:row>8</xdr:row>
      <xdr:rowOff>121023</xdr:rowOff>
    </xdr:from>
    <xdr:to>
      <xdr:col>24</xdr:col>
      <xdr:colOff>145675</xdr:colOff>
      <xdr:row>28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6AC77-079A-4A32-AFF2-D14DB817C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415737</xdr:colOff>
      <xdr:row>8</xdr:row>
      <xdr:rowOff>121023</xdr:rowOff>
    </xdr:from>
    <xdr:to>
      <xdr:col>24</xdr:col>
      <xdr:colOff>145675</xdr:colOff>
      <xdr:row>28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6FA2E-0D07-4E0C-A51D-F621268CE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603398</xdr:colOff>
      <xdr:row>5</xdr:row>
      <xdr:rowOff>146980</xdr:rowOff>
    </xdr:from>
    <xdr:to>
      <xdr:col>18</xdr:col>
      <xdr:colOff>298600</xdr:colOff>
      <xdr:row>20</xdr:row>
      <xdr:rowOff>32680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43C18B-C6F6-449E-86ED-2A8C3FF0D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BE6A-5098-49E1-8983-97C1C9D7EF98}">
  <dimension ref="A1:H23"/>
  <sheetViews>
    <sheetView topLeftCell="A6" workbookViewId="0">
      <selection activeCell="J26" sqref="J26"/>
    </sheetView>
  </sheetViews>
  <sheetFormatPr defaultRowHeight="15" x14ac:dyDescent="0.25"/>
  <sheetData>
    <row r="1" spans="1:8" x14ac:dyDescent="0.25">
      <c r="A1" t="s">
        <v>0</v>
      </c>
      <c r="B1" t="s">
        <v>4</v>
      </c>
    </row>
    <row r="2" spans="1:8" x14ac:dyDescent="0.25">
      <c r="A2" t="s">
        <v>1</v>
      </c>
      <c r="G2" t="s">
        <v>2</v>
      </c>
      <c r="H2" t="s">
        <v>3</v>
      </c>
    </row>
    <row r="3" spans="1:8" x14ac:dyDescent="0.25">
      <c r="A3">
        <v>1</v>
      </c>
      <c r="B3">
        <v>1536</v>
      </c>
      <c r="C3">
        <v>148</v>
      </c>
      <c r="D3">
        <v>155</v>
      </c>
      <c r="E3">
        <v>202</v>
      </c>
      <c r="F3">
        <v>114</v>
      </c>
      <c r="G3">
        <f>AVERAGE(B3:F3)</f>
        <v>431</v>
      </c>
      <c r="H3">
        <f xml:space="preserve"> _xlfn.STDEV.S(B3:F3)</f>
        <v>618.51030710894383</v>
      </c>
    </row>
    <row r="4" spans="1:8" x14ac:dyDescent="0.25">
      <c r="A4">
        <v>1.1000000000000001</v>
      </c>
      <c r="B4">
        <v>191</v>
      </c>
      <c r="C4">
        <v>128</v>
      </c>
      <c r="D4">
        <v>215</v>
      </c>
      <c r="E4">
        <v>2234</v>
      </c>
      <c r="F4">
        <v>1384</v>
      </c>
      <c r="G4">
        <f t="shared" ref="G4:G23" si="0">AVERAGE(B4:F4)</f>
        <v>830.4</v>
      </c>
      <c r="H4">
        <f t="shared" ref="H4:H23" si="1" xml:space="preserve"> _xlfn.STDEV.S(B4:F4)</f>
        <v>943.06431381958248</v>
      </c>
    </row>
    <row r="5" spans="1:8" x14ac:dyDescent="0.25">
      <c r="A5">
        <v>1.2</v>
      </c>
      <c r="B5">
        <v>145</v>
      </c>
      <c r="C5">
        <v>91</v>
      </c>
      <c r="D5">
        <v>2651</v>
      </c>
      <c r="E5">
        <v>113</v>
      </c>
      <c r="F5">
        <v>181</v>
      </c>
      <c r="G5">
        <f t="shared" si="0"/>
        <v>636.20000000000005</v>
      </c>
      <c r="H5">
        <f t="shared" si="1"/>
        <v>1126.8190626715541</v>
      </c>
    </row>
    <row r="6" spans="1:8" x14ac:dyDescent="0.25">
      <c r="A6">
        <v>1.3</v>
      </c>
      <c r="B6">
        <v>269</v>
      </c>
      <c r="C6">
        <v>1588</v>
      </c>
      <c r="D6">
        <v>1571</v>
      </c>
      <c r="E6">
        <v>213</v>
      </c>
      <c r="F6">
        <v>126</v>
      </c>
      <c r="G6">
        <f t="shared" si="0"/>
        <v>753.4</v>
      </c>
      <c r="H6">
        <f t="shared" si="1"/>
        <v>755.86592726488209</v>
      </c>
    </row>
    <row r="7" spans="1:8" x14ac:dyDescent="0.25">
      <c r="A7">
        <v>1.4</v>
      </c>
      <c r="B7">
        <v>2622</v>
      </c>
      <c r="C7">
        <v>261</v>
      </c>
      <c r="D7">
        <v>147</v>
      </c>
      <c r="E7">
        <v>247</v>
      </c>
      <c r="F7">
        <v>169</v>
      </c>
      <c r="G7">
        <f t="shared" si="0"/>
        <v>689.2</v>
      </c>
      <c r="H7">
        <f t="shared" si="1"/>
        <v>1081.5730211132302</v>
      </c>
    </row>
    <row r="8" spans="1:8" x14ac:dyDescent="0.25">
      <c r="A8">
        <v>1.5</v>
      </c>
      <c r="B8">
        <v>212</v>
      </c>
      <c r="C8">
        <v>132</v>
      </c>
      <c r="D8">
        <v>247</v>
      </c>
      <c r="E8">
        <v>223</v>
      </c>
      <c r="F8">
        <v>273</v>
      </c>
      <c r="G8">
        <f t="shared" si="0"/>
        <v>217.4</v>
      </c>
      <c r="H8">
        <f t="shared" si="1"/>
        <v>53.200563906785824</v>
      </c>
    </row>
    <row r="9" spans="1:8" x14ac:dyDescent="0.25">
      <c r="A9">
        <v>1.6</v>
      </c>
      <c r="B9">
        <v>1746</v>
      </c>
      <c r="C9">
        <v>175</v>
      </c>
      <c r="D9">
        <v>348</v>
      </c>
      <c r="E9">
        <v>363</v>
      </c>
      <c r="F9">
        <v>191</v>
      </c>
      <c r="G9">
        <f t="shared" si="0"/>
        <v>564.6</v>
      </c>
      <c r="H9">
        <f t="shared" si="1"/>
        <v>666.07604670938292</v>
      </c>
    </row>
    <row r="10" spans="1:8" x14ac:dyDescent="0.25">
      <c r="A10">
        <v>1.7</v>
      </c>
      <c r="B10">
        <v>941</v>
      </c>
      <c r="C10">
        <v>209</v>
      </c>
      <c r="D10">
        <v>152</v>
      </c>
      <c r="E10">
        <v>1299</v>
      </c>
      <c r="F10">
        <v>659</v>
      </c>
      <c r="G10">
        <f t="shared" si="0"/>
        <v>652</v>
      </c>
      <c r="H10">
        <f t="shared" si="1"/>
        <v>486.93634080852911</v>
      </c>
    </row>
    <row r="11" spans="1:8" x14ac:dyDescent="0.25">
      <c r="A11">
        <v>1.8</v>
      </c>
      <c r="B11">
        <v>165</v>
      </c>
      <c r="C11">
        <v>263</v>
      </c>
      <c r="D11">
        <v>197</v>
      </c>
      <c r="E11">
        <v>172</v>
      </c>
      <c r="F11">
        <v>623</v>
      </c>
      <c r="G11">
        <f t="shared" si="0"/>
        <v>284</v>
      </c>
      <c r="H11">
        <f t="shared" si="1"/>
        <v>193.41406360448559</v>
      </c>
    </row>
    <row r="12" spans="1:8" x14ac:dyDescent="0.25">
      <c r="A12">
        <v>1.9</v>
      </c>
      <c r="B12">
        <v>101</v>
      </c>
      <c r="C12">
        <v>205</v>
      </c>
      <c r="D12">
        <v>110</v>
      </c>
      <c r="E12">
        <v>659</v>
      </c>
      <c r="F12">
        <v>207</v>
      </c>
      <c r="G12">
        <f t="shared" si="0"/>
        <v>256.39999999999998</v>
      </c>
      <c r="H12">
        <f t="shared" si="1"/>
        <v>230.62480352295154</v>
      </c>
    </row>
    <row r="13" spans="1:8" x14ac:dyDescent="0.25">
      <c r="A13">
        <v>2</v>
      </c>
      <c r="B13">
        <v>184</v>
      </c>
      <c r="C13">
        <v>601</v>
      </c>
      <c r="D13">
        <v>1012</v>
      </c>
      <c r="E13">
        <v>175</v>
      </c>
      <c r="F13">
        <v>314</v>
      </c>
      <c r="G13">
        <f t="shared" si="0"/>
        <v>457.2</v>
      </c>
      <c r="H13">
        <f t="shared" si="1"/>
        <v>354.70508877093943</v>
      </c>
    </row>
    <row r="14" spans="1:8" x14ac:dyDescent="0.25">
      <c r="A14">
        <v>2.1</v>
      </c>
      <c r="B14">
        <v>112</v>
      </c>
      <c r="C14">
        <v>128</v>
      </c>
      <c r="D14">
        <v>141</v>
      </c>
      <c r="E14">
        <v>75</v>
      </c>
      <c r="F14">
        <v>129</v>
      </c>
      <c r="G14">
        <f t="shared" si="0"/>
        <v>117</v>
      </c>
      <c r="H14">
        <f t="shared" si="1"/>
        <v>25.64176280991617</v>
      </c>
    </row>
    <row r="15" spans="1:8" x14ac:dyDescent="0.25">
      <c r="A15">
        <v>2.2000000000000002</v>
      </c>
      <c r="B15">
        <v>208</v>
      </c>
      <c r="C15">
        <v>114</v>
      </c>
      <c r="D15">
        <v>138</v>
      </c>
      <c r="E15">
        <v>368</v>
      </c>
      <c r="F15">
        <v>92</v>
      </c>
      <c r="G15">
        <f t="shared" si="0"/>
        <v>184</v>
      </c>
      <c r="H15">
        <f t="shared" si="1"/>
        <v>111.70496855556605</v>
      </c>
    </row>
    <row r="16" spans="1:8" x14ac:dyDescent="0.25">
      <c r="A16">
        <v>2.29</v>
      </c>
      <c r="B16">
        <v>87</v>
      </c>
      <c r="C16">
        <v>215</v>
      </c>
      <c r="D16">
        <v>254</v>
      </c>
      <c r="E16">
        <v>20</v>
      </c>
      <c r="F16">
        <v>18</v>
      </c>
      <c r="G16">
        <f t="shared" si="0"/>
        <v>118.8</v>
      </c>
      <c r="H16">
        <f t="shared" si="1"/>
        <v>110.0758829171949</v>
      </c>
    </row>
    <row r="17" spans="1:8" x14ac:dyDescent="0.25">
      <c r="A17">
        <v>2.4</v>
      </c>
      <c r="B17">
        <v>25</v>
      </c>
      <c r="C17">
        <v>45</v>
      </c>
      <c r="D17">
        <v>24</v>
      </c>
      <c r="E17">
        <v>11</v>
      </c>
      <c r="F17">
        <v>9</v>
      </c>
      <c r="G17">
        <f t="shared" si="0"/>
        <v>22.8</v>
      </c>
      <c r="H17">
        <f t="shared" si="1"/>
        <v>14.394443372357268</v>
      </c>
    </row>
    <row r="18" spans="1:8" x14ac:dyDescent="0.25">
      <c r="A18">
        <v>2.5</v>
      </c>
      <c r="B18">
        <v>35</v>
      </c>
      <c r="C18">
        <v>13</v>
      </c>
      <c r="D18">
        <v>20</v>
      </c>
      <c r="E18">
        <v>23</v>
      </c>
      <c r="F18">
        <v>27</v>
      </c>
      <c r="G18">
        <f t="shared" si="0"/>
        <v>23.6</v>
      </c>
      <c r="H18">
        <f t="shared" si="1"/>
        <v>8.1731266966810168</v>
      </c>
    </row>
    <row r="19" spans="1:8" x14ac:dyDescent="0.25">
      <c r="A19">
        <v>2.6</v>
      </c>
      <c r="B19">
        <v>10</v>
      </c>
      <c r="C19">
        <v>20</v>
      </c>
      <c r="D19">
        <v>20</v>
      </c>
      <c r="E19">
        <v>19</v>
      </c>
      <c r="F19">
        <v>12</v>
      </c>
      <c r="G19">
        <f t="shared" si="0"/>
        <v>16.2</v>
      </c>
      <c r="H19">
        <f t="shared" si="1"/>
        <v>4.8166378315169167</v>
      </c>
    </row>
    <row r="20" spans="1:8" x14ac:dyDescent="0.25">
      <c r="A20">
        <v>2.7</v>
      </c>
      <c r="B20">
        <v>5</v>
      </c>
      <c r="C20">
        <v>10</v>
      </c>
      <c r="D20">
        <v>11</v>
      </c>
      <c r="E20">
        <v>10</v>
      </c>
      <c r="F20">
        <v>9</v>
      </c>
      <c r="G20">
        <f t="shared" si="0"/>
        <v>9</v>
      </c>
      <c r="H20">
        <f t="shared" si="1"/>
        <v>2.3452078799117149</v>
      </c>
    </row>
    <row r="21" spans="1:8" x14ac:dyDescent="0.25">
      <c r="A21">
        <v>2.8</v>
      </c>
      <c r="B21">
        <v>14</v>
      </c>
      <c r="C21">
        <v>7</v>
      </c>
      <c r="D21">
        <v>9</v>
      </c>
      <c r="E21">
        <v>8</v>
      </c>
      <c r="F21">
        <v>14</v>
      </c>
      <c r="G21">
        <f t="shared" si="0"/>
        <v>10.4</v>
      </c>
      <c r="H21">
        <f t="shared" si="1"/>
        <v>3.3615472627943239</v>
      </c>
    </row>
    <row r="22" spans="1:8" x14ac:dyDescent="0.25">
      <c r="A22">
        <v>2.9</v>
      </c>
      <c r="B22">
        <v>4</v>
      </c>
      <c r="C22">
        <v>20</v>
      </c>
      <c r="D22">
        <v>9</v>
      </c>
      <c r="E22">
        <v>15</v>
      </c>
      <c r="F22">
        <v>7</v>
      </c>
      <c r="G22">
        <f t="shared" si="0"/>
        <v>11</v>
      </c>
      <c r="H22">
        <f t="shared" si="1"/>
        <v>6.4420493633625631</v>
      </c>
    </row>
    <row r="23" spans="1:8" x14ac:dyDescent="0.25">
      <c r="A23">
        <v>3</v>
      </c>
      <c r="B23">
        <v>5</v>
      </c>
      <c r="C23">
        <v>5</v>
      </c>
      <c r="D23">
        <v>8</v>
      </c>
      <c r="E23">
        <v>6</v>
      </c>
      <c r="F23">
        <v>4</v>
      </c>
      <c r="G23">
        <f t="shared" si="0"/>
        <v>5.6</v>
      </c>
      <c r="H23">
        <f t="shared" si="1"/>
        <v>1.5165750888103091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85EA-F1B3-4F1E-82A1-0769F7AB9875}">
  <dimension ref="A1:N440"/>
  <sheetViews>
    <sheetView topLeftCell="A16" zoomScale="145" zoomScaleNormal="145" workbookViewId="0">
      <selection activeCell="C33" sqref="C33"/>
    </sheetView>
  </sheetViews>
  <sheetFormatPr defaultRowHeight="15" x14ac:dyDescent="0.25"/>
  <cols>
    <col min="5" max="5" width="12.28515625" bestFit="1" customWidth="1"/>
    <col min="8" max="8" width="11.7109375" customWidth="1"/>
    <col min="10" max="10" width="13.140625" customWidth="1"/>
  </cols>
  <sheetData>
    <row r="1" spans="1:14" ht="15.75" thickBot="1" x14ac:dyDescent="0.3">
      <c r="A1" t="s">
        <v>14</v>
      </c>
      <c r="B1" t="s">
        <v>15</v>
      </c>
      <c r="C1" t="s">
        <v>3</v>
      </c>
      <c r="D1" t="s">
        <v>16</v>
      </c>
      <c r="E1" t="s">
        <v>3</v>
      </c>
      <c r="F1" t="s">
        <v>17</v>
      </c>
      <c r="G1" t="s">
        <v>3</v>
      </c>
      <c r="H1" t="s">
        <v>18</v>
      </c>
      <c r="I1" t="s">
        <v>3</v>
      </c>
      <c r="J1" t="s">
        <v>19</v>
      </c>
      <c r="K1" t="s">
        <v>3</v>
      </c>
      <c r="M1" t="s">
        <v>23</v>
      </c>
      <c r="N1" t="s">
        <v>24</v>
      </c>
    </row>
    <row r="2" spans="1:14" x14ac:dyDescent="0.25">
      <c r="A2">
        <v>5</v>
      </c>
      <c r="B2">
        <v>70</v>
      </c>
      <c r="C2">
        <v>1</v>
      </c>
      <c r="D2" s="2">
        <f>1+(B2-2)*2/99</f>
        <v>2.3737373737373737</v>
      </c>
      <c r="E2" s="3">
        <f>C2*2/99</f>
        <v>2.0202020202020204E-2</v>
      </c>
      <c r="F2" s="8">
        <v>0.96767999999999998</v>
      </c>
      <c r="G2" s="3">
        <v>0.03</v>
      </c>
      <c r="H2">
        <v>56</v>
      </c>
      <c r="I2">
        <v>2</v>
      </c>
      <c r="J2" s="2">
        <f>H2*2/99</f>
        <v>1.1313131313131313</v>
      </c>
      <c r="K2" s="3">
        <f>I2*2/99</f>
        <v>4.0404040404040407E-2</v>
      </c>
      <c r="M2">
        <v>32</v>
      </c>
      <c r="N2">
        <v>2.2902432732481399</v>
      </c>
    </row>
    <row r="3" spans="1:14" x14ac:dyDescent="0.25">
      <c r="A3">
        <v>10</v>
      </c>
      <c r="B3">
        <v>68.5</v>
      </c>
      <c r="C3">
        <v>1</v>
      </c>
      <c r="D3" s="4">
        <f>1+(B3-2)*2/99</f>
        <v>2.3434343434343434</v>
      </c>
      <c r="E3" s="5">
        <f t="shared" ref="E3:E10" si="0">C3*2/99</f>
        <v>2.0202020202020204E-2</v>
      </c>
      <c r="F3" s="9">
        <v>1.34327</v>
      </c>
      <c r="G3" s="5">
        <v>0.03</v>
      </c>
      <c r="H3">
        <v>36</v>
      </c>
      <c r="I3">
        <v>2</v>
      </c>
      <c r="J3" s="4">
        <f t="shared" ref="J3:J8" si="1">H3*2/99</f>
        <v>0.72727272727272729</v>
      </c>
      <c r="K3" s="5">
        <f t="shared" ref="K3:K8" si="2">I3*2/99</f>
        <v>4.0404040404040407E-2</v>
      </c>
    </row>
    <row r="4" spans="1:14" x14ac:dyDescent="0.25">
      <c r="A4">
        <v>15</v>
      </c>
      <c r="B4">
        <v>68</v>
      </c>
      <c r="C4">
        <v>1</v>
      </c>
      <c r="D4" s="4">
        <f>1+(B4-2)*2/99</f>
        <v>2.333333333333333</v>
      </c>
      <c r="E4" s="5">
        <f t="shared" si="0"/>
        <v>2.0202020202020204E-2</v>
      </c>
      <c r="F4" s="10">
        <v>1.4914642566530592</v>
      </c>
      <c r="G4" s="5">
        <v>0.03</v>
      </c>
      <c r="H4">
        <v>30</v>
      </c>
      <c r="I4">
        <v>1</v>
      </c>
      <c r="J4" s="4">
        <f t="shared" si="1"/>
        <v>0.60606060606060608</v>
      </c>
      <c r="K4" s="5">
        <f t="shared" si="2"/>
        <v>2.0202020202020204E-2</v>
      </c>
    </row>
    <row r="5" spans="1:14" x14ac:dyDescent="0.25">
      <c r="A5">
        <v>20</v>
      </c>
      <c r="B5">
        <v>67</v>
      </c>
      <c r="C5">
        <v>1</v>
      </c>
      <c r="D5" s="4">
        <f>1+(B5-2)*2/99</f>
        <v>2.3131313131313131</v>
      </c>
      <c r="E5" s="5">
        <f t="shared" si="0"/>
        <v>2.0202020202020204E-2</v>
      </c>
      <c r="F5" s="10">
        <v>1.6285357534731588</v>
      </c>
      <c r="G5" s="5">
        <v>0.03</v>
      </c>
      <c r="H5">
        <v>26</v>
      </c>
      <c r="I5">
        <v>1</v>
      </c>
      <c r="J5" s="4">
        <f t="shared" si="1"/>
        <v>0.5252525252525253</v>
      </c>
      <c r="K5" s="5">
        <f t="shared" si="2"/>
        <v>2.0202020202020204E-2</v>
      </c>
    </row>
    <row r="6" spans="1:14" x14ac:dyDescent="0.25">
      <c r="A6">
        <v>25</v>
      </c>
      <c r="B6">
        <v>66.5</v>
      </c>
      <c r="C6">
        <v>1</v>
      </c>
      <c r="D6" s="4">
        <f>1+(B6-2)*2/99</f>
        <v>2.3030303030303028</v>
      </c>
      <c r="E6" s="5">
        <f t="shared" si="0"/>
        <v>2.0202020202020204E-2</v>
      </c>
      <c r="F6" s="10">
        <v>1.617660275</v>
      </c>
      <c r="G6" s="5">
        <v>0.03</v>
      </c>
      <c r="H6">
        <v>23</v>
      </c>
      <c r="I6">
        <v>2</v>
      </c>
      <c r="J6" s="4">
        <f t="shared" si="1"/>
        <v>0.46464646464646464</v>
      </c>
      <c r="K6" s="5">
        <f t="shared" si="2"/>
        <v>4.0404040404040407E-2</v>
      </c>
    </row>
    <row r="7" spans="1:14" x14ac:dyDescent="0.25">
      <c r="A7">
        <v>32</v>
      </c>
      <c r="B7">
        <v>65.5</v>
      </c>
      <c r="C7">
        <v>1</v>
      </c>
      <c r="D7" s="4">
        <f>1+(B7-2)*2/99</f>
        <v>2.2828282828282829</v>
      </c>
      <c r="E7" s="5">
        <f t="shared" si="0"/>
        <v>2.0202020202020204E-2</v>
      </c>
      <c r="F7" s="10">
        <v>1.7344761158027999</v>
      </c>
      <c r="G7" s="5">
        <v>0.03</v>
      </c>
      <c r="H7">
        <v>19.5</v>
      </c>
      <c r="I7">
        <v>1</v>
      </c>
      <c r="J7" s="4">
        <f t="shared" si="1"/>
        <v>0.39393939393939392</v>
      </c>
      <c r="K7" s="5">
        <f t="shared" si="2"/>
        <v>2.0202020202020204E-2</v>
      </c>
    </row>
    <row r="8" spans="1:14" ht="15.75" thickBot="1" x14ac:dyDescent="0.3">
      <c r="A8">
        <v>64</v>
      </c>
      <c r="B8">
        <v>65</v>
      </c>
      <c r="C8">
        <v>1</v>
      </c>
      <c r="D8" s="4">
        <f>1+(B8-2)*2/99</f>
        <v>2.2727272727272725</v>
      </c>
      <c r="E8" s="5">
        <f t="shared" si="0"/>
        <v>2.0202020202020204E-2</v>
      </c>
      <c r="F8" s="11">
        <v>2.2079170798437477</v>
      </c>
      <c r="G8" s="7">
        <v>0.03</v>
      </c>
      <c r="H8">
        <v>13</v>
      </c>
      <c r="I8">
        <v>1</v>
      </c>
      <c r="J8" s="6">
        <f t="shared" si="1"/>
        <v>0.26262626262626265</v>
      </c>
      <c r="K8" s="7">
        <f t="shared" si="2"/>
        <v>2.0202020202020204E-2</v>
      </c>
    </row>
    <row r="9" spans="1:14" x14ac:dyDescent="0.25">
      <c r="A9">
        <v>128</v>
      </c>
      <c r="B9">
        <v>65</v>
      </c>
      <c r="C9">
        <v>1</v>
      </c>
      <c r="D9" s="4">
        <f>1+(B9-2)*2/99</f>
        <v>2.2727272727272725</v>
      </c>
      <c r="E9" s="5">
        <f t="shared" si="0"/>
        <v>2.0202020202020204E-2</v>
      </c>
      <c r="F9" s="1"/>
    </row>
    <row r="10" spans="1:14" ht="15.75" thickBot="1" x14ac:dyDescent="0.3">
      <c r="A10">
        <v>256</v>
      </c>
      <c r="B10">
        <v>65</v>
      </c>
      <c r="C10">
        <v>1</v>
      </c>
      <c r="D10" s="6">
        <f>1+(B10-2)*2/99</f>
        <v>2.2727272727272725</v>
      </c>
      <c r="E10" s="7">
        <f t="shared" si="0"/>
        <v>2.0202020202020204E-2</v>
      </c>
      <c r="F10" s="1"/>
    </row>
    <row r="18" spans="1:8" x14ac:dyDescent="0.25">
      <c r="H18" s="12"/>
    </row>
    <row r="19" spans="1:8" ht="15.75" thickBot="1" x14ac:dyDescent="0.3">
      <c r="A19" t="s">
        <v>14</v>
      </c>
      <c r="B19" t="s">
        <v>16</v>
      </c>
      <c r="C19" t="s">
        <v>3</v>
      </c>
      <c r="D19" t="s">
        <v>25</v>
      </c>
      <c r="H19" s="12"/>
    </row>
    <row r="20" spans="1:8" x14ac:dyDescent="0.25">
      <c r="A20">
        <v>5</v>
      </c>
      <c r="B20" s="2">
        <v>2.3737373737373737</v>
      </c>
      <c r="C20" s="3">
        <v>2.0202020202020204E-2</v>
      </c>
      <c r="D20">
        <f>1/A20</f>
        <v>0.2</v>
      </c>
      <c r="F20">
        <f>LOG(B20-2.269)</f>
        <v>-0.97989832012010036</v>
      </c>
      <c r="G20">
        <f>LOG(A20)</f>
        <v>0.69897000433601886</v>
      </c>
      <c r="H20" s="12"/>
    </row>
    <row r="21" spans="1:8" x14ac:dyDescent="0.25">
      <c r="A21">
        <v>10</v>
      </c>
      <c r="B21" s="4">
        <v>2.3434343434343434</v>
      </c>
      <c r="C21" s="5">
        <v>2.0202020202020204E-2</v>
      </c>
      <c r="D21">
        <f t="shared" ref="D21:D28" si="3">1/A21</f>
        <v>0.1</v>
      </c>
      <c r="F21">
        <f t="shared" ref="F21:F28" si="4">LOG(B21-2.269)</f>
        <v>-1.1282266380747594</v>
      </c>
      <c r="G21">
        <f t="shared" ref="G21:G28" si="5">LOG(A21)</f>
        <v>1</v>
      </c>
    </row>
    <row r="22" spans="1:8" x14ac:dyDescent="0.25">
      <c r="A22">
        <v>15</v>
      </c>
      <c r="B22" s="4">
        <v>2.333333333333333</v>
      </c>
      <c r="C22" s="5">
        <v>2.0202020202020204E-2</v>
      </c>
      <c r="D22">
        <f t="shared" si="3"/>
        <v>6.6666666666666666E-2</v>
      </c>
      <c r="F22">
        <f t="shared" si="4"/>
        <v>-1.1915639457118916</v>
      </c>
      <c r="G22">
        <f t="shared" si="5"/>
        <v>1.1760912590556813</v>
      </c>
    </row>
    <row r="23" spans="1:8" x14ac:dyDescent="0.25">
      <c r="A23">
        <v>20</v>
      </c>
      <c r="B23" s="4">
        <v>2.3131313131313131</v>
      </c>
      <c r="C23" s="5">
        <v>2.0202020202020204E-2</v>
      </c>
      <c r="D23">
        <f t="shared" si="3"/>
        <v>0.05</v>
      </c>
      <c r="F23">
        <f t="shared" si="4"/>
        <v>-1.3552531498879825</v>
      </c>
      <c r="G23">
        <f t="shared" si="5"/>
        <v>1.3010299956639813</v>
      </c>
    </row>
    <row r="24" spans="1:8" x14ac:dyDescent="0.25">
      <c r="A24">
        <v>25</v>
      </c>
      <c r="B24" s="4">
        <v>2.3030303030303028</v>
      </c>
      <c r="C24" s="5">
        <v>2.0202020202020204E-2</v>
      </c>
      <c r="D24">
        <f t="shared" si="3"/>
        <v>0.04</v>
      </c>
      <c r="F24">
        <f t="shared" si="4"/>
        <v>-1.4681341836164348</v>
      </c>
      <c r="G24">
        <f t="shared" si="5"/>
        <v>1.3979400086720377</v>
      </c>
    </row>
    <row r="25" spans="1:8" x14ac:dyDescent="0.25">
      <c r="A25">
        <v>32</v>
      </c>
      <c r="B25" s="4">
        <v>2.2828282828282829</v>
      </c>
      <c r="C25" s="5">
        <v>2.0202020202020204E-2</v>
      </c>
      <c r="D25">
        <f t="shared" si="3"/>
        <v>3.125E-2</v>
      </c>
      <c r="F25">
        <f t="shared" si="4"/>
        <v>-1.8592317464635626</v>
      </c>
      <c r="G25">
        <f t="shared" si="5"/>
        <v>1.505149978319906</v>
      </c>
    </row>
    <row r="26" spans="1:8" x14ac:dyDescent="0.25">
      <c r="A26">
        <v>64</v>
      </c>
      <c r="B26" s="4">
        <v>2.2727272727272698</v>
      </c>
      <c r="C26" s="5">
        <v>2.0202020202020204E-2</v>
      </c>
      <c r="D26">
        <f t="shared" si="3"/>
        <v>1.5625E-2</v>
      </c>
      <c r="F26">
        <f t="shared" si="4"/>
        <v>-2.428608828438843</v>
      </c>
      <c r="G26">
        <f t="shared" si="5"/>
        <v>1.8061799739838871</v>
      </c>
    </row>
    <row r="27" spans="1:8" x14ac:dyDescent="0.25">
      <c r="A27">
        <v>128</v>
      </c>
      <c r="B27" s="4">
        <v>2.2727272727272725</v>
      </c>
      <c r="C27" s="5">
        <v>2.0202020202020204E-2</v>
      </c>
      <c r="D27">
        <f t="shared" si="3"/>
        <v>7.8125E-3</v>
      </c>
      <c r="F27">
        <f t="shared" si="4"/>
        <v>-2.4286088284385325</v>
      </c>
      <c r="G27">
        <f t="shared" si="5"/>
        <v>2.1072099696478683</v>
      </c>
    </row>
    <row r="28" spans="1:8" ht="15.75" thickBot="1" x14ac:dyDescent="0.3">
      <c r="A28">
        <v>256</v>
      </c>
      <c r="B28" s="6">
        <v>2.2727272727272725</v>
      </c>
      <c r="C28" s="7">
        <v>2.0202020202020204E-2</v>
      </c>
      <c r="D28">
        <f t="shared" si="3"/>
        <v>3.90625E-3</v>
      </c>
      <c r="F28">
        <f t="shared" si="4"/>
        <v>-2.4286088284385325</v>
      </c>
      <c r="G28">
        <f t="shared" si="5"/>
        <v>2.4082399653118496</v>
      </c>
    </row>
    <row r="29" spans="1:8" x14ac:dyDescent="0.25">
      <c r="B29" s="13"/>
      <c r="E29" s="14"/>
    </row>
    <row r="32" spans="1:8" x14ac:dyDescent="0.25">
      <c r="C32" t="s">
        <v>20</v>
      </c>
      <c r="D32" t="s">
        <v>21</v>
      </c>
      <c r="E32" t="s">
        <v>22</v>
      </c>
    </row>
    <row r="33" spans="1:5" x14ac:dyDescent="0.25">
      <c r="C33">
        <v>2.2756799999999999</v>
      </c>
      <c r="D33">
        <v>0.55810000000000004</v>
      </c>
      <c r="E33">
        <v>0.91</v>
      </c>
    </row>
    <row r="34" spans="1:5" x14ac:dyDescent="0.25">
      <c r="C34">
        <v>6.0000000000000001E-3</v>
      </c>
      <c r="D34">
        <v>8.0000000000000002E-3</v>
      </c>
      <c r="E34">
        <v>0.11</v>
      </c>
    </row>
    <row r="35" spans="1:5" x14ac:dyDescent="0.25">
      <c r="A35" t="s">
        <v>14</v>
      </c>
      <c r="B35" t="s">
        <v>1</v>
      </c>
    </row>
    <row r="36" spans="1:5" x14ac:dyDescent="0.25">
      <c r="A36">
        <v>1</v>
      </c>
      <c r="B36">
        <f>$C$33+$D$33*($A36^(-1/$E$33))</f>
        <v>2.83378</v>
      </c>
    </row>
    <row r="37" spans="1:5" x14ac:dyDescent="0.25">
      <c r="A37">
        <v>2</v>
      </c>
      <c r="B37">
        <f t="shared" ref="B37:B100" si="6">$C$33+$D$33*($A37^(-1/$E$33))</f>
        <v>2.5362412502764196</v>
      </c>
    </row>
    <row r="38" spans="1:5" x14ac:dyDescent="0.25">
      <c r="A38">
        <v>3</v>
      </c>
      <c r="B38">
        <f t="shared" si="6"/>
        <v>2.442559485219097</v>
      </c>
    </row>
    <row r="39" spans="1:5" x14ac:dyDescent="0.25">
      <c r="A39">
        <v>4</v>
      </c>
      <c r="B39">
        <f t="shared" si="6"/>
        <v>2.3973287460053947</v>
      </c>
    </row>
    <row r="40" spans="1:5" x14ac:dyDescent="0.25">
      <c r="A40">
        <v>5</v>
      </c>
      <c r="B40">
        <f>$C$33+$D$33*($A40^(-1/$E$33))</f>
        <v>2.3708747760823772</v>
      </c>
    </row>
    <row r="41" spans="1:5" x14ac:dyDescent="0.25">
      <c r="A41">
        <v>6</v>
      </c>
      <c r="B41">
        <f t="shared" si="6"/>
        <v>2.3535913551588838</v>
      </c>
    </row>
    <row r="42" spans="1:5" x14ac:dyDescent="0.25">
      <c r="A42">
        <v>7</v>
      </c>
      <c r="B42">
        <f t="shared" si="6"/>
        <v>2.3414507596032577</v>
      </c>
    </row>
    <row r="43" spans="1:5" x14ac:dyDescent="0.25">
      <c r="A43">
        <v>8</v>
      </c>
      <c r="B43">
        <f t="shared" si="6"/>
        <v>2.3324743905280849</v>
      </c>
    </row>
    <row r="44" spans="1:5" x14ac:dyDescent="0.25">
      <c r="A44">
        <v>9</v>
      </c>
      <c r="B44">
        <f t="shared" si="6"/>
        <v>2.3255792341641119</v>
      </c>
    </row>
    <row r="45" spans="1:5" x14ac:dyDescent="0.25">
      <c r="A45">
        <v>10</v>
      </c>
      <c r="B45">
        <f t="shared" si="6"/>
        <v>2.3201237732947644</v>
      </c>
    </row>
    <row r="46" spans="1:5" x14ac:dyDescent="0.25">
      <c r="A46">
        <v>11</v>
      </c>
      <c r="B46">
        <f t="shared" si="6"/>
        <v>2.3157043655520924</v>
      </c>
    </row>
    <row r="47" spans="1:5" x14ac:dyDescent="0.25">
      <c r="A47">
        <v>12</v>
      </c>
      <c r="B47">
        <f t="shared" si="6"/>
        <v>2.3120546284015928</v>
      </c>
    </row>
    <row r="48" spans="1:5" x14ac:dyDescent="0.25">
      <c r="A48">
        <v>13</v>
      </c>
      <c r="B48">
        <f t="shared" si="6"/>
        <v>2.3089918267054865</v>
      </c>
    </row>
    <row r="49" spans="1:2" x14ac:dyDescent="0.25">
      <c r="A49">
        <v>14</v>
      </c>
      <c r="B49">
        <f t="shared" si="6"/>
        <v>2.3063865245544788</v>
      </c>
    </row>
    <row r="50" spans="1:2" x14ac:dyDescent="0.25">
      <c r="A50">
        <v>15</v>
      </c>
      <c r="B50">
        <f t="shared" si="6"/>
        <v>2.3041445318548188</v>
      </c>
    </row>
    <row r="51" spans="1:2" x14ac:dyDescent="0.25">
      <c r="A51">
        <v>16</v>
      </c>
      <c r="B51">
        <f t="shared" si="6"/>
        <v>2.3021957093794749</v>
      </c>
    </row>
    <row r="52" spans="1:2" x14ac:dyDescent="0.25">
      <c r="A52">
        <v>17</v>
      </c>
      <c r="B52">
        <f t="shared" si="6"/>
        <v>2.3004867774619067</v>
      </c>
    </row>
    <row r="53" spans="1:2" x14ac:dyDescent="0.25">
      <c r="A53">
        <v>18</v>
      </c>
      <c r="B53">
        <f t="shared" si="6"/>
        <v>2.2989765540971812</v>
      </c>
    </row>
    <row r="54" spans="1:2" x14ac:dyDescent="0.25">
      <c r="A54">
        <v>19</v>
      </c>
      <c r="B54">
        <f t="shared" si="6"/>
        <v>2.2976327173240016</v>
      </c>
    </row>
    <row r="55" spans="1:2" x14ac:dyDescent="0.25">
      <c r="A55">
        <v>20</v>
      </c>
      <c r="B55">
        <f t="shared" si="6"/>
        <v>2.2964295522965159</v>
      </c>
    </row>
    <row r="56" spans="1:2" x14ac:dyDescent="0.25">
      <c r="A56">
        <v>21</v>
      </c>
      <c r="B56">
        <f t="shared" si="6"/>
        <v>2.2953463510214309</v>
      </c>
    </row>
    <row r="57" spans="1:2" x14ac:dyDescent="0.25">
      <c r="A57">
        <v>22</v>
      </c>
      <c r="B57">
        <f t="shared" si="6"/>
        <v>2.2943662546672168</v>
      </c>
    </row>
    <row r="58" spans="1:2" x14ac:dyDescent="0.25">
      <c r="A58">
        <v>23</v>
      </c>
      <c r="B58">
        <f t="shared" si="6"/>
        <v>2.293475402159971</v>
      </c>
    </row>
    <row r="59" spans="1:2" x14ac:dyDescent="0.25">
      <c r="A59">
        <v>24</v>
      </c>
      <c r="B59">
        <f t="shared" si="6"/>
        <v>2.2926622946688036</v>
      </c>
    </row>
    <row r="60" spans="1:2" x14ac:dyDescent="0.25">
      <c r="A60">
        <v>25</v>
      </c>
      <c r="B60">
        <f t="shared" si="6"/>
        <v>2.2919173148062604</v>
      </c>
    </row>
    <row r="61" spans="1:2" x14ac:dyDescent="0.25">
      <c r="A61">
        <v>26</v>
      </c>
      <c r="B61">
        <f t="shared" si="6"/>
        <v>2.2912323583862624</v>
      </c>
    </row>
    <row r="62" spans="1:2" x14ac:dyDescent="0.25">
      <c r="A62">
        <v>27</v>
      </c>
      <c r="B62">
        <f t="shared" si="6"/>
        <v>2.290600549202892</v>
      </c>
    </row>
    <row r="63" spans="1:2" x14ac:dyDescent="0.25">
      <c r="A63">
        <v>28</v>
      </c>
      <c r="B63">
        <f t="shared" si="6"/>
        <v>2.2900160158207465</v>
      </c>
    </row>
    <row r="64" spans="1:2" x14ac:dyDescent="0.25">
      <c r="A64">
        <v>29</v>
      </c>
      <c r="B64">
        <f t="shared" si="6"/>
        <v>2.2894737152242657</v>
      </c>
    </row>
    <row r="65" spans="1:2" x14ac:dyDescent="0.25">
      <c r="A65">
        <v>30</v>
      </c>
      <c r="B65">
        <f t="shared" si="6"/>
        <v>2.2889692922569873</v>
      </c>
    </row>
    <row r="66" spans="1:2" x14ac:dyDescent="0.25">
      <c r="A66">
        <v>31</v>
      </c>
      <c r="B66">
        <f t="shared" si="6"/>
        <v>2.2884989666686351</v>
      </c>
    </row>
    <row r="67" spans="1:2" x14ac:dyDescent="0.25">
      <c r="A67">
        <v>32</v>
      </c>
      <c r="B67">
        <f t="shared" si="6"/>
        <v>2.2880594416554061</v>
      </c>
    </row>
    <row r="68" spans="1:2" x14ac:dyDescent="0.25">
      <c r="A68">
        <v>33</v>
      </c>
      <c r="B68">
        <f t="shared" si="6"/>
        <v>2.2876478292771081</v>
      </c>
    </row>
    <row r="69" spans="1:2" x14ac:dyDescent="0.25">
      <c r="A69">
        <v>34</v>
      </c>
      <c r="B69">
        <f t="shared" si="6"/>
        <v>2.2872615892327599</v>
      </c>
    </row>
    <row r="70" spans="1:2" x14ac:dyDescent="0.25">
      <c r="A70">
        <v>35</v>
      </c>
      <c r="B70">
        <f t="shared" si="6"/>
        <v>2.2868984782891952</v>
      </c>
    </row>
    <row r="71" spans="1:2" x14ac:dyDescent="0.25">
      <c r="A71">
        <v>36</v>
      </c>
      <c r="B71">
        <f t="shared" si="6"/>
        <v>2.286556508264995</v>
      </c>
    </row>
    <row r="72" spans="1:2" x14ac:dyDescent="0.25">
      <c r="A72">
        <v>37</v>
      </c>
      <c r="B72">
        <f t="shared" si="6"/>
        <v>2.2862339109305738</v>
      </c>
    </row>
    <row r="73" spans="1:2" x14ac:dyDescent="0.25">
      <c r="A73">
        <v>38</v>
      </c>
      <c r="B73">
        <f t="shared" si="6"/>
        <v>2.2859291085341455</v>
      </c>
    </row>
    <row r="74" spans="1:2" x14ac:dyDescent="0.25">
      <c r="A74">
        <v>39</v>
      </c>
      <c r="B74">
        <f t="shared" si="6"/>
        <v>2.2856406889308714</v>
      </c>
    </row>
    <row r="75" spans="1:2" x14ac:dyDescent="0.25">
      <c r="A75">
        <v>40</v>
      </c>
      <c r="B75">
        <f t="shared" si="6"/>
        <v>2.2853673844992941</v>
      </c>
    </row>
    <row r="76" spans="1:2" x14ac:dyDescent="0.25">
      <c r="A76">
        <v>41</v>
      </c>
      <c r="B76">
        <f t="shared" si="6"/>
        <v>2.2851080541901378</v>
      </c>
    </row>
    <row r="77" spans="1:2" x14ac:dyDescent="0.25">
      <c r="A77">
        <v>42</v>
      </c>
      <c r="B77">
        <f t="shared" si="6"/>
        <v>2.2848616681786758</v>
      </c>
    </row>
    <row r="78" spans="1:2" x14ac:dyDescent="0.25">
      <c r="A78">
        <v>43</v>
      </c>
      <c r="B78">
        <f t="shared" si="6"/>
        <v>2.2846272946913539</v>
      </c>
    </row>
    <row r="79" spans="1:2" x14ac:dyDescent="0.25">
      <c r="A79">
        <v>44</v>
      </c>
      <c r="B79">
        <f t="shared" si="6"/>
        <v>2.2844040886562866</v>
      </c>
    </row>
    <row r="80" spans="1:2" x14ac:dyDescent="0.25">
      <c r="A80">
        <v>45</v>
      </c>
      <c r="B80">
        <f t="shared" si="6"/>
        <v>2.2841912818902252</v>
      </c>
    </row>
    <row r="81" spans="1:2" x14ac:dyDescent="0.25">
      <c r="A81">
        <v>46</v>
      </c>
      <c r="B81">
        <f t="shared" si="6"/>
        <v>2.2839881745851529</v>
      </c>
    </row>
    <row r="82" spans="1:2" x14ac:dyDescent="0.25">
      <c r="A82">
        <v>47</v>
      </c>
      <c r="B82">
        <f t="shared" si="6"/>
        <v>2.2837941278984157</v>
      </c>
    </row>
    <row r="83" spans="1:2" x14ac:dyDescent="0.25">
      <c r="A83">
        <v>48</v>
      </c>
      <c r="B83">
        <f t="shared" si="6"/>
        <v>2.2836085574833649</v>
      </c>
    </row>
    <row r="84" spans="1:2" x14ac:dyDescent="0.25">
      <c r="A84">
        <v>49</v>
      </c>
      <c r="B84">
        <f t="shared" si="6"/>
        <v>2.2834309278243854</v>
      </c>
    </row>
    <row r="85" spans="1:2" x14ac:dyDescent="0.25">
      <c r="A85">
        <v>50</v>
      </c>
      <c r="B85">
        <f t="shared" si="6"/>
        <v>2.2832607472622306</v>
      </c>
    </row>
    <row r="86" spans="1:2" x14ac:dyDescent="0.25">
      <c r="A86">
        <v>51</v>
      </c>
      <c r="B86">
        <f t="shared" si="6"/>
        <v>2.283097563613667</v>
      </c>
    </row>
    <row r="87" spans="1:2" x14ac:dyDescent="0.25">
      <c r="A87">
        <v>52</v>
      </c>
      <c r="B87">
        <f t="shared" si="6"/>
        <v>2.2829409603043747</v>
      </c>
    </row>
    <row r="88" spans="1:2" x14ac:dyDescent="0.25">
      <c r="A88">
        <v>53</v>
      </c>
      <c r="B88">
        <f t="shared" si="6"/>
        <v>2.282790552946425</v>
      </c>
    </row>
    <row r="89" spans="1:2" x14ac:dyDescent="0.25">
      <c r="A89">
        <v>54</v>
      </c>
      <c r="B89">
        <f t="shared" si="6"/>
        <v>2.2826459863019468</v>
      </c>
    </row>
    <row r="90" spans="1:2" x14ac:dyDescent="0.25">
      <c r="A90">
        <v>55</v>
      </c>
      <c r="B90">
        <f t="shared" si="6"/>
        <v>2.2825069315831761</v>
      </c>
    </row>
    <row r="91" spans="1:2" x14ac:dyDescent="0.25">
      <c r="A91">
        <v>56</v>
      </c>
      <c r="B91">
        <f t="shared" si="6"/>
        <v>2.2823730840462932</v>
      </c>
    </row>
    <row r="92" spans="1:2" x14ac:dyDescent="0.25">
      <c r="A92">
        <v>57</v>
      </c>
      <c r="B92">
        <f t="shared" si="6"/>
        <v>2.2822441608424828</v>
      </c>
    </row>
    <row r="93" spans="1:2" x14ac:dyDescent="0.25">
      <c r="A93">
        <v>58</v>
      </c>
      <c r="B93">
        <f t="shared" si="6"/>
        <v>2.2821198990947704</v>
      </c>
    </row>
    <row r="94" spans="1:2" x14ac:dyDescent="0.25">
      <c r="A94">
        <v>59</v>
      </c>
      <c r="B94">
        <f t="shared" si="6"/>
        <v>2.2820000541734853</v>
      </c>
    </row>
    <row r="95" spans="1:2" x14ac:dyDescent="0.25">
      <c r="A95">
        <v>60</v>
      </c>
      <c r="B95">
        <f t="shared" si="6"/>
        <v>2.2818843981468722</v>
      </c>
    </row>
    <row r="96" spans="1:2" x14ac:dyDescent="0.25">
      <c r="A96">
        <v>61</v>
      </c>
      <c r="B96">
        <f t="shared" si="6"/>
        <v>2.2817727183864895</v>
      </c>
    </row>
    <row r="97" spans="1:2" x14ac:dyDescent="0.25">
      <c r="A97">
        <v>62</v>
      </c>
      <c r="B97">
        <f t="shared" si="6"/>
        <v>2.2816648163096782</v>
      </c>
    </row>
    <row r="98" spans="1:2" x14ac:dyDescent="0.25">
      <c r="A98">
        <v>63</v>
      </c>
      <c r="B98">
        <f t="shared" si="6"/>
        <v>2.2815605062436739</v>
      </c>
    </row>
    <row r="99" spans="1:2" x14ac:dyDescent="0.25">
      <c r="A99">
        <v>64</v>
      </c>
      <c r="B99">
        <f t="shared" si="6"/>
        <v>2.2814596143978796</v>
      </c>
    </row>
    <row r="100" spans="1:2" x14ac:dyDescent="0.25">
      <c r="A100">
        <v>65</v>
      </c>
      <c r="B100">
        <f t="shared" si="6"/>
        <v>2.2813619779324918</v>
      </c>
    </row>
    <row r="101" spans="1:2" x14ac:dyDescent="0.25">
      <c r="A101">
        <v>66</v>
      </c>
      <c r="B101">
        <f t="shared" ref="B101:B164" si="7">$C$33+$D$33*($A101^(-1/$E$33))</f>
        <v>2.2812674441131304</v>
      </c>
    </row>
    <row r="102" spans="1:2" x14ac:dyDescent="0.25">
      <c r="A102">
        <v>67</v>
      </c>
      <c r="B102">
        <f t="shared" si="7"/>
        <v>2.2811758695423601</v>
      </c>
    </row>
    <row r="103" spans="1:2" x14ac:dyDescent="0.25">
      <c r="A103">
        <v>68</v>
      </c>
      <c r="B103">
        <f t="shared" si="7"/>
        <v>2.2810871194600892</v>
      </c>
    </row>
    <row r="104" spans="1:2" x14ac:dyDescent="0.25">
      <c r="A104">
        <v>69</v>
      </c>
      <c r="B104">
        <f t="shared" si="7"/>
        <v>2.2810010671057568</v>
      </c>
    </row>
    <row r="105" spans="1:2" x14ac:dyDescent="0.25">
      <c r="A105">
        <v>70</v>
      </c>
      <c r="B105">
        <f t="shared" si="7"/>
        <v>2.2809175931360537</v>
      </c>
    </row>
    <row r="106" spans="1:2" x14ac:dyDescent="0.25">
      <c r="A106">
        <v>71</v>
      </c>
      <c r="B106">
        <f t="shared" si="7"/>
        <v>2.2808365850926262</v>
      </c>
    </row>
    <row r="107" spans="1:2" x14ac:dyDescent="0.25">
      <c r="A107">
        <v>72</v>
      </c>
      <c r="B107">
        <f t="shared" si="7"/>
        <v>2.2807579369148341</v>
      </c>
    </row>
    <row r="108" spans="1:2" x14ac:dyDescent="0.25">
      <c r="A108">
        <v>73</v>
      </c>
      <c r="B108">
        <f t="shared" si="7"/>
        <v>2.2806815484931922</v>
      </c>
    </row>
    <row r="109" spans="1:2" x14ac:dyDescent="0.25">
      <c r="A109">
        <v>74</v>
      </c>
      <c r="B109">
        <f t="shared" si="7"/>
        <v>2.2806073252595884</v>
      </c>
    </row>
    <row r="110" spans="1:2" x14ac:dyDescent="0.25">
      <c r="A110">
        <v>75</v>
      </c>
      <c r="B110">
        <f t="shared" si="7"/>
        <v>2.2805351778108029</v>
      </c>
    </row>
    <row r="111" spans="1:2" x14ac:dyDescent="0.25">
      <c r="A111">
        <v>76</v>
      </c>
      <c r="B111">
        <f t="shared" si="7"/>
        <v>2.2804650215622213</v>
      </c>
    </row>
    <row r="112" spans="1:2" x14ac:dyDescent="0.25">
      <c r="A112">
        <v>77</v>
      </c>
      <c r="B112">
        <f t="shared" si="7"/>
        <v>2.2803967764289546</v>
      </c>
    </row>
    <row r="113" spans="1:2" x14ac:dyDescent="0.25">
      <c r="A113">
        <v>78</v>
      </c>
      <c r="B113">
        <f t="shared" si="7"/>
        <v>2.2803303665318801</v>
      </c>
    </row>
    <row r="114" spans="1:2" x14ac:dyDescent="0.25">
      <c r="A114">
        <v>79</v>
      </c>
      <c r="B114">
        <f t="shared" si="7"/>
        <v>2.2802657199263603</v>
      </c>
    </row>
    <row r="115" spans="1:2" x14ac:dyDescent="0.25">
      <c r="A115">
        <v>80</v>
      </c>
      <c r="B115">
        <f t="shared" si="7"/>
        <v>2.2802027683516295</v>
      </c>
    </row>
    <row r="116" spans="1:2" x14ac:dyDescent="0.25">
      <c r="A116">
        <v>81</v>
      </c>
      <c r="B116">
        <f t="shared" si="7"/>
        <v>2.2801414469990413</v>
      </c>
    </row>
    <row r="117" spans="1:2" x14ac:dyDescent="0.25">
      <c r="A117">
        <v>82</v>
      </c>
      <c r="B117">
        <f t="shared" si="7"/>
        <v>2.2800816942975382</v>
      </c>
    </row>
    <row r="118" spans="1:2" x14ac:dyDescent="0.25">
      <c r="A118">
        <v>83</v>
      </c>
      <c r="B118">
        <f t="shared" si="7"/>
        <v>2.2800234517148823</v>
      </c>
    </row>
    <row r="119" spans="1:2" x14ac:dyDescent="0.25">
      <c r="A119">
        <v>84</v>
      </c>
      <c r="B119">
        <f t="shared" si="7"/>
        <v>2.2799666635733002</v>
      </c>
    </row>
    <row r="120" spans="1:2" x14ac:dyDescent="0.25">
      <c r="A120">
        <v>85</v>
      </c>
      <c r="B120">
        <f t="shared" si="7"/>
        <v>2.2799112768783578</v>
      </c>
    </row>
    <row r="121" spans="1:2" x14ac:dyDescent="0.25">
      <c r="A121">
        <v>86</v>
      </c>
      <c r="B121">
        <f t="shared" si="7"/>
        <v>2.2798572411599549</v>
      </c>
    </row>
    <row r="122" spans="1:2" x14ac:dyDescent="0.25">
      <c r="A122">
        <v>87</v>
      </c>
      <c r="B122">
        <f t="shared" si="7"/>
        <v>2.2798045083244656</v>
      </c>
    </row>
    <row r="123" spans="1:2" x14ac:dyDescent="0.25">
      <c r="A123">
        <v>88</v>
      </c>
      <c r="B123">
        <f t="shared" si="7"/>
        <v>2.2797530325171196</v>
      </c>
    </row>
    <row r="124" spans="1:2" x14ac:dyDescent="0.25">
      <c r="A124">
        <v>89</v>
      </c>
      <c r="B124">
        <f t="shared" si="7"/>
        <v>2.2797027699938055</v>
      </c>
    </row>
    <row r="125" spans="1:2" x14ac:dyDescent="0.25">
      <c r="A125">
        <v>90</v>
      </c>
      <c r="B125">
        <f t="shared" si="7"/>
        <v>2.2796536790015627</v>
      </c>
    </row>
    <row r="126" spans="1:2" x14ac:dyDescent="0.25">
      <c r="A126">
        <v>91</v>
      </c>
      <c r="B126">
        <f t="shared" si="7"/>
        <v>2.27960571966707</v>
      </c>
    </row>
    <row r="127" spans="1:2" x14ac:dyDescent="0.25">
      <c r="A127">
        <v>92</v>
      </c>
      <c r="B127">
        <f t="shared" si="7"/>
        <v>2.279558853892532</v>
      </c>
    </row>
    <row r="128" spans="1:2" x14ac:dyDescent="0.25">
      <c r="A128">
        <v>93</v>
      </c>
      <c r="B128">
        <f t="shared" si="7"/>
        <v>2.2795130452583812</v>
      </c>
    </row>
    <row r="129" spans="1:2" x14ac:dyDescent="0.25">
      <c r="A129">
        <v>94</v>
      </c>
      <c r="B129">
        <f t="shared" si="7"/>
        <v>2.2794682589322952</v>
      </c>
    </row>
    <row r="130" spans="1:2" x14ac:dyDescent="0.25">
      <c r="A130">
        <v>95</v>
      </c>
      <c r="B130">
        <f t="shared" si="7"/>
        <v>2.2794244615840493</v>
      </c>
    </row>
    <row r="131" spans="1:2" x14ac:dyDescent="0.25">
      <c r="A131">
        <v>96</v>
      </c>
      <c r="B131">
        <f t="shared" si="7"/>
        <v>2.2793816213057769</v>
      </c>
    </row>
    <row r="132" spans="1:2" x14ac:dyDescent="0.25">
      <c r="A132">
        <v>97</v>
      </c>
      <c r="B132">
        <f t="shared" si="7"/>
        <v>2.2793397075372384</v>
      </c>
    </row>
    <row r="133" spans="1:2" x14ac:dyDescent="0.25">
      <c r="A133">
        <v>98</v>
      </c>
      <c r="B133">
        <f t="shared" si="7"/>
        <v>2.2792986909957431</v>
      </c>
    </row>
    <row r="134" spans="1:2" x14ac:dyDescent="0.25">
      <c r="A134">
        <v>99</v>
      </c>
      <c r="B134">
        <f t="shared" si="7"/>
        <v>2.2792585436103812</v>
      </c>
    </row>
    <row r="135" spans="1:2" x14ac:dyDescent="0.25">
      <c r="A135">
        <v>100</v>
      </c>
      <c r="B135">
        <f t="shared" si="7"/>
        <v>2.2792192384602696</v>
      </c>
    </row>
    <row r="136" spans="1:2" x14ac:dyDescent="0.25">
      <c r="A136">
        <v>101</v>
      </c>
      <c r="B136">
        <f t="shared" si="7"/>
        <v>2.2791807497165189</v>
      </c>
    </row>
    <row r="137" spans="1:2" x14ac:dyDescent="0.25">
      <c r="A137">
        <v>102</v>
      </c>
      <c r="B137">
        <f t="shared" si="7"/>
        <v>2.2791430525876759</v>
      </c>
    </row>
    <row r="138" spans="1:2" x14ac:dyDescent="0.25">
      <c r="A138">
        <v>103</v>
      </c>
      <c r="B138">
        <f t="shared" si="7"/>
        <v>2.2791061232683894</v>
      </c>
    </row>
    <row r="139" spans="1:2" x14ac:dyDescent="0.25">
      <c r="A139">
        <v>104</v>
      </c>
      <c r="B139">
        <f t="shared" si="7"/>
        <v>2.2790699388910864</v>
      </c>
    </row>
    <row r="140" spans="1:2" x14ac:dyDescent="0.25">
      <c r="A140">
        <v>105</v>
      </c>
      <c r="B140">
        <f t="shared" si="7"/>
        <v>2.2790344774804558</v>
      </c>
    </row>
    <row r="141" spans="1:2" x14ac:dyDescent="0.25">
      <c r="A141">
        <v>106</v>
      </c>
      <c r="B141">
        <f t="shared" si="7"/>
        <v>2.2789997179105486</v>
      </c>
    </row>
    <row r="142" spans="1:2" x14ac:dyDescent="0.25">
      <c r="A142">
        <v>107</v>
      </c>
      <c r="B142">
        <f t="shared" si="7"/>
        <v>2.2789656398643188</v>
      </c>
    </row>
    <row r="143" spans="1:2" x14ac:dyDescent="0.25">
      <c r="A143">
        <v>108</v>
      </c>
      <c r="B143">
        <f t="shared" si="7"/>
        <v>2.2789322237954552</v>
      </c>
    </row>
    <row r="144" spans="1:2" x14ac:dyDescent="0.25">
      <c r="A144">
        <v>109</v>
      </c>
      <c r="B144">
        <f t="shared" si="7"/>
        <v>2.2788994508923408</v>
      </c>
    </row>
    <row r="145" spans="1:2" x14ac:dyDescent="0.25">
      <c r="A145">
        <v>110</v>
      </c>
      <c r="B145">
        <f t="shared" si="7"/>
        <v>2.2788673030440134</v>
      </c>
    </row>
    <row r="146" spans="1:2" x14ac:dyDescent="0.25">
      <c r="A146">
        <v>111</v>
      </c>
      <c r="B146">
        <f t="shared" si="7"/>
        <v>2.2788357628079954</v>
      </c>
    </row>
    <row r="147" spans="1:2" x14ac:dyDescent="0.25">
      <c r="A147">
        <v>112</v>
      </c>
      <c r="B147">
        <f t="shared" si="7"/>
        <v>2.2788048133798733</v>
      </c>
    </row>
    <row r="148" spans="1:2" x14ac:dyDescent="0.25">
      <c r="A148">
        <v>113</v>
      </c>
      <c r="B148">
        <f t="shared" si="7"/>
        <v>2.2787744385645188</v>
      </c>
    </row>
    <row r="149" spans="1:2" x14ac:dyDescent="0.25">
      <c r="A149">
        <v>114</v>
      </c>
      <c r="B149">
        <f t="shared" si="7"/>
        <v>2.2787446227488495</v>
      </c>
    </row>
    <row r="150" spans="1:2" x14ac:dyDescent="0.25">
      <c r="A150">
        <v>115</v>
      </c>
      <c r="B150">
        <f t="shared" si="7"/>
        <v>2.2787153508760336</v>
      </c>
    </row>
    <row r="151" spans="1:2" x14ac:dyDescent="0.25">
      <c r="A151">
        <v>116</v>
      </c>
      <c r="B151">
        <f t="shared" si="7"/>
        <v>2.2786866084210491</v>
      </c>
    </row>
    <row r="152" spans="1:2" x14ac:dyDescent="0.25">
      <c r="A152">
        <v>117</v>
      </c>
      <c r="B152">
        <f t="shared" si="7"/>
        <v>2.2786583813675172</v>
      </c>
    </row>
    <row r="153" spans="1:2" x14ac:dyDescent="0.25">
      <c r="A153">
        <v>118</v>
      </c>
      <c r="B153">
        <f t="shared" si="7"/>
        <v>2.2786306561857335</v>
      </c>
    </row>
    <row r="154" spans="1:2" x14ac:dyDescent="0.25">
      <c r="A154">
        <v>119</v>
      </c>
      <c r="B154">
        <f t="shared" si="7"/>
        <v>2.278603419811823</v>
      </c>
    </row>
    <row r="155" spans="1:2" x14ac:dyDescent="0.25">
      <c r="A155">
        <v>120</v>
      </c>
      <c r="B155">
        <f t="shared" si="7"/>
        <v>2.2785766596279551</v>
      </c>
    </row>
    <row r="156" spans="1:2" x14ac:dyDescent="0.25">
      <c r="A156">
        <v>121</v>
      </c>
      <c r="B156">
        <f t="shared" si="7"/>
        <v>2.278550363443554</v>
      </c>
    </row>
    <row r="157" spans="1:2" x14ac:dyDescent="0.25">
      <c r="A157">
        <v>122</v>
      </c>
      <c r="B157">
        <f t="shared" si="7"/>
        <v>2.2785245194774517</v>
      </c>
    </row>
    <row r="158" spans="1:2" x14ac:dyDescent="0.25">
      <c r="A158">
        <v>123</v>
      </c>
      <c r="B158">
        <f t="shared" si="7"/>
        <v>2.2784991163409209</v>
      </c>
    </row>
    <row r="159" spans="1:2" x14ac:dyDescent="0.25">
      <c r="A159">
        <v>124</v>
      </c>
      <c r="B159">
        <f t="shared" si="7"/>
        <v>2.2784741430215454</v>
      </c>
    </row>
    <row r="160" spans="1:2" x14ac:dyDescent="0.25">
      <c r="A160">
        <v>125</v>
      </c>
      <c r="B160">
        <f t="shared" si="7"/>
        <v>2.2784495888678751</v>
      </c>
    </row>
    <row r="161" spans="1:2" x14ac:dyDescent="0.25">
      <c r="A161">
        <v>126</v>
      </c>
      <c r="B161">
        <f t="shared" si="7"/>
        <v>2.2784254435748252</v>
      </c>
    </row>
    <row r="162" spans="1:2" x14ac:dyDescent="0.25">
      <c r="A162">
        <v>127</v>
      </c>
      <c r="B162">
        <f t="shared" si="7"/>
        <v>2.2784016971697758</v>
      </c>
    </row>
    <row r="163" spans="1:2" x14ac:dyDescent="0.25">
      <c r="A163">
        <v>128</v>
      </c>
      <c r="B163">
        <f t="shared" si="7"/>
        <v>2.2783783399993318</v>
      </c>
    </row>
    <row r="164" spans="1:2" x14ac:dyDescent="0.25">
      <c r="A164">
        <v>129</v>
      </c>
      <c r="B164">
        <f t="shared" si="7"/>
        <v>2.2783553627167117</v>
      </c>
    </row>
    <row r="165" spans="1:2" x14ac:dyDescent="0.25">
      <c r="A165">
        <v>130</v>
      </c>
      <c r="B165">
        <f t="shared" ref="B165:B228" si="8">$C$33+$D$33*($A165^(-1/$E$33))</f>
        <v>2.2783327562697244</v>
      </c>
    </row>
    <row r="166" spans="1:2" x14ac:dyDescent="0.25">
      <c r="A166">
        <v>131</v>
      </c>
      <c r="B166">
        <f t="shared" si="8"/>
        <v>2.2783105118893086</v>
      </c>
    </row>
    <row r="167" spans="1:2" x14ac:dyDescent="0.25">
      <c r="A167">
        <v>132</v>
      </c>
      <c r="B167">
        <f t="shared" si="8"/>
        <v>2.2782886210786004</v>
      </c>
    </row>
    <row r="168" spans="1:2" x14ac:dyDescent="0.25">
      <c r="A168">
        <v>133</v>
      </c>
      <c r="B168">
        <f t="shared" si="8"/>
        <v>2.2782670756024999</v>
      </c>
    </row>
    <row r="169" spans="1:2" x14ac:dyDescent="0.25">
      <c r="A169">
        <v>134</v>
      </c>
      <c r="B169">
        <f t="shared" si="8"/>
        <v>2.2782458674777164</v>
      </c>
    </row>
    <row r="170" spans="1:2" x14ac:dyDescent="0.25">
      <c r="A170">
        <v>135</v>
      </c>
      <c r="B170">
        <f t="shared" si="8"/>
        <v>2.27822498896326</v>
      </c>
    </row>
    <row r="171" spans="1:2" x14ac:dyDescent="0.25">
      <c r="A171">
        <v>136</v>
      </c>
      <c r="B171">
        <f t="shared" si="8"/>
        <v>2.2782044325513615</v>
      </c>
    </row>
    <row r="172" spans="1:2" x14ac:dyDescent="0.25">
      <c r="A172">
        <v>137</v>
      </c>
      <c r="B172">
        <f t="shared" si="8"/>
        <v>2.2781841909587941</v>
      </c>
    </row>
    <row r="173" spans="1:2" x14ac:dyDescent="0.25">
      <c r="A173">
        <v>138</v>
      </c>
      <c r="B173">
        <f t="shared" si="8"/>
        <v>2.2781642571185823</v>
      </c>
    </row>
    <row r="174" spans="1:2" x14ac:dyDescent="0.25">
      <c r="A174">
        <v>139</v>
      </c>
      <c r="B174">
        <f t="shared" si="8"/>
        <v>2.2781446241720684</v>
      </c>
    </row>
    <row r="175" spans="1:2" x14ac:dyDescent="0.25">
      <c r="A175">
        <v>140</v>
      </c>
      <c r="B175">
        <f t="shared" si="8"/>
        <v>2.2781252854613321</v>
      </c>
    </row>
    <row r="176" spans="1:2" x14ac:dyDescent="0.25">
      <c r="A176">
        <v>141</v>
      </c>
      <c r="B176">
        <f t="shared" si="8"/>
        <v>2.2781062345219305</v>
      </c>
    </row>
    <row r="177" spans="1:2" x14ac:dyDescent="0.25">
      <c r="A177">
        <v>142</v>
      </c>
      <c r="B177">
        <f t="shared" si="8"/>
        <v>2.2780874650759566</v>
      </c>
    </row>
    <row r="178" spans="1:2" x14ac:dyDescent="0.25">
      <c r="A178">
        <v>143</v>
      </c>
      <c r="B178">
        <f t="shared" si="8"/>
        <v>2.2780689710253865</v>
      </c>
    </row>
    <row r="179" spans="1:2" x14ac:dyDescent="0.25">
      <c r="A179">
        <v>144</v>
      </c>
      <c r="B179">
        <f t="shared" si="8"/>
        <v>2.2780507464457158</v>
      </c>
    </row>
    <row r="180" spans="1:2" x14ac:dyDescent="0.25">
      <c r="A180">
        <v>145</v>
      </c>
      <c r="B180">
        <f t="shared" si="8"/>
        <v>2.2780327855798568</v>
      </c>
    </row>
    <row r="181" spans="1:2" x14ac:dyDescent="0.25">
      <c r="A181">
        <v>146</v>
      </c>
      <c r="B181">
        <f t="shared" si="8"/>
        <v>2.2780150828322956</v>
      </c>
    </row>
    <row r="182" spans="1:2" x14ac:dyDescent="0.25">
      <c r="A182">
        <v>147</v>
      </c>
      <c r="B182">
        <f t="shared" si="8"/>
        <v>2.2779976327634901</v>
      </c>
    </row>
    <row r="183" spans="1:2" x14ac:dyDescent="0.25">
      <c r="A183">
        <v>148</v>
      </c>
      <c r="B183">
        <f t="shared" si="8"/>
        <v>2.2779804300844955</v>
      </c>
    </row>
    <row r="184" spans="1:2" x14ac:dyDescent="0.25">
      <c r="A184">
        <v>149</v>
      </c>
      <c r="B184">
        <f t="shared" si="8"/>
        <v>2.277963469651815</v>
      </c>
    </row>
    <row r="185" spans="1:2" x14ac:dyDescent="0.25">
      <c r="A185">
        <v>150</v>
      </c>
      <c r="B185">
        <f t="shared" si="8"/>
        <v>2.2779467464624568</v>
      </c>
    </row>
    <row r="186" spans="1:2" x14ac:dyDescent="0.25">
      <c r="A186">
        <v>151</v>
      </c>
      <c r="B186">
        <f t="shared" si="8"/>
        <v>2.2779302556491903</v>
      </c>
    </row>
    <row r="187" spans="1:2" x14ac:dyDescent="0.25">
      <c r="A187">
        <v>152</v>
      </c>
      <c r="B187">
        <f t="shared" si="8"/>
        <v>2.2779139924759937</v>
      </c>
    </row>
    <row r="188" spans="1:2" x14ac:dyDescent="0.25">
      <c r="A188">
        <v>153</v>
      </c>
      <c r="B188">
        <f t="shared" si="8"/>
        <v>2.2778979523336833</v>
      </c>
    </row>
    <row r="189" spans="1:2" x14ac:dyDescent="0.25">
      <c r="A189">
        <v>154</v>
      </c>
      <c r="B189">
        <f t="shared" si="8"/>
        <v>2.2778821307357151</v>
      </c>
    </row>
    <row r="190" spans="1:2" x14ac:dyDescent="0.25">
      <c r="A190">
        <v>155</v>
      </c>
      <c r="B190">
        <f t="shared" si="8"/>
        <v>2.277866523314152</v>
      </c>
    </row>
    <row r="191" spans="1:2" x14ac:dyDescent="0.25">
      <c r="A191">
        <v>156</v>
      </c>
      <c r="B191">
        <f t="shared" si="8"/>
        <v>2.2778511258157863</v>
      </c>
    </row>
    <row r="192" spans="1:2" x14ac:dyDescent="0.25">
      <c r="A192">
        <v>157</v>
      </c>
      <c r="B192">
        <f t="shared" si="8"/>
        <v>2.2778359340984178</v>
      </c>
    </row>
    <row r="193" spans="1:2" x14ac:dyDescent="0.25">
      <c r="A193">
        <v>158</v>
      </c>
      <c r="B193">
        <f t="shared" si="8"/>
        <v>2.2778209441272708</v>
      </c>
    </row>
    <row r="194" spans="1:2" x14ac:dyDescent="0.25">
      <c r="A194">
        <v>159</v>
      </c>
      <c r="B194">
        <f t="shared" si="8"/>
        <v>2.2778061519715509</v>
      </c>
    </row>
    <row r="195" spans="1:2" x14ac:dyDescent="0.25">
      <c r="A195">
        <v>160</v>
      </c>
      <c r="B195">
        <f t="shared" si="8"/>
        <v>2.2777915538011309</v>
      </c>
    </row>
    <row r="196" spans="1:2" x14ac:dyDescent="0.25">
      <c r="A196">
        <v>161</v>
      </c>
      <c r="B196">
        <f t="shared" si="8"/>
        <v>2.2777771458833662</v>
      </c>
    </row>
    <row r="197" spans="1:2" x14ac:dyDescent="0.25">
      <c r="A197">
        <v>162</v>
      </c>
      <c r="B197">
        <f t="shared" si="8"/>
        <v>2.2777629245800255</v>
      </c>
    </row>
    <row r="198" spans="1:2" x14ac:dyDescent="0.25">
      <c r="A198">
        <v>163</v>
      </c>
      <c r="B198">
        <f t="shared" si="8"/>
        <v>2.2777488863443378</v>
      </c>
    </row>
    <row r="199" spans="1:2" x14ac:dyDescent="0.25">
      <c r="A199">
        <v>164</v>
      </c>
      <c r="B199">
        <f t="shared" si="8"/>
        <v>2.2777350277181529</v>
      </c>
    </row>
    <row r="200" spans="1:2" x14ac:dyDescent="0.25">
      <c r="A200">
        <v>165</v>
      </c>
      <c r="B200">
        <f t="shared" si="8"/>
        <v>2.2777213453291996</v>
      </c>
    </row>
    <row r="201" spans="1:2" x14ac:dyDescent="0.25">
      <c r="A201">
        <v>166</v>
      </c>
      <c r="B201">
        <f t="shared" si="8"/>
        <v>2.2777078358884517</v>
      </c>
    </row>
    <row r="202" spans="1:2" x14ac:dyDescent="0.25">
      <c r="A202">
        <v>167</v>
      </c>
      <c r="B202">
        <f t="shared" si="8"/>
        <v>2.2776944961875851</v>
      </c>
    </row>
    <row r="203" spans="1:2" x14ac:dyDescent="0.25">
      <c r="A203">
        <v>168</v>
      </c>
      <c r="B203">
        <f t="shared" si="8"/>
        <v>2.2776813230965303</v>
      </c>
    </row>
    <row r="204" spans="1:2" x14ac:dyDescent="0.25">
      <c r="A204">
        <v>169</v>
      </c>
      <c r="B204">
        <f t="shared" si="8"/>
        <v>2.2776683135611115</v>
      </c>
    </row>
    <row r="205" spans="1:2" x14ac:dyDescent="0.25">
      <c r="A205">
        <v>170</v>
      </c>
      <c r="B205">
        <f t="shared" si="8"/>
        <v>2.2776554646007714</v>
      </c>
    </row>
    <row r="206" spans="1:2" x14ac:dyDescent="0.25">
      <c r="A206">
        <v>171</v>
      </c>
      <c r="B206">
        <f t="shared" si="8"/>
        <v>2.2776427733063769</v>
      </c>
    </row>
    <row r="207" spans="1:2" x14ac:dyDescent="0.25">
      <c r="A207">
        <v>172</v>
      </c>
      <c r="B207">
        <f t="shared" si="8"/>
        <v>2.2776302368381005</v>
      </c>
    </row>
    <row r="208" spans="1:2" x14ac:dyDescent="0.25">
      <c r="A208">
        <v>173</v>
      </c>
      <c r="B208">
        <f t="shared" si="8"/>
        <v>2.277617852423381</v>
      </c>
    </row>
    <row r="209" spans="1:2" x14ac:dyDescent="0.25">
      <c r="A209">
        <v>174</v>
      </c>
      <c r="B209">
        <f t="shared" si="8"/>
        <v>2.277605617354951</v>
      </c>
    </row>
    <row r="210" spans="1:2" x14ac:dyDescent="0.25">
      <c r="A210">
        <v>175</v>
      </c>
      <c r="B210">
        <f t="shared" si="8"/>
        <v>2.2775935289889357</v>
      </c>
    </row>
    <row r="211" spans="1:2" x14ac:dyDescent="0.25">
      <c r="A211">
        <v>176</v>
      </c>
      <c r="B211">
        <f t="shared" si="8"/>
        <v>2.2775815847430159</v>
      </c>
    </row>
    <row r="212" spans="1:2" x14ac:dyDescent="0.25">
      <c r="A212">
        <v>177</v>
      </c>
      <c r="B212">
        <f t="shared" si="8"/>
        <v>2.2775697820946568</v>
      </c>
    </row>
    <row r="213" spans="1:2" x14ac:dyDescent="0.25">
      <c r="A213">
        <v>178</v>
      </c>
      <c r="B213">
        <f t="shared" si="8"/>
        <v>2.2775581185793952</v>
      </c>
    </row>
    <row r="214" spans="1:2" x14ac:dyDescent="0.25">
      <c r="A214">
        <v>179</v>
      </c>
      <c r="B214">
        <f t="shared" si="8"/>
        <v>2.2775465917891853</v>
      </c>
    </row>
    <row r="215" spans="1:2" x14ac:dyDescent="0.25">
      <c r="A215">
        <v>180</v>
      </c>
      <c r="B215">
        <f t="shared" si="8"/>
        <v>2.2775351993708015</v>
      </c>
    </row>
    <row r="216" spans="1:2" x14ac:dyDescent="0.25">
      <c r="A216">
        <v>181</v>
      </c>
      <c r="B216">
        <f t="shared" si="8"/>
        <v>2.2775239390242943</v>
      </c>
    </row>
    <row r="217" spans="1:2" x14ac:dyDescent="0.25">
      <c r="A217">
        <v>182</v>
      </c>
      <c r="B217">
        <f t="shared" si="8"/>
        <v>2.2775128085014988</v>
      </c>
    </row>
    <row r="218" spans="1:2" x14ac:dyDescent="0.25">
      <c r="A218">
        <v>183</v>
      </c>
      <c r="B218">
        <f t="shared" si="8"/>
        <v>2.277501805604591</v>
      </c>
    </row>
    <row r="219" spans="1:2" x14ac:dyDescent="0.25">
      <c r="A219">
        <v>184</v>
      </c>
      <c r="B219">
        <f t="shared" si="8"/>
        <v>2.2774909281846938</v>
      </c>
    </row>
    <row r="220" spans="1:2" x14ac:dyDescent="0.25">
      <c r="A220">
        <v>185</v>
      </c>
      <c r="B220">
        <f t="shared" si="8"/>
        <v>2.2774801741405293</v>
      </c>
    </row>
    <row r="221" spans="1:2" x14ac:dyDescent="0.25">
      <c r="A221">
        <v>186</v>
      </c>
      <c r="B221">
        <f t="shared" si="8"/>
        <v>2.2774695414171116</v>
      </c>
    </row>
    <row r="222" spans="1:2" x14ac:dyDescent="0.25">
      <c r="A222">
        <v>187</v>
      </c>
      <c r="B222">
        <f t="shared" si="8"/>
        <v>2.277459028004488</v>
      </c>
    </row>
    <row r="223" spans="1:2" x14ac:dyDescent="0.25">
      <c r="A223">
        <v>188</v>
      </c>
      <c r="B223">
        <f t="shared" si="8"/>
        <v>2.2774486319365161</v>
      </c>
    </row>
    <row r="224" spans="1:2" x14ac:dyDescent="0.25">
      <c r="A224">
        <v>189</v>
      </c>
      <c r="B224">
        <f t="shared" si="8"/>
        <v>2.2774383512896827</v>
      </c>
    </row>
    <row r="225" spans="1:2" x14ac:dyDescent="0.25">
      <c r="A225">
        <v>190</v>
      </c>
      <c r="B225">
        <f t="shared" si="8"/>
        <v>2.2774281841819599</v>
      </c>
    </row>
    <row r="226" spans="1:2" x14ac:dyDescent="0.25">
      <c r="A226">
        <v>191</v>
      </c>
      <c r="B226">
        <f t="shared" si="8"/>
        <v>2.2774181287716986</v>
      </c>
    </row>
    <row r="227" spans="1:2" x14ac:dyDescent="0.25">
      <c r="A227">
        <v>192</v>
      </c>
      <c r="B227">
        <f t="shared" si="8"/>
        <v>2.2774081832565543</v>
      </c>
    </row>
    <row r="228" spans="1:2" x14ac:dyDescent="0.25">
      <c r="A228">
        <v>193</v>
      </c>
      <c r="B228">
        <f t="shared" si="8"/>
        <v>2.2773983458724527</v>
      </c>
    </row>
    <row r="229" spans="1:2" x14ac:dyDescent="0.25">
      <c r="A229">
        <v>194</v>
      </c>
      <c r="B229">
        <f t="shared" ref="B229:B292" si="9">$C$33+$D$33*($A229^(-1/$E$33))</f>
        <v>2.2773886148925797</v>
      </c>
    </row>
    <row r="230" spans="1:2" x14ac:dyDescent="0.25">
      <c r="A230">
        <v>195</v>
      </c>
      <c r="B230">
        <f t="shared" si="9"/>
        <v>2.277378988626412</v>
      </c>
    </row>
    <row r="231" spans="1:2" x14ac:dyDescent="0.25">
      <c r="A231">
        <v>196</v>
      </c>
      <c r="B231">
        <f t="shared" si="9"/>
        <v>2.2773694654187686</v>
      </c>
    </row>
    <row r="232" spans="1:2" x14ac:dyDescent="0.25">
      <c r="A232">
        <v>197</v>
      </c>
      <c r="B232">
        <f t="shared" si="9"/>
        <v>2.2773600436488999</v>
      </c>
    </row>
    <row r="233" spans="1:2" x14ac:dyDescent="0.25">
      <c r="A233">
        <v>198</v>
      </c>
      <c r="B233">
        <f t="shared" si="9"/>
        <v>2.2773507217295998</v>
      </c>
    </row>
    <row r="234" spans="1:2" x14ac:dyDescent="0.25">
      <c r="A234">
        <v>199</v>
      </c>
      <c r="B234">
        <f t="shared" si="9"/>
        <v>2.2773414981063458</v>
      </c>
    </row>
    <row r="235" spans="1:2" x14ac:dyDescent="0.25">
      <c r="A235">
        <v>200</v>
      </c>
      <c r="B235">
        <f t="shared" si="9"/>
        <v>2.2773323712564668</v>
      </c>
    </row>
    <row r="236" spans="1:2" x14ac:dyDescent="0.25">
      <c r="A236">
        <v>201</v>
      </c>
      <c r="B236">
        <f t="shared" si="9"/>
        <v>2.2773233396883361</v>
      </c>
    </row>
    <row r="237" spans="1:2" x14ac:dyDescent="0.25">
      <c r="A237">
        <v>202</v>
      </c>
      <c r="B237">
        <f t="shared" si="9"/>
        <v>2.2773144019405858</v>
      </c>
    </row>
    <row r="238" spans="1:2" x14ac:dyDescent="0.25">
      <c r="A238">
        <v>203</v>
      </c>
      <c r="B238">
        <f t="shared" si="9"/>
        <v>2.2773055565813491</v>
      </c>
    </row>
    <row r="239" spans="1:2" x14ac:dyDescent="0.25">
      <c r="A239">
        <v>204</v>
      </c>
      <c r="B239">
        <f t="shared" si="9"/>
        <v>2.2772968022075215</v>
      </c>
    </row>
    <row r="240" spans="1:2" x14ac:dyDescent="0.25">
      <c r="A240">
        <v>205</v>
      </c>
      <c r="B240">
        <f t="shared" si="9"/>
        <v>2.2772881374440472</v>
      </c>
    </row>
    <row r="241" spans="1:2" x14ac:dyDescent="0.25">
      <c r="A241">
        <v>206</v>
      </c>
      <c r="B241">
        <f t="shared" si="9"/>
        <v>2.2772795609432226</v>
      </c>
    </row>
    <row r="242" spans="1:2" x14ac:dyDescent="0.25">
      <c r="A242">
        <v>207</v>
      </c>
      <c r="B242">
        <f t="shared" si="9"/>
        <v>2.2772710713840261</v>
      </c>
    </row>
    <row r="243" spans="1:2" x14ac:dyDescent="0.25">
      <c r="A243">
        <v>208</v>
      </c>
      <c r="B243">
        <f t="shared" si="9"/>
        <v>2.2772626674714607</v>
      </c>
    </row>
    <row r="244" spans="1:2" x14ac:dyDescent="0.25">
      <c r="A244">
        <v>209</v>
      </c>
      <c r="B244">
        <f t="shared" si="9"/>
        <v>2.2772543479359211</v>
      </c>
    </row>
    <row r="245" spans="1:2" x14ac:dyDescent="0.25">
      <c r="A245">
        <v>210</v>
      </c>
      <c r="B245">
        <f t="shared" si="9"/>
        <v>2.2772461115325777</v>
      </c>
    </row>
    <row r="246" spans="1:2" x14ac:dyDescent="0.25">
      <c r="A246">
        <v>211</v>
      </c>
      <c r="B246">
        <f t="shared" si="9"/>
        <v>2.2772379570407772</v>
      </c>
    </row>
    <row r="247" spans="1:2" x14ac:dyDescent="0.25">
      <c r="A247">
        <v>212</v>
      </c>
      <c r="B247">
        <f t="shared" si="9"/>
        <v>2.2772298832634608</v>
      </c>
    </row>
    <row r="248" spans="1:2" x14ac:dyDescent="0.25">
      <c r="A248">
        <v>213</v>
      </c>
      <c r="B248">
        <f t="shared" si="9"/>
        <v>2.2772218890266007</v>
      </c>
    </row>
    <row r="249" spans="1:2" x14ac:dyDescent="0.25">
      <c r="A249">
        <v>214</v>
      </c>
      <c r="B249">
        <f t="shared" si="9"/>
        <v>2.2772139731786507</v>
      </c>
    </row>
    <row r="250" spans="1:2" x14ac:dyDescent="0.25">
      <c r="A250">
        <v>215</v>
      </c>
      <c r="B250">
        <f t="shared" si="9"/>
        <v>2.2772061345900134</v>
      </c>
    </row>
    <row r="251" spans="1:2" x14ac:dyDescent="0.25">
      <c r="A251">
        <v>216</v>
      </c>
      <c r="B251">
        <f t="shared" si="9"/>
        <v>2.277198372152522</v>
      </c>
    </row>
    <row r="252" spans="1:2" x14ac:dyDescent="0.25">
      <c r="A252">
        <v>217</v>
      </c>
      <c r="B252">
        <f t="shared" si="9"/>
        <v>2.2771906847789372</v>
      </c>
    </row>
    <row r="253" spans="1:2" x14ac:dyDescent="0.25">
      <c r="A253">
        <v>218</v>
      </c>
      <c r="B253">
        <f t="shared" si="9"/>
        <v>2.2771830714024581</v>
      </c>
    </row>
    <row r="254" spans="1:2" x14ac:dyDescent="0.25">
      <c r="A254">
        <v>219</v>
      </c>
      <c r="B254">
        <f t="shared" si="9"/>
        <v>2.2771755309762449</v>
      </c>
    </row>
    <row r="255" spans="1:2" x14ac:dyDescent="0.25">
      <c r="A255">
        <v>220</v>
      </c>
      <c r="B255">
        <f t="shared" si="9"/>
        <v>2.277168062472958</v>
      </c>
    </row>
    <row r="256" spans="1:2" x14ac:dyDescent="0.25">
      <c r="A256">
        <v>221</v>
      </c>
      <c r="B256">
        <f t="shared" si="9"/>
        <v>2.2771606648843083</v>
      </c>
    </row>
    <row r="257" spans="1:2" x14ac:dyDescent="0.25">
      <c r="A257">
        <v>222</v>
      </c>
      <c r="B257">
        <f t="shared" si="9"/>
        <v>2.2771533372206183</v>
      </c>
    </row>
    <row r="258" spans="1:2" x14ac:dyDescent="0.25">
      <c r="A258">
        <v>223</v>
      </c>
      <c r="B258">
        <f t="shared" si="9"/>
        <v>2.2771460785103974</v>
      </c>
    </row>
    <row r="259" spans="1:2" x14ac:dyDescent="0.25">
      <c r="A259">
        <v>224</v>
      </c>
      <c r="B259">
        <f t="shared" si="9"/>
        <v>2.2771388877999286</v>
      </c>
    </row>
    <row r="260" spans="1:2" x14ac:dyDescent="0.25">
      <c r="A260">
        <v>225</v>
      </c>
      <c r="B260">
        <f t="shared" si="9"/>
        <v>2.2771317641528648</v>
      </c>
    </row>
    <row r="261" spans="1:2" x14ac:dyDescent="0.25">
      <c r="A261">
        <v>226</v>
      </c>
      <c r="B261">
        <f t="shared" si="9"/>
        <v>2.2771247066498379</v>
      </c>
    </row>
    <row r="262" spans="1:2" x14ac:dyDescent="0.25">
      <c r="A262">
        <v>227</v>
      </c>
      <c r="B262">
        <f t="shared" si="9"/>
        <v>2.2771177143880763</v>
      </c>
    </row>
    <row r="263" spans="1:2" x14ac:dyDescent="0.25">
      <c r="A263">
        <v>228</v>
      </c>
      <c r="B263">
        <f t="shared" si="9"/>
        <v>2.2771107864810354</v>
      </c>
    </row>
    <row r="264" spans="1:2" x14ac:dyDescent="0.25">
      <c r="A264">
        <v>229</v>
      </c>
      <c r="B264">
        <f t="shared" si="9"/>
        <v>2.2771039220580347</v>
      </c>
    </row>
    <row r="265" spans="1:2" x14ac:dyDescent="0.25">
      <c r="A265">
        <v>230</v>
      </c>
      <c r="B265">
        <f t="shared" si="9"/>
        <v>2.2770971202639076</v>
      </c>
    </row>
    <row r="266" spans="1:2" x14ac:dyDescent="0.25">
      <c r="A266">
        <v>231</v>
      </c>
      <c r="B266">
        <f t="shared" si="9"/>
        <v>2.2770903802586586</v>
      </c>
    </row>
    <row r="267" spans="1:2" x14ac:dyDescent="0.25">
      <c r="A267">
        <v>232</v>
      </c>
      <c r="B267">
        <f t="shared" si="9"/>
        <v>2.2770837012171299</v>
      </c>
    </row>
    <row r="268" spans="1:2" x14ac:dyDescent="0.25">
      <c r="A268">
        <v>233</v>
      </c>
      <c r="B268">
        <f t="shared" si="9"/>
        <v>2.2770770823286752</v>
      </c>
    </row>
    <row r="269" spans="1:2" x14ac:dyDescent="0.25">
      <c r="A269">
        <v>234</v>
      </c>
      <c r="B269">
        <f t="shared" si="9"/>
        <v>2.2770705227968469</v>
      </c>
    </row>
    <row r="270" spans="1:2" x14ac:dyDescent="0.25">
      <c r="A270">
        <v>235</v>
      </c>
      <c r="B270">
        <f t="shared" si="9"/>
        <v>2.277064021839085</v>
      </c>
    </row>
    <row r="271" spans="1:2" x14ac:dyDescent="0.25">
      <c r="A271">
        <v>236</v>
      </c>
      <c r="B271">
        <f t="shared" si="9"/>
        <v>2.2770575786864193</v>
      </c>
    </row>
    <row r="272" spans="1:2" x14ac:dyDescent="0.25">
      <c r="A272">
        <v>237</v>
      </c>
      <c r="B272">
        <f t="shared" si="9"/>
        <v>2.2770511925831749</v>
      </c>
    </row>
    <row r="273" spans="1:2" x14ac:dyDescent="0.25">
      <c r="A273">
        <v>238</v>
      </c>
      <c r="B273">
        <f t="shared" si="9"/>
        <v>2.2770448627866897</v>
      </c>
    </row>
    <row r="274" spans="1:2" x14ac:dyDescent="0.25">
      <c r="A274">
        <v>239</v>
      </c>
      <c r="B274">
        <f t="shared" si="9"/>
        <v>2.2770385885670348</v>
      </c>
    </row>
    <row r="275" spans="1:2" x14ac:dyDescent="0.25">
      <c r="A275">
        <v>240</v>
      </c>
      <c r="B275">
        <f t="shared" si="9"/>
        <v>2.2770323692067462</v>
      </c>
    </row>
    <row r="276" spans="1:2" x14ac:dyDescent="0.25">
      <c r="A276">
        <v>241</v>
      </c>
      <c r="B276">
        <f t="shared" si="9"/>
        <v>2.2770262040005589</v>
      </c>
    </row>
    <row r="277" spans="1:2" x14ac:dyDescent="0.25">
      <c r="A277">
        <v>242</v>
      </c>
      <c r="B277">
        <f t="shared" si="9"/>
        <v>2.2770200922551518</v>
      </c>
    </row>
    <row r="278" spans="1:2" x14ac:dyDescent="0.25">
      <c r="A278">
        <v>243</v>
      </c>
      <c r="B278">
        <f t="shared" si="9"/>
        <v>2.2770140332888951</v>
      </c>
    </row>
    <row r="279" spans="1:2" x14ac:dyDescent="0.25">
      <c r="A279">
        <v>244</v>
      </c>
      <c r="B279">
        <f t="shared" si="9"/>
        <v>2.2770080264316079</v>
      </c>
    </row>
    <row r="280" spans="1:2" x14ac:dyDescent="0.25">
      <c r="A280">
        <v>245</v>
      </c>
      <c r="B280">
        <f t="shared" si="9"/>
        <v>2.2770020710243202</v>
      </c>
    </row>
    <row r="281" spans="1:2" x14ac:dyDescent="0.25">
      <c r="A281">
        <v>246</v>
      </c>
      <c r="B281">
        <f t="shared" si="9"/>
        <v>2.2769961664190377</v>
      </c>
    </row>
    <row r="282" spans="1:2" x14ac:dyDescent="0.25">
      <c r="A282">
        <v>247</v>
      </c>
      <c r="B282">
        <f t="shared" si="9"/>
        <v>2.2769903119785195</v>
      </c>
    </row>
    <row r="283" spans="1:2" x14ac:dyDescent="0.25">
      <c r="A283">
        <v>248</v>
      </c>
      <c r="B283">
        <f t="shared" si="9"/>
        <v>2.2769845070760524</v>
      </c>
    </row>
    <row r="284" spans="1:2" x14ac:dyDescent="0.25">
      <c r="A284">
        <v>249</v>
      </c>
      <c r="B284">
        <f t="shared" si="9"/>
        <v>2.27697875109524</v>
      </c>
    </row>
    <row r="285" spans="1:2" x14ac:dyDescent="0.25">
      <c r="A285">
        <v>250</v>
      </c>
      <c r="B285">
        <f t="shared" si="9"/>
        <v>2.2769730434297886</v>
      </c>
    </row>
    <row r="286" spans="1:2" x14ac:dyDescent="0.25">
      <c r="A286">
        <v>251</v>
      </c>
      <c r="B286">
        <f t="shared" si="9"/>
        <v>2.2769673834833042</v>
      </c>
    </row>
    <row r="287" spans="1:2" x14ac:dyDescent="0.25">
      <c r="A287">
        <v>252</v>
      </c>
      <c r="B287">
        <f t="shared" si="9"/>
        <v>2.2769617706690912</v>
      </c>
    </row>
    <row r="288" spans="1:2" x14ac:dyDescent="0.25">
      <c r="A288">
        <v>253</v>
      </c>
      <c r="B288">
        <f t="shared" si="9"/>
        <v>2.2769562044099572</v>
      </c>
    </row>
    <row r="289" spans="1:2" x14ac:dyDescent="0.25">
      <c r="A289">
        <v>254</v>
      </c>
      <c r="B289">
        <f t="shared" si="9"/>
        <v>2.2769506841380229</v>
      </c>
    </row>
    <row r="290" spans="1:2" x14ac:dyDescent="0.25">
      <c r="A290">
        <v>255</v>
      </c>
      <c r="B290">
        <f t="shared" si="9"/>
        <v>2.2769452092945346</v>
      </c>
    </row>
    <row r="291" spans="1:2" x14ac:dyDescent="0.25">
      <c r="A291">
        <v>256</v>
      </c>
      <c r="B291">
        <f t="shared" si="9"/>
        <v>2.2769397793296844</v>
      </c>
    </row>
    <row r="292" spans="1:2" x14ac:dyDescent="0.25">
      <c r="A292">
        <v>257</v>
      </c>
      <c r="B292">
        <f t="shared" si="9"/>
        <v>2.27693439370243</v>
      </c>
    </row>
    <row r="293" spans="1:2" x14ac:dyDescent="0.25">
      <c r="A293">
        <v>258</v>
      </c>
      <c r="B293">
        <f t="shared" ref="B293:B356" si="10">$C$33+$D$33*($A293^(-1/$E$33))</f>
        <v>2.2769290518803249</v>
      </c>
    </row>
    <row r="294" spans="1:2" x14ac:dyDescent="0.25">
      <c r="A294">
        <v>259</v>
      </c>
      <c r="B294">
        <f t="shared" si="10"/>
        <v>2.276923753339346</v>
      </c>
    </row>
    <row r="295" spans="1:2" x14ac:dyDescent="0.25">
      <c r="A295">
        <v>260</v>
      </c>
      <c r="B295">
        <f t="shared" si="10"/>
        <v>2.2769184975637304</v>
      </c>
    </row>
    <row r="296" spans="1:2" x14ac:dyDescent="0.25">
      <c r="A296">
        <v>261</v>
      </c>
      <c r="B296">
        <f t="shared" si="10"/>
        <v>2.2769132840458139</v>
      </c>
    </row>
    <row r="297" spans="1:2" x14ac:dyDescent="0.25">
      <c r="A297">
        <v>262</v>
      </c>
      <c r="B297">
        <f t="shared" si="10"/>
        <v>2.2769081122858723</v>
      </c>
    </row>
    <row r="298" spans="1:2" x14ac:dyDescent="0.25">
      <c r="A298">
        <v>263</v>
      </c>
      <c r="B298">
        <f t="shared" si="10"/>
        <v>2.2769029817919684</v>
      </c>
    </row>
    <row r="299" spans="1:2" x14ac:dyDescent="0.25">
      <c r="A299">
        <v>264</v>
      </c>
      <c r="B299">
        <f t="shared" si="10"/>
        <v>2.276897892079802</v>
      </c>
    </row>
    <row r="300" spans="1:2" x14ac:dyDescent="0.25">
      <c r="A300">
        <v>265</v>
      </c>
      <c r="B300">
        <f t="shared" si="10"/>
        <v>2.2768928426725616</v>
      </c>
    </row>
    <row r="301" spans="1:2" x14ac:dyDescent="0.25">
      <c r="A301">
        <v>266</v>
      </c>
      <c r="B301">
        <f t="shared" si="10"/>
        <v>2.2768878331007829</v>
      </c>
    </row>
    <row r="302" spans="1:2" x14ac:dyDescent="0.25">
      <c r="A302">
        <v>267</v>
      </c>
      <c r="B302">
        <f t="shared" si="10"/>
        <v>2.2768828629022058</v>
      </c>
    </row>
    <row r="303" spans="1:2" x14ac:dyDescent="0.25">
      <c r="A303">
        <v>268</v>
      </c>
      <c r="B303">
        <f t="shared" si="10"/>
        <v>2.2768779316216401</v>
      </c>
    </row>
    <row r="304" spans="1:2" x14ac:dyDescent="0.25">
      <c r="A304">
        <v>269</v>
      </c>
      <c r="B304">
        <f t="shared" si="10"/>
        <v>2.2768730388108298</v>
      </c>
    </row>
    <row r="305" spans="1:2" x14ac:dyDescent="0.25">
      <c r="A305">
        <v>270</v>
      </c>
      <c r="B305">
        <f t="shared" si="10"/>
        <v>2.2768681840283223</v>
      </c>
    </row>
    <row r="306" spans="1:2" x14ac:dyDescent="0.25">
      <c r="A306">
        <v>271</v>
      </c>
      <c r="B306">
        <f t="shared" si="10"/>
        <v>2.2768633668393417</v>
      </c>
    </row>
    <row r="307" spans="1:2" x14ac:dyDescent="0.25">
      <c r="A307">
        <v>272</v>
      </c>
      <c r="B307">
        <f t="shared" si="10"/>
        <v>2.2768585868156626</v>
      </c>
    </row>
    <row r="308" spans="1:2" x14ac:dyDescent="0.25">
      <c r="A308">
        <v>273</v>
      </c>
      <c r="B308">
        <f t="shared" si="10"/>
        <v>2.2768538435354868</v>
      </c>
    </row>
    <row r="309" spans="1:2" x14ac:dyDescent="0.25">
      <c r="A309">
        <v>274</v>
      </c>
      <c r="B309">
        <f t="shared" si="10"/>
        <v>2.2768491365833263</v>
      </c>
    </row>
    <row r="310" spans="1:2" x14ac:dyDescent="0.25">
      <c r="A310">
        <v>275</v>
      </c>
      <c r="B310">
        <f t="shared" si="10"/>
        <v>2.2768444655498836</v>
      </c>
    </row>
    <row r="311" spans="1:2" x14ac:dyDescent="0.25">
      <c r="A311">
        <v>276</v>
      </c>
      <c r="B311">
        <f t="shared" si="10"/>
        <v>2.2768398300319403</v>
      </c>
    </row>
    <row r="312" spans="1:2" x14ac:dyDescent="0.25">
      <c r="A312">
        <v>277</v>
      </c>
      <c r="B312">
        <f t="shared" si="10"/>
        <v>2.2768352296322414</v>
      </c>
    </row>
    <row r="313" spans="1:2" x14ac:dyDescent="0.25">
      <c r="A313">
        <v>278</v>
      </c>
      <c r="B313">
        <f t="shared" si="10"/>
        <v>2.27683066395939</v>
      </c>
    </row>
    <row r="314" spans="1:2" x14ac:dyDescent="0.25">
      <c r="A314">
        <v>279</v>
      </c>
      <c r="B314">
        <f t="shared" si="10"/>
        <v>2.276826132627737</v>
      </c>
    </row>
    <row r="315" spans="1:2" x14ac:dyDescent="0.25">
      <c r="A315">
        <v>280</v>
      </c>
      <c r="B315">
        <f t="shared" si="10"/>
        <v>2.2768216352572788</v>
      </c>
    </row>
    <row r="316" spans="1:2" x14ac:dyDescent="0.25">
      <c r="A316">
        <v>281</v>
      </c>
      <c r="B316">
        <f t="shared" si="10"/>
        <v>2.276817171473553</v>
      </c>
    </row>
    <row r="317" spans="1:2" x14ac:dyDescent="0.25">
      <c r="A317">
        <v>282</v>
      </c>
      <c r="B317">
        <f t="shared" si="10"/>
        <v>2.2768127409075398</v>
      </c>
    </row>
    <row r="318" spans="1:2" x14ac:dyDescent="0.25">
      <c r="A318">
        <v>283</v>
      </c>
      <c r="B318">
        <f t="shared" si="10"/>
        <v>2.276808343195563</v>
      </c>
    </row>
    <row r="319" spans="1:2" x14ac:dyDescent="0.25">
      <c r="A319">
        <v>284</v>
      </c>
      <c r="B319">
        <f t="shared" si="10"/>
        <v>2.2768039779791938</v>
      </c>
    </row>
    <row r="320" spans="1:2" x14ac:dyDescent="0.25">
      <c r="A320">
        <v>285</v>
      </c>
      <c r="B320">
        <f t="shared" si="10"/>
        <v>2.2767996449051582</v>
      </c>
    </row>
    <row r="321" spans="1:2" x14ac:dyDescent="0.25">
      <c r="A321">
        <v>286</v>
      </c>
      <c r="B321">
        <f t="shared" si="10"/>
        <v>2.2767953436252442</v>
      </c>
    </row>
    <row r="322" spans="1:2" x14ac:dyDescent="0.25">
      <c r="A322">
        <v>287</v>
      </c>
      <c r="B322">
        <f t="shared" si="10"/>
        <v>2.276791073796212</v>
      </c>
    </row>
    <row r="323" spans="1:2" x14ac:dyDescent="0.25">
      <c r="A323">
        <v>288</v>
      </c>
      <c r="B323">
        <f t="shared" si="10"/>
        <v>2.2767868350797063</v>
      </c>
    </row>
    <row r="324" spans="1:2" x14ac:dyDescent="0.25">
      <c r="A324">
        <v>289</v>
      </c>
      <c r="B324">
        <f t="shared" si="10"/>
        <v>2.2767826271421692</v>
      </c>
    </row>
    <row r="325" spans="1:2" x14ac:dyDescent="0.25">
      <c r="A325">
        <v>290</v>
      </c>
      <c r="B325">
        <f t="shared" si="10"/>
        <v>2.2767784496547567</v>
      </c>
    </row>
    <row r="326" spans="1:2" x14ac:dyDescent="0.25">
      <c r="A326">
        <v>291</v>
      </c>
      <c r="B326">
        <f t="shared" si="10"/>
        <v>2.2767743022932572</v>
      </c>
    </row>
    <row r="327" spans="1:2" x14ac:dyDescent="0.25">
      <c r="A327">
        <v>292</v>
      </c>
      <c r="B327">
        <f t="shared" si="10"/>
        <v>2.2767701847380075</v>
      </c>
    </row>
    <row r="328" spans="1:2" x14ac:dyDescent="0.25">
      <c r="A328">
        <v>293</v>
      </c>
      <c r="B328">
        <f t="shared" si="10"/>
        <v>2.2767660966738168</v>
      </c>
    </row>
    <row r="329" spans="1:2" x14ac:dyDescent="0.25">
      <c r="A329">
        <v>294</v>
      </c>
      <c r="B329">
        <f t="shared" si="10"/>
        <v>2.2767620377898883</v>
      </c>
    </row>
    <row r="330" spans="1:2" x14ac:dyDescent="0.25">
      <c r="A330">
        <v>295</v>
      </c>
      <c r="B330">
        <f t="shared" si="10"/>
        <v>2.2767580077797409</v>
      </c>
    </row>
    <row r="331" spans="1:2" x14ac:dyDescent="0.25">
      <c r="A331">
        <v>296</v>
      </c>
      <c r="B331">
        <f t="shared" si="10"/>
        <v>2.2767540063411387</v>
      </c>
    </row>
    <row r="332" spans="1:2" x14ac:dyDescent="0.25">
      <c r="A332">
        <v>297</v>
      </c>
      <c r="B332">
        <f t="shared" si="10"/>
        <v>2.276750033176016</v>
      </c>
    </row>
    <row r="333" spans="1:2" x14ac:dyDescent="0.25">
      <c r="A333">
        <v>298</v>
      </c>
      <c r="B333">
        <f t="shared" si="10"/>
        <v>2.2767460879904053</v>
      </c>
    </row>
    <row r="334" spans="1:2" x14ac:dyDescent="0.25">
      <c r="A334">
        <v>299</v>
      </c>
      <c r="B334">
        <f t="shared" si="10"/>
        <v>2.2767421704943689</v>
      </c>
    </row>
    <row r="335" spans="1:2" x14ac:dyDescent="0.25">
      <c r="A335">
        <v>300</v>
      </c>
      <c r="B335">
        <f t="shared" si="10"/>
        <v>2.2767382804019305</v>
      </c>
    </row>
    <row r="336" spans="1:2" x14ac:dyDescent="0.25">
      <c r="A336">
        <v>301</v>
      </c>
      <c r="B336">
        <f t="shared" si="10"/>
        <v>2.276734417431006</v>
      </c>
    </row>
    <row r="337" spans="1:2" x14ac:dyDescent="0.25">
      <c r="A337">
        <v>302</v>
      </c>
      <c r="B337">
        <f t="shared" si="10"/>
        <v>2.2767305813033407</v>
      </c>
    </row>
    <row r="338" spans="1:2" x14ac:dyDescent="0.25">
      <c r="A338">
        <v>303</v>
      </c>
      <c r="B338">
        <f t="shared" si="10"/>
        <v>2.276726771744443</v>
      </c>
    </row>
    <row r="339" spans="1:2" x14ac:dyDescent="0.25">
      <c r="A339">
        <v>304</v>
      </c>
      <c r="B339">
        <f t="shared" si="10"/>
        <v>2.2767229884835207</v>
      </c>
    </row>
    <row r="340" spans="1:2" x14ac:dyDescent="0.25">
      <c r="A340">
        <v>305</v>
      </c>
      <c r="B340">
        <f t="shared" si="10"/>
        <v>2.2767192312534221</v>
      </c>
    </row>
    <row r="341" spans="1:2" x14ac:dyDescent="0.25">
      <c r="A341">
        <v>306</v>
      </c>
      <c r="B341">
        <f t="shared" si="10"/>
        <v>2.2767154997905714</v>
      </c>
    </row>
    <row r="342" spans="1:2" x14ac:dyDescent="0.25">
      <c r="A342">
        <v>307</v>
      </c>
      <c r="B342">
        <f t="shared" si="10"/>
        <v>2.2767117938349135</v>
      </c>
    </row>
    <row r="343" spans="1:2" x14ac:dyDescent="0.25">
      <c r="A343">
        <v>308</v>
      </c>
      <c r="B343">
        <f t="shared" si="10"/>
        <v>2.2767081131298514</v>
      </c>
    </row>
    <row r="344" spans="1:2" x14ac:dyDescent="0.25">
      <c r="A344">
        <v>309</v>
      </c>
      <c r="B344">
        <f t="shared" si="10"/>
        <v>2.2767044574221931</v>
      </c>
    </row>
    <row r="345" spans="1:2" x14ac:dyDescent="0.25">
      <c r="A345">
        <v>310</v>
      </c>
      <c r="B345">
        <f t="shared" si="10"/>
        <v>2.2767008264620925</v>
      </c>
    </row>
    <row r="346" spans="1:2" x14ac:dyDescent="0.25">
      <c r="A346">
        <v>311</v>
      </c>
      <c r="B346">
        <f t="shared" si="10"/>
        <v>2.2766972200029971</v>
      </c>
    </row>
    <row r="347" spans="1:2" x14ac:dyDescent="0.25">
      <c r="A347">
        <v>312</v>
      </c>
      <c r="B347">
        <f t="shared" si="10"/>
        <v>2.2766936378015923</v>
      </c>
    </row>
    <row r="348" spans="1:2" x14ac:dyDescent="0.25">
      <c r="A348">
        <v>313</v>
      </c>
      <c r="B348">
        <f t="shared" si="10"/>
        <v>2.2766900796177492</v>
      </c>
    </row>
    <row r="349" spans="1:2" x14ac:dyDescent="0.25">
      <c r="A349">
        <v>314</v>
      </c>
      <c r="B349">
        <f t="shared" si="10"/>
        <v>2.2766865452144729</v>
      </c>
    </row>
    <row r="350" spans="1:2" x14ac:dyDescent="0.25">
      <c r="A350">
        <v>315</v>
      </c>
      <c r="B350">
        <f t="shared" si="10"/>
        <v>2.2766830343578528</v>
      </c>
    </row>
    <row r="351" spans="1:2" x14ac:dyDescent="0.25">
      <c r="A351">
        <v>316</v>
      </c>
      <c r="B351">
        <f t="shared" si="10"/>
        <v>2.2766795468170105</v>
      </c>
    </row>
    <row r="352" spans="1:2" x14ac:dyDescent="0.25">
      <c r="A352">
        <v>317</v>
      </c>
      <c r="B352">
        <f t="shared" si="10"/>
        <v>2.2766760823640544</v>
      </c>
    </row>
    <row r="353" spans="1:2" x14ac:dyDescent="0.25">
      <c r="A353">
        <v>318</v>
      </c>
      <c r="B353">
        <f t="shared" si="10"/>
        <v>2.2766726407740276</v>
      </c>
    </row>
    <row r="354" spans="1:2" x14ac:dyDescent="0.25">
      <c r="A354">
        <v>319</v>
      </c>
      <c r="B354">
        <f t="shared" si="10"/>
        <v>2.2766692218248656</v>
      </c>
    </row>
    <row r="355" spans="1:2" x14ac:dyDescent="0.25">
      <c r="A355">
        <v>320</v>
      </c>
      <c r="B355">
        <f t="shared" si="10"/>
        <v>2.2766658252973455</v>
      </c>
    </row>
    <row r="356" spans="1:2" x14ac:dyDescent="0.25">
      <c r="A356">
        <v>321</v>
      </c>
      <c r="B356">
        <f t="shared" si="10"/>
        <v>2.2766624509750453</v>
      </c>
    </row>
    <row r="357" spans="1:2" x14ac:dyDescent="0.25">
      <c r="A357">
        <v>322</v>
      </c>
      <c r="B357">
        <f t="shared" ref="B357:B420" si="11">$C$33+$D$33*($A357^(-1/$E$33))</f>
        <v>2.2766590986442967</v>
      </c>
    </row>
    <row r="358" spans="1:2" x14ac:dyDescent="0.25">
      <c r="A358">
        <v>323</v>
      </c>
      <c r="B358">
        <f t="shared" si="11"/>
        <v>2.2766557680941419</v>
      </c>
    </row>
    <row r="359" spans="1:2" x14ac:dyDescent="0.25">
      <c r="A359">
        <v>324</v>
      </c>
      <c r="B359">
        <f t="shared" si="11"/>
        <v>2.2766524591162924</v>
      </c>
    </row>
    <row r="360" spans="1:2" x14ac:dyDescent="0.25">
      <c r="A360">
        <v>325</v>
      </c>
      <c r="B360">
        <f t="shared" si="11"/>
        <v>2.2766491715050861</v>
      </c>
    </row>
    <row r="361" spans="1:2" x14ac:dyDescent="0.25">
      <c r="A361">
        <v>326</v>
      </c>
      <c r="B361">
        <f t="shared" si="11"/>
        <v>2.2766459050574457</v>
      </c>
    </row>
    <row r="362" spans="1:2" x14ac:dyDescent="0.25">
      <c r="A362">
        <v>327</v>
      </c>
      <c r="B362">
        <f t="shared" si="11"/>
        <v>2.2766426595728397</v>
      </c>
    </row>
    <row r="363" spans="1:2" x14ac:dyDescent="0.25">
      <c r="A363">
        <v>328</v>
      </c>
      <c r="B363">
        <f t="shared" si="11"/>
        <v>2.2766394348532426</v>
      </c>
    </row>
    <row r="364" spans="1:2" x14ac:dyDescent="0.25">
      <c r="A364">
        <v>329</v>
      </c>
      <c r="B364">
        <f t="shared" si="11"/>
        <v>2.2766362307030938</v>
      </c>
    </row>
    <row r="365" spans="1:2" x14ac:dyDescent="0.25">
      <c r="A365">
        <v>330</v>
      </c>
      <c r="B365">
        <f t="shared" si="11"/>
        <v>2.2766330469292639</v>
      </c>
    </row>
    <row r="366" spans="1:2" x14ac:dyDescent="0.25">
      <c r="A366">
        <v>331</v>
      </c>
      <c r="B366">
        <f t="shared" si="11"/>
        <v>2.276629883341013</v>
      </c>
    </row>
    <row r="367" spans="1:2" x14ac:dyDescent="0.25">
      <c r="A367">
        <v>332</v>
      </c>
      <c r="B367">
        <f t="shared" si="11"/>
        <v>2.2766267397499558</v>
      </c>
    </row>
    <row r="368" spans="1:2" x14ac:dyDescent="0.25">
      <c r="A368">
        <v>333</v>
      </c>
      <c r="B368">
        <f t="shared" si="11"/>
        <v>2.2766236159700264</v>
      </c>
    </row>
    <row r="369" spans="1:2" x14ac:dyDescent="0.25">
      <c r="A369">
        <v>334</v>
      </c>
      <c r="B369">
        <f t="shared" si="11"/>
        <v>2.2766205118174416</v>
      </c>
    </row>
    <row r="370" spans="1:2" x14ac:dyDescent="0.25">
      <c r="A370">
        <v>335</v>
      </c>
      <c r="B370">
        <f t="shared" si="11"/>
        <v>2.2766174271106663</v>
      </c>
    </row>
    <row r="371" spans="1:2" x14ac:dyDescent="0.25">
      <c r="A371">
        <v>336</v>
      </c>
      <c r="B371">
        <f t="shared" si="11"/>
        <v>2.2766143616703798</v>
      </c>
    </row>
    <row r="372" spans="1:2" x14ac:dyDescent="0.25">
      <c r="A372">
        <v>337</v>
      </c>
      <c r="B372">
        <f t="shared" si="11"/>
        <v>2.2766113153194421</v>
      </c>
    </row>
    <row r="373" spans="1:2" x14ac:dyDescent="0.25">
      <c r="A373">
        <v>338</v>
      </c>
      <c r="B373">
        <f t="shared" si="11"/>
        <v>2.2766082878828611</v>
      </c>
    </row>
    <row r="374" spans="1:2" x14ac:dyDescent="0.25">
      <c r="A374">
        <v>339</v>
      </c>
      <c r="B374">
        <f t="shared" si="11"/>
        <v>2.27660527918776</v>
      </c>
    </row>
    <row r="375" spans="1:2" x14ac:dyDescent="0.25">
      <c r="A375">
        <v>340</v>
      </c>
      <c r="B375">
        <f t="shared" si="11"/>
        <v>2.2766022890633466</v>
      </c>
    </row>
    <row r="376" spans="1:2" x14ac:dyDescent="0.25">
      <c r="A376">
        <v>341</v>
      </c>
      <c r="B376">
        <f t="shared" si="11"/>
        <v>2.2765993173408807</v>
      </c>
    </row>
    <row r="377" spans="1:2" x14ac:dyDescent="0.25">
      <c r="A377">
        <v>342</v>
      </c>
      <c r="B377">
        <f t="shared" si="11"/>
        <v>2.2765963638536442</v>
      </c>
    </row>
    <row r="378" spans="1:2" x14ac:dyDescent="0.25">
      <c r="A378">
        <v>343</v>
      </c>
      <c r="B378">
        <f t="shared" si="11"/>
        <v>2.2765934284369105</v>
      </c>
    </row>
    <row r="379" spans="1:2" x14ac:dyDescent="0.25">
      <c r="A379">
        <v>344</v>
      </c>
      <c r="B379">
        <f t="shared" si="11"/>
        <v>2.276590510927917</v>
      </c>
    </row>
    <row r="380" spans="1:2" x14ac:dyDescent="0.25">
      <c r="A380">
        <v>345</v>
      </c>
      <c r="B380">
        <f t="shared" si="11"/>
        <v>2.2765876111658336</v>
      </c>
    </row>
    <row r="381" spans="1:2" x14ac:dyDescent="0.25">
      <c r="A381">
        <v>346</v>
      </c>
      <c r="B381">
        <f t="shared" si="11"/>
        <v>2.2765847289917351</v>
      </c>
    </row>
    <row r="382" spans="1:2" x14ac:dyDescent="0.25">
      <c r="A382">
        <v>347</v>
      </c>
      <c r="B382">
        <f t="shared" si="11"/>
        <v>2.2765818642485733</v>
      </c>
    </row>
    <row r="383" spans="1:2" x14ac:dyDescent="0.25">
      <c r="A383">
        <v>348</v>
      </c>
      <c r="B383">
        <f t="shared" si="11"/>
        <v>2.2765790167811502</v>
      </c>
    </row>
    <row r="384" spans="1:2" x14ac:dyDescent="0.25">
      <c r="A384">
        <v>349</v>
      </c>
      <c r="B384">
        <f t="shared" si="11"/>
        <v>2.2765761864360896</v>
      </c>
    </row>
    <row r="385" spans="1:2" x14ac:dyDescent="0.25">
      <c r="A385">
        <v>350</v>
      </c>
      <c r="B385">
        <f t="shared" si="11"/>
        <v>2.2765733730618121</v>
      </c>
    </row>
    <row r="386" spans="1:2" x14ac:dyDescent="0.25">
      <c r="A386">
        <v>351</v>
      </c>
      <c r="B386">
        <f t="shared" si="11"/>
        <v>2.2765705765085062</v>
      </c>
    </row>
    <row r="387" spans="1:2" x14ac:dyDescent="0.25">
      <c r="A387">
        <v>352</v>
      </c>
      <c r="B387">
        <f t="shared" si="11"/>
        <v>2.2765677966281075</v>
      </c>
    </row>
    <row r="388" spans="1:2" x14ac:dyDescent="0.25">
      <c r="A388">
        <v>353</v>
      </c>
      <c r="B388">
        <f t="shared" si="11"/>
        <v>2.276565033274268</v>
      </c>
    </row>
    <row r="389" spans="1:2" x14ac:dyDescent="0.25">
      <c r="A389">
        <v>354</v>
      </c>
      <c r="B389">
        <f t="shared" si="11"/>
        <v>2.2765622863023363</v>
      </c>
    </row>
    <row r="390" spans="1:2" x14ac:dyDescent="0.25">
      <c r="A390">
        <v>355</v>
      </c>
      <c r="B390">
        <f t="shared" si="11"/>
        <v>2.2765595555693285</v>
      </c>
    </row>
    <row r="391" spans="1:2" x14ac:dyDescent="0.25">
      <c r="A391">
        <v>356</v>
      </c>
      <c r="B391">
        <f t="shared" si="11"/>
        <v>2.276556840933909</v>
      </c>
    </row>
    <row r="392" spans="1:2" x14ac:dyDescent="0.25">
      <c r="A392">
        <v>357</v>
      </c>
      <c r="B392">
        <f t="shared" si="11"/>
        <v>2.2765541422563631</v>
      </c>
    </row>
    <row r="393" spans="1:2" x14ac:dyDescent="0.25">
      <c r="A393">
        <v>358</v>
      </c>
      <c r="B393">
        <f t="shared" si="11"/>
        <v>2.2765514593985769</v>
      </c>
    </row>
    <row r="394" spans="1:2" x14ac:dyDescent="0.25">
      <c r="A394">
        <v>359</v>
      </c>
      <c r="B394">
        <f t="shared" si="11"/>
        <v>2.2765487922240122</v>
      </c>
    </row>
    <row r="395" spans="1:2" x14ac:dyDescent="0.25">
      <c r="A395">
        <v>360</v>
      </c>
      <c r="B395">
        <f t="shared" si="11"/>
        <v>2.2765461405976852</v>
      </c>
    </row>
    <row r="396" spans="1:2" x14ac:dyDescent="0.25">
      <c r="A396">
        <v>361</v>
      </c>
      <c r="B396">
        <f t="shared" si="11"/>
        <v>2.2765435043861451</v>
      </c>
    </row>
    <row r="397" spans="1:2" x14ac:dyDescent="0.25">
      <c r="A397">
        <v>362</v>
      </c>
      <c r="B397">
        <f t="shared" si="11"/>
        <v>2.2765408834574514</v>
      </c>
    </row>
    <row r="398" spans="1:2" x14ac:dyDescent="0.25">
      <c r="A398">
        <v>363</v>
      </c>
      <c r="B398">
        <f t="shared" si="11"/>
        <v>2.276538277681154</v>
      </c>
    </row>
    <row r="399" spans="1:2" x14ac:dyDescent="0.25">
      <c r="A399">
        <v>364</v>
      </c>
      <c r="B399">
        <f t="shared" si="11"/>
        <v>2.2765356869282707</v>
      </c>
    </row>
    <row r="400" spans="1:2" x14ac:dyDescent="0.25">
      <c r="A400">
        <v>365</v>
      </c>
      <c r="B400">
        <f t="shared" si="11"/>
        <v>2.2765331110712679</v>
      </c>
    </row>
    <row r="401" spans="1:2" x14ac:dyDescent="0.25">
      <c r="A401">
        <v>366</v>
      </c>
      <c r="B401">
        <f t="shared" si="11"/>
        <v>2.2765305499840403</v>
      </c>
    </row>
    <row r="402" spans="1:2" x14ac:dyDescent="0.25">
      <c r="A402">
        <v>367</v>
      </c>
      <c r="B402">
        <f t="shared" si="11"/>
        <v>2.2765280035418902</v>
      </c>
    </row>
    <row r="403" spans="1:2" x14ac:dyDescent="0.25">
      <c r="A403">
        <v>368</v>
      </c>
      <c r="B403">
        <f t="shared" si="11"/>
        <v>2.2765254716215098</v>
      </c>
    </row>
    <row r="404" spans="1:2" x14ac:dyDescent="0.25">
      <c r="A404">
        <v>369</v>
      </c>
      <c r="B404">
        <f t="shared" si="11"/>
        <v>2.2765229541009595</v>
      </c>
    </row>
    <row r="405" spans="1:2" x14ac:dyDescent="0.25">
      <c r="A405">
        <v>370</v>
      </c>
      <c r="B405">
        <f t="shared" si="11"/>
        <v>2.2765204508596515</v>
      </c>
    </row>
    <row r="406" spans="1:2" x14ac:dyDescent="0.25">
      <c r="A406">
        <v>371</v>
      </c>
      <c r="B406">
        <f t="shared" si="11"/>
        <v>2.2765179617783291</v>
      </c>
    </row>
    <row r="407" spans="1:2" x14ac:dyDescent="0.25">
      <c r="A407">
        <v>372</v>
      </c>
      <c r="B407">
        <f t="shared" si="11"/>
        <v>2.2765154867390502</v>
      </c>
    </row>
    <row r="408" spans="1:2" x14ac:dyDescent="0.25">
      <c r="A408">
        <v>373</v>
      </c>
      <c r="B408">
        <f t="shared" si="11"/>
        <v>2.2765130256251682</v>
      </c>
    </row>
    <row r="409" spans="1:2" x14ac:dyDescent="0.25">
      <c r="A409">
        <v>374</v>
      </c>
      <c r="B409">
        <f t="shared" si="11"/>
        <v>2.2765105783213153</v>
      </c>
    </row>
    <row r="410" spans="1:2" x14ac:dyDescent="0.25">
      <c r="A410">
        <v>375</v>
      </c>
      <c r="B410">
        <f t="shared" si="11"/>
        <v>2.2765081447133837</v>
      </c>
    </row>
    <row r="411" spans="1:2" x14ac:dyDescent="0.25">
      <c r="A411">
        <v>376</v>
      </c>
      <c r="B411">
        <f t="shared" si="11"/>
        <v>2.2765057246885099</v>
      </c>
    </row>
    <row r="412" spans="1:2" x14ac:dyDescent="0.25">
      <c r="A412">
        <v>377</v>
      </c>
      <c r="B412">
        <f t="shared" si="11"/>
        <v>2.2765033181350574</v>
      </c>
    </row>
    <row r="413" spans="1:2" x14ac:dyDescent="0.25">
      <c r="A413">
        <v>378</v>
      </c>
      <c r="B413">
        <f t="shared" si="11"/>
        <v>2.2765009249425998</v>
      </c>
    </row>
    <row r="414" spans="1:2" x14ac:dyDescent="0.25">
      <c r="A414">
        <v>379</v>
      </c>
      <c r="B414">
        <f t="shared" si="11"/>
        <v>2.2764985450019046</v>
      </c>
    </row>
    <row r="415" spans="1:2" x14ac:dyDescent="0.25">
      <c r="A415">
        <v>380</v>
      </c>
      <c r="B415">
        <f t="shared" si="11"/>
        <v>2.2764961782049182</v>
      </c>
    </row>
    <row r="416" spans="1:2" x14ac:dyDescent="0.25">
      <c r="A416">
        <v>381</v>
      </c>
      <c r="B416">
        <f t="shared" si="11"/>
        <v>2.2764938244447488</v>
      </c>
    </row>
    <row r="417" spans="1:2" x14ac:dyDescent="0.25">
      <c r="A417">
        <v>382</v>
      </c>
      <c r="B417">
        <f t="shared" si="11"/>
        <v>2.2764914836156516</v>
      </c>
    </row>
    <row r="418" spans="1:2" x14ac:dyDescent="0.25">
      <c r="A418">
        <v>383</v>
      </c>
      <c r="B418">
        <f t="shared" si="11"/>
        <v>2.2764891556130129</v>
      </c>
    </row>
    <row r="419" spans="1:2" x14ac:dyDescent="0.25">
      <c r="A419">
        <v>384</v>
      </c>
      <c r="B419">
        <f t="shared" si="11"/>
        <v>2.2764868403333356</v>
      </c>
    </row>
    <row r="420" spans="1:2" x14ac:dyDescent="0.25">
      <c r="A420">
        <v>385</v>
      </c>
      <c r="B420">
        <f t="shared" si="11"/>
        <v>2.2764845376742251</v>
      </c>
    </row>
    <row r="421" spans="1:2" x14ac:dyDescent="0.25">
      <c r="A421">
        <v>386</v>
      </c>
      <c r="B421">
        <f t="shared" ref="B421:B435" si="12">$C$33+$D$33*($A421^(-1/$E$33))</f>
        <v>2.2764822475343731</v>
      </c>
    </row>
    <row r="422" spans="1:2" x14ac:dyDescent="0.25">
      <c r="A422">
        <v>387</v>
      </c>
      <c r="B422">
        <f t="shared" si="12"/>
        <v>2.2764799698135443</v>
      </c>
    </row>
    <row r="423" spans="1:2" x14ac:dyDescent="0.25">
      <c r="A423">
        <v>388</v>
      </c>
      <c r="B423">
        <f t="shared" si="12"/>
        <v>2.2764777044125633</v>
      </c>
    </row>
    <row r="424" spans="1:2" x14ac:dyDescent="0.25">
      <c r="A424">
        <v>389</v>
      </c>
      <c r="B424">
        <f t="shared" si="12"/>
        <v>2.2764754512332974</v>
      </c>
    </row>
    <row r="425" spans="1:2" x14ac:dyDescent="0.25">
      <c r="A425">
        <v>390</v>
      </c>
      <c r="B425">
        <f t="shared" si="12"/>
        <v>2.2764732101786476</v>
      </c>
    </row>
    <row r="426" spans="1:2" x14ac:dyDescent="0.25">
      <c r="A426">
        <v>391</v>
      </c>
      <c r="B426">
        <f t="shared" si="12"/>
        <v>2.276470981152531</v>
      </c>
    </row>
    <row r="427" spans="1:2" x14ac:dyDescent="0.25">
      <c r="A427">
        <v>392</v>
      </c>
      <c r="B427">
        <f t="shared" si="12"/>
        <v>2.2764687640598695</v>
      </c>
    </row>
    <row r="428" spans="1:2" x14ac:dyDescent="0.25">
      <c r="A428">
        <v>393</v>
      </c>
      <c r="B428">
        <f t="shared" si="12"/>
        <v>2.2764665588065767</v>
      </c>
    </row>
    <row r="429" spans="1:2" x14ac:dyDescent="0.25">
      <c r="A429">
        <v>394</v>
      </c>
      <c r="B429">
        <f t="shared" si="12"/>
        <v>2.2764643652995455</v>
      </c>
    </row>
    <row r="430" spans="1:2" x14ac:dyDescent="0.25">
      <c r="A430">
        <v>395</v>
      </c>
      <c r="B430">
        <f t="shared" si="12"/>
        <v>2.2764621834466339</v>
      </c>
    </row>
    <row r="431" spans="1:2" x14ac:dyDescent="0.25">
      <c r="A431">
        <v>396</v>
      </c>
      <c r="B431">
        <f t="shared" si="12"/>
        <v>2.2764600131566537</v>
      </c>
    </row>
    <row r="432" spans="1:2" x14ac:dyDescent="0.25">
      <c r="A432">
        <v>397</v>
      </c>
      <c r="B432">
        <f t="shared" si="12"/>
        <v>2.276457854339359</v>
      </c>
    </row>
    <row r="433" spans="1:2" x14ac:dyDescent="0.25">
      <c r="A433">
        <v>398</v>
      </c>
      <c r="B433">
        <f t="shared" si="12"/>
        <v>2.2764557069054314</v>
      </c>
    </row>
    <row r="434" spans="1:2" x14ac:dyDescent="0.25">
      <c r="A434">
        <v>399</v>
      </c>
      <c r="B434">
        <f t="shared" si="12"/>
        <v>2.2764535707664719</v>
      </c>
    </row>
    <row r="435" spans="1:2" x14ac:dyDescent="0.25">
      <c r="A435">
        <v>400</v>
      </c>
      <c r="B435">
        <f t="shared" si="12"/>
        <v>2.276451445834986</v>
      </c>
    </row>
    <row r="436" spans="1:2" x14ac:dyDescent="0.25">
      <c r="A436">
        <v>401</v>
      </c>
    </row>
    <row r="437" spans="1:2" x14ac:dyDescent="0.25">
      <c r="A437">
        <v>402</v>
      </c>
    </row>
    <row r="438" spans="1:2" x14ac:dyDescent="0.25">
      <c r="A438">
        <v>403</v>
      </c>
    </row>
    <row r="439" spans="1:2" x14ac:dyDescent="0.25">
      <c r="A439">
        <v>404</v>
      </c>
    </row>
    <row r="440" spans="1:2" x14ac:dyDescent="0.25">
      <c r="A440">
        <v>405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38AD-97BD-4A49-B685-36764CE97F74}">
  <dimension ref="A1:N440"/>
  <sheetViews>
    <sheetView tabSelected="1" topLeftCell="A61" zoomScale="130" zoomScaleNormal="130" workbookViewId="0">
      <selection activeCell="E76" sqref="E76"/>
    </sheetView>
  </sheetViews>
  <sheetFormatPr defaultRowHeight="15" x14ac:dyDescent="0.25"/>
  <cols>
    <col min="5" max="5" width="12.28515625" bestFit="1" customWidth="1"/>
    <col min="8" max="8" width="11.7109375" customWidth="1"/>
    <col min="10" max="10" width="13.140625" customWidth="1"/>
  </cols>
  <sheetData>
    <row r="1" spans="1:14" ht="15.75" thickBot="1" x14ac:dyDescent="0.3">
      <c r="A1" t="s">
        <v>14</v>
      </c>
      <c r="B1" t="s">
        <v>15</v>
      </c>
      <c r="C1" t="s">
        <v>3</v>
      </c>
      <c r="D1" t="s">
        <v>16</v>
      </c>
      <c r="E1" t="s">
        <v>3</v>
      </c>
      <c r="F1" t="s">
        <v>17</v>
      </c>
      <c r="G1" t="s">
        <v>3</v>
      </c>
      <c r="H1" t="s">
        <v>18</v>
      </c>
      <c r="I1" t="s">
        <v>3</v>
      </c>
      <c r="J1" t="s">
        <v>19</v>
      </c>
      <c r="K1" t="s">
        <v>3</v>
      </c>
      <c r="M1" t="s">
        <v>23</v>
      </c>
      <c r="N1" t="s">
        <v>24</v>
      </c>
    </row>
    <row r="2" spans="1:14" x14ac:dyDescent="0.25">
      <c r="A2">
        <v>5</v>
      </c>
      <c r="B2">
        <v>70</v>
      </c>
      <c r="C2">
        <v>1</v>
      </c>
      <c r="D2" s="2">
        <f>1+(B2-2)*2/99</f>
        <v>2.3737373737373737</v>
      </c>
      <c r="E2" s="3">
        <f>C2*2/99</f>
        <v>2.0202020202020204E-2</v>
      </c>
      <c r="F2" s="8">
        <v>0.96767999999999998</v>
      </c>
      <c r="G2" s="3">
        <v>0.03</v>
      </c>
      <c r="H2">
        <v>56</v>
      </c>
      <c r="I2">
        <v>2</v>
      </c>
      <c r="J2" s="2">
        <f>H2*2/99</f>
        <v>1.1313131313131313</v>
      </c>
      <c r="K2" s="3">
        <f>I2*2/99</f>
        <v>4.0404040404040407E-2</v>
      </c>
      <c r="M2">
        <v>32</v>
      </c>
      <c r="N2">
        <v>2.2902432732481399</v>
      </c>
    </row>
    <row r="3" spans="1:14" x14ac:dyDescent="0.25">
      <c r="A3">
        <v>10</v>
      </c>
      <c r="B3">
        <v>68.5</v>
      </c>
      <c r="C3">
        <v>1</v>
      </c>
      <c r="D3" s="4">
        <f>1+(B3-2)*2/99</f>
        <v>2.3434343434343434</v>
      </c>
      <c r="E3" s="5">
        <f t="shared" ref="E3:E10" si="0">C3*2/99</f>
        <v>2.0202020202020204E-2</v>
      </c>
      <c r="F3" s="9">
        <v>1.34327</v>
      </c>
      <c r="G3" s="5">
        <v>0.03</v>
      </c>
      <c r="H3">
        <v>36</v>
      </c>
      <c r="I3">
        <v>2</v>
      </c>
      <c r="J3" s="4">
        <f t="shared" ref="J2:K8" si="1">H3*2/99</f>
        <v>0.72727272727272729</v>
      </c>
      <c r="K3" s="5">
        <f t="shared" si="1"/>
        <v>4.0404040404040407E-2</v>
      </c>
    </row>
    <row r="4" spans="1:14" x14ac:dyDescent="0.25">
      <c r="A4">
        <v>15</v>
      </c>
      <c r="B4">
        <v>68</v>
      </c>
      <c r="C4">
        <v>1</v>
      </c>
      <c r="D4" s="4">
        <f>1+(B4-2)*2/99</f>
        <v>2.333333333333333</v>
      </c>
      <c r="E4" s="5">
        <f t="shared" si="0"/>
        <v>2.0202020202020204E-2</v>
      </c>
      <c r="F4" s="10">
        <v>1.4914642566530592</v>
      </c>
      <c r="G4" s="5">
        <v>0.03</v>
      </c>
      <c r="H4">
        <v>30</v>
      </c>
      <c r="I4">
        <v>1</v>
      </c>
      <c r="J4" s="4">
        <f t="shared" si="1"/>
        <v>0.60606060606060608</v>
      </c>
      <c r="K4" s="5">
        <f t="shared" si="1"/>
        <v>2.0202020202020204E-2</v>
      </c>
    </row>
    <row r="5" spans="1:14" x14ac:dyDescent="0.25">
      <c r="A5">
        <v>20</v>
      </c>
      <c r="B5">
        <v>67</v>
      </c>
      <c r="C5">
        <v>1</v>
      </c>
      <c r="D5" s="4">
        <f>1+(B5-2)*2/99</f>
        <v>2.3131313131313131</v>
      </c>
      <c r="E5" s="5">
        <f t="shared" si="0"/>
        <v>2.0202020202020204E-2</v>
      </c>
      <c r="F5" s="10">
        <v>1.6285357534731588</v>
      </c>
      <c r="G5" s="5">
        <v>0.03</v>
      </c>
      <c r="H5">
        <v>26</v>
      </c>
      <c r="I5">
        <v>1</v>
      </c>
      <c r="J5" s="4">
        <f t="shared" si="1"/>
        <v>0.5252525252525253</v>
      </c>
      <c r="K5" s="5">
        <f t="shared" si="1"/>
        <v>2.0202020202020204E-2</v>
      </c>
    </row>
    <row r="6" spans="1:14" x14ac:dyDescent="0.25">
      <c r="A6">
        <v>25</v>
      </c>
      <c r="B6">
        <v>66.5</v>
      </c>
      <c r="C6">
        <v>1</v>
      </c>
      <c r="D6" s="4">
        <f>1+(B6-2)*2/99</f>
        <v>2.3030303030303028</v>
      </c>
      <c r="E6" s="5">
        <f t="shared" si="0"/>
        <v>2.0202020202020204E-2</v>
      </c>
      <c r="F6" s="10">
        <v>1.617660275</v>
      </c>
      <c r="G6" s="5">
        <v>0.03</v>
      </c>
      <c r="H6">
        <v>23</v>
      </c>
      <c r="I6">
        <v>2</v>
      </c>
      <c r="J6" s="4">
        <f t="shared" si="1"/>
        <v>0.46464646464646464</v>
      </c>
      <c r="K6" s="5">
        <f t="shared" si="1"/>
        <v>4.0404040404040407E-2</v>
      </c>
    </row>
    <row r="7" spans="1:14" x14ac:dyDescent="0.25">
      <c r="A7">
        <v>32</v>
      </c>
      <c r="B7">
        <v>65.5</v>
      </c>
      <c r="C7">
        <v>1</v>
      </c>
      <c r="D7" s="4">
        <f>1+(B7-2)*2/99</f>
        <v>2.2828282828282829</v>
      </c>
      <c r="E7" s="5">
        <f t="shared" si="0"/>
        <v>2.0202020202020204E-2</v>
      </c>
      <c r="F7" s="10">
        <v>1.7344761158027999</v>
      </c>
      <c r="G7" s="5">
        <v>0.03</v>
      </c>
      <c r="H7">
        <v>19.5</v>
      </c>
      <c r="I7">
        <v>1</v>
      </c>
      <c r="J7" s="4">
        <f t="shared" si="1"/>
        <v>0.39393939393939392</v>
      </c>
      <c r="K7" s="5">
        <f t="shared" si="1"/>
        <v>2.0202020202020204E-2</v>
      </c>
    </row>
    <row r="8" spans="1:14" ht="15.75" thickBot="1" x14ac:dyDescent="0.3">
      <c r="A8">
        <v>64</v>
      </c>
      <c r="B8">
        <v>65</v>
      </c>
      <c r="C8">
        <v>1</v>
      </c>
      <c r="D8" s="4">
        <f>1+(B8-2)*2/99</f>
        <v>2.2727272727272725</v>
      </c>
      <c r="E8" s="5">
        <f t="shared" si="0"/>
        <v>2.0202020202020204E-2</v>
      </c>
      <c r="F8" s="11">
        <v>2.2079170798437477</v>
      </c>
      <c r="G8" s="7">
        <v>0.03</v>
      </c>
      <c r="H8">
        <v>13</v>
      </c>
      <c r="I8">
        <v>1</v>
      </c>
      <c r="J8" s="6">
        <f t="shared" si="1"/>
        <v>0.26262626262626265</v>
      </c>
      <c r="K8" s="7">
        <f t="shared" si="1"/>
        <v>2.0202020202020204E-2</v>
      </c>
    </row>
    <row r="9" spans="1:14" x14ac:dyDescent="0.25">
      <c r="A9">
        <v>128</v>
      </c>
      <c r="B9">
        <v>65</v>
      </c>
      <c r="C9">
        <v>1</v>
      </c>
      <c r="D9" s="4">
        <f>1+(B9-2)*2/99</f>
        <v>2.2727272727272725</v>
      </c>
      <c r="E9" s="5">
        <f t="shared" si="0"/>
        <v>2.0202020202020204E-2</v>
      </c>
      <c r="F9" s="1"/>
    </row>
    <row r="10" spans="1:14" ht="15.75" thickBot="1" x14ac:dyDescent="0.3">
      <c r="A10">
        <v>256</v>
      </c>
      <c r="B10">
        <v>65</v>
      </c>
      <c r="C10">
        <v>1</v>
      </c>
      <c r="D10" s="6">
        <f>1+(B10-2)*2/99</f>
        <v>2.2727272727272725</v>
      </c>
      <c r="E10" s="7">
        <f t="shared" si="0"/>
        <v>2.0202020202020204E-2</v>
      </c>
      <c r="F10" s="1"/>
    </row>
    <row r="18" spans="1:8" x14ac:dyDescent="0.25">
      <c r="H18" s="12"/>
    </row>
    <row r="19" spans="1:8" ht="15.75" thickBot="1" x14ac:dyDescent="0.3">
      <c r="A19" t="s">
        <v>14</v>
      </c>
      <c r="B19" t="s">
        <v>16</v>
      </c>
      <c r="C19" t="s">
        <v>3</v>
      </c>
      <c r="D19" t="s">
        <v>25</v>
      </c>
      <c r="H19" s="12"/>
    </row>
    <row r="20" spans="1:8" x14ac:dyDescent="0.25">
      <c r="A20">
        <v>5</v>
      </c>
      <c r="B20" s="2">
        <v>2.3737373737373737</v>
      </c>
      <c r="C20" s="3">
        <v>2.0202020202020204E-2</v>
      </c>
      <c r="D20">
        <f>1/A20</f>
        <v>0.2</v>
      </c>
      <c r="F20">
        <f>LOG(B20-2.269)</f>
        <v>-0.97989832012010036</v>
      </c>
      <c r="G20">
        <f>LOG(A20)</f>
        <v>0.69897000433601886</v>
      </c>
      <c r="H20" s="12"/>
    </row>
    <row r="21" spans="1:8" x14ac:dyDescent="0.25">
      <c r="A21">
        <v>10</v>
      </c>
      <c r="B21" s="4">
        <v>2.3434343434343434</v>
      </c>
      <c r="C21" s="5">
        <v>2.0202020202020204E-2</v>
      </c>
      <c r="D21">
        <f t="shared" ref="D21:D28" si="2">1/A21</f>
        <v>0.1</v>
      </c>
      <c r="F21">
        <f t="shared" ref="F21:F28" si="3">LOG(B21-2.269)</f>
        <v>-1.1282266380747594</v>
      </c>
      <c r="G21">
        <f t="shared" ref="G21:G28" si="4">LOG(A21)</f>
        <v>1</v>
      </c>
    </row>
    <row r="22" spans="1:8" x14ac:dyDescent="0.25">
      <c r="A22">
        <v>15</v>
      </c>
      <c r="B22" s="4"/>
      <c r="C22" s="5">
        <v>2.0202020202020204E-2</v>
      </c>
      <c r="D22">
        <f t="shared" si="2"/>
        <v>6.6666666666666666E-2</v>
      </c>
      <c r="F22" t="e">
        <f t="shared" si="3"/>
        <v>#NUM!</v>
      </c>
      <c r="G22">
        <f t="shared" si="4"/>
        <v>1.1760912590556813</v>
      </c>
    </row>
    <row r="23" spans="1:8" x14ac:dyDescent="0.25">
      <c r="A23">
        <v>20</v>
      </c>
      <c r="B23" s="4">
        <v>2.3131313131313131</v>
      </c>
      <c r="C23" s="5">
        <v>2.0202020202020204E-2</v>
      </c>
      <c r="D23">
        <f t="shared" si="2"/>
        <v>0.05</v>
      </c>
      <c r="F23">
        <f t="shared" si="3"/>
        <v>-1.3552531498879825</v>
      </c>
      <c r="G23">
        <f t="shared" si="4"/>
        <v>1.3010299956639813</v>
      </c>
    </row>
    <row r="24" spans="1:8" x14ac:dyDescent="0.25">
      <c r="A24">
        <v>25</v>
      </c>
      <c r="B24" s="4">
        <v>2.3030303030303028</v>
      </c>
      <c r="C24" s="5">
        <v>2.0202020202020204E-2</v>
      </c>
      <c r="D24">
        <f t="shared" si="2"/>
        <v>0.04</v>
      </c>
      <c r="F24">
        <f t="shared" si="3"/>
        <v>-1.4681341836164348</v>
      </c>
      <c r="G24">
        <f t="shared" si="4"/>
        <v>1.3979400086720377</v>
      </c>
    </row>
    <row r="25" spans="1:8" x14ac:dyDescent="0.25">
      <c r="A25">
        <v>32</v>
      </c>
      <c r="B25" s="4">
        <v>2.2828282828282829</v>
      </c>
      <c r="C25" s="5">
        <v>2.0202020202020204E-2</v>
      </c>
      <c r="D25">
        <f t="shared" si="2"/>
        <v>3.125E-2</v>
      </c>
      <c r="F25">
        <f t="shared" si="3"/>
        <v>-1.8592317464635626</v>
      </c>
      <c r="G25">
        <f t="shared" si="4"/>
        <v>1.505149978319906</v>
      </c>
    </row>
    <row r="26" spans="1:8" x14ac:dyDescent="0.25">
      <c r="A26">
        <v>64</v>
      </c>
      <c r="B26" s="4">
        <v>2.2727272727272698</v>
      </c>
      <c r="C26" s="5">
        <v>2.0202020202020204E-2</v>
      </c>
      <c r="D26">
        <f t="shared" si="2"/>
        <v>1.5625E-2</v>
      </c>
      <c r="F26">
        <f t="shared" si="3"/>
        <v>-2.428608828438843</v>
      </c>
      <c r="G26">
        <f t="shared" si="4"/>
        <v>1.8061799739838871</v>
      </c>
    </row>
    <row r="27" spans="1:8" x14ac:dyDescent="0.25">
      <c r="A27">
        <v>128</v>
      </c>
      <c r="B27" s="4">
        <v>2.2727272727272725</v>
      </c>
      <c r="C27" s="5">
        <v>2.0202020202020204E-2</v>
      </c>
      <c r="D27">
        <f t="shared" si="2"/>
        <v>7.8125E-3</v>
      </c>
      <c r="F27">
        <f t="shared" si="3"/>
        <v>-2.4286088284385325</v>
      </c>
      <c r="G27">
        <f t="shared" si="4"/>
        <v>2.1072099696478683</v>
      </c>
    </row>
    <row r="28" spans="1:8" ht="15.75" thickBot="1" x14ac:dyDescent="0.3">
      <c r="A28">
        <v>256</v>
      </c>
      <c r="B28" s="6">
        <v>2.2727272727272725</v>
      </c>
      <c r="C28" s="7">
        <v>2.0202020202020204E-2</v>
      </c>
      <c r="D28">
        <f t="shared" si="2"/>
        <v>3.90625E-3</v>
      </c>
      <c r="F28">
        <f t="shared" si="3"/>
        <v>-2.4286088284385325</v>
      </c>
      <c r="G28">
        <f t="shared" si="4"/>
        <v>2.4082399653118496</v>
      </c>
    </row>
    <row r="29" spans="1:8" x14ac:dyDescent="0.25">
      <c r="B29" s="13"/>
      <c r="E29" s="14"/>
    </row>
    <row r="32" spans="1:8" x14ac:dyDescent="0.25">
      <c r="C32" t="s">
        <v>20</v>
      </c>
      <c r="D32" t="s">
        <v>21</v>
      </c>
      <c r="E32" t="s">
        <v>22</v>
      </c>
    </row>
    <row r="33" spans="1:7" x14ac:dyDescent="0.25">
      <c r="C33">
        <v>2.2730000000000001</v>
      </c>
      <c r="D33">
        <v>0.55810000000000004</v>
      </c>
      <c r="E33">
        <v>0.98</v>
      </c>
    </row>
    <row r="34" spans="1:7" x14ac:dyDescent="0.25">
      <c r="C34">
        <v>6.0000000000000001E-3</v>
      </c>
      <c r="D34">
        <v>8.0000000000000002E-3</v>
      </c>
      <c r="E34">
        <v>0.11</v>
      </c>
    </row>
    <row r="35" spans="1:7" x14ac:dyDescent="0.25">
      <c r="A35" t="s">
        <v>14</v>
      </c>
      <c r="B35" t="s">
        <v>1</v>
      </c>
    </row>
    <row r="36" spans="1:7" x14ac:dyDescent="0.25">
      <c r="A36">
        <v>1</v>
      </c>
      <c r="B36">
        <f>$C$33+$D$33*($A36^(-1/$E$33))</f>
        <v>2.8311000000000002</v>
      </c>
    </row>
    <row r="37" spans="1:7" x14ac:dyDescent="0.25">
      <c r="A37">
        <v>2</v>
      </c>
      <c r="B37">
        <f t="shared" ref="B37:B100" si="5">$C$33+$D$33*($A37^(-1/$E$33))</f>
        <v>2.5481303860538076</v>
      </c>
    </row>
    <row r="38" spans="1:7" x14ac:dyDescent="0.25">
      <c r="A38">
        <v>3</v>
      </c>
      <c r="B38">
        <f t="shared" si="5"/>
        <v>2.454908754084439</v>
      </c>
    </row>
    <row r="39" spans="1:7" x14ac:dyDescent="0.25">
      <c r="A39">
        <v>4</v>
      </c>
      <c r="B39">
        <f t="shared" si="5"/>
        <v>2.4086329140478715</v>
      </c>
    </row>
    <row r="40" spans="1:7" x14ac:dyDescent="0.25">
      <c r="A40">
        <v>5</v>
      </c>
      <c r="B40">
        <f>$C$33+$D$33*($A40^(-1/$E$33))</f>
        <v>2.3810133222494141</v>
      </c>
    </row>
    <row r="41" spans="1:7" x14ac:dyDescent="0.25">
      <c r="A41">
        <v>6</v>
      </c>
      <c r="B41">
        <f t="shared" si="5"/>
        <v>2.3626768065540564</v>
      </c>
    </row>
    <row r="42" spans="1:7" x14ac:dyDescent="0.25">
      <c r="A42">
        <v>7</v>
      </c>
      <c r="B42">
        <f t="shared" si="5"/>
        <v>2.3496243994509403</v>
      </c>
    </row>
    <row r="43" spans="1:7" x14ac:dyDescent="0.25">
      <c r="A43">
        <v>8</v>
      </c>
      <c r="B43">
        <f t="shared" si="5"/>
        <v>2.3398638881985199</v>
      </c>
    </row>
    <row r="44" spans="1:7" ht="15.75" thickBot="1" x14ac:dyDescent="0.3">
      <c r="A44">
        <v>9</v>
      </c>
      <c r="B44">
        <f t="shared" si="5"/>
        <v>2.3322918738802239</v>
      </c>
      <c r="F44" t="s">
        <v>14</v>
      </c>
      <c r="G44" t="s">
        <v>17</v>
      </c>
    </row>
    <row r="45" spans="1:7" x14ac:dyDescent="0.25">
      <c r="A45">
        <v>10</v>
      </c>
      <c r="B45">
        <f t="shared" si="5"/>
        <v>2.3262480685350932</v>
      </c>
      <c r="F45">
        <v>5</v>
      </c>
      <c r="G45" s="8">
        <v>0.96767999999999998</v>
      </c>
    </row>
    <row r="46" spans="1:7" x14ac:dyDescent="0.25">
      <c r="A46">
        <v>11</v>
      </c>
      <c r="B46">
        <f t="shared" si="5"/>
        <v>2.3213132691618008</v>
      </c>
      <c r="F46">
        <v>10</v>
      </c>
      <c r="G46" s="9">
        <v>1.34327</v>
      </c>
    </row>
    <row r="47" spans="1:7" x14ac:dyDescent="0.25">
      <c r="A47">
        <v>12</v>
      </c>
      <c r="B47">
        <f t="shared" si="5"/>
        <v>2.317208590588228</v>
      </c>
      <c r="F47">
        <v>15</v>
      </c>
      <c r="G47" s="10">
        <v>1.4914642566530592</v>
      </c>
    </row>
    <row r="48" spans="1:7" x14ac:dyDescent="0.25">
      <c r="A48">
        <v>13</v>
      </c>
      <c r="B48">
        <f t="shared" si="5"/>
        <v>2.3137413234310573</v>
      </c>
      <c r="F48">
        <v>20</v>
      </c>
      <c r="G48" s="10">
        <v>1.6285357534731588</v>
      </c>
    </row>
    <row r="49" spans="1:7" x14ac:dyDescent="0.25">
      <c r="A49">
        <v>14</v>
      </c>
      <c r="B49">
        <f t="shared" si="5"/>
        <v>2.3107740559076837</v>
      </c>
      <c r="F49">
        <v>25</v>
      </c>
      <c r="G49" s="10">
        <v>1.617660275</v>
      </c>
    </row>
    <row r="50" spans="1:7" x14ac:dyDescent="0.25">
      <c r="A50">
        <v>15</v>
      </c>
      <c r="B50">
        <f t="shared" si="5"/>
        <v>2.3082061796719442</v>
      </c>
      <c r="F50">
        <v>32</v>
      </c>
      <c r="G50" s="10">
        <v>1.7344761158027999</v>
      </c>
    </row>
    <row r="51" spans="1:7" ht="15.75" thickBot="1" x14ac:dyDescent="0.3">
      <c r="A51">
        <v>16</v>
      </c>
      <c r="B51">
        <f t="shared" si="5"/>
        <v>2.3059623497099397</v>
      </c>
      <c r="F51">
        <v>64</v>
      </c>
      <c r="G51" s="11">
        <v>2.20791707984375</v>
      </c>
    </row>
    <row r="52" spans="1:7" x14ac:dyDescent="0.25">
      <c r="A52">
        <v>17</v>
      </c>
      <c r="B52">
        <f t="shared" si="5"/>
        <v>2.3039850284080887</v>
      </c>
      <c r="F52">
        <v>128</v>
      </c>
    </row>
    <row r="53" spans="1:7" x14ac:dyDescent="0.25">
      <c r="A53">
        <v>18</v>
      </c>
      <c r="B53">
        <f t="shared" si="5"/>
        <v>2.3022295218608129</v>
      </c>
      <c r="F53">
        <v>256</v>
      </c>
    </row>
    <row r="54" spans="1:7" x14ac:dyDescent="0.25">
      <c r="A54">
        <v>19</v>
      </c>
      <c r="B54">
        <f t="shared" si="5"/>
        <v>2.3006605880849524</v>
      </c>
    </row>
    <row r="55" spans="1:7" x14ac:dyDescent="0.25">
      <c r="A55">
        <v>20</v>
      </c>
      <c r="B55">
        <f t="shared" si="5"/>
        <v>2.2992500656740367</v>
      </c>
    </row>
    <row r="56" spans="1:7" x14ac:dyDescent="0.25">
      <c r="A56">
        <v>21</v>
      </c>
      <c r="B56">
        <f t="shared" si="5"/>
        <v>2.2979751819326086</v>
      </c>
    </row>
    <row r="57" spans="1:7" x14ac:dyDescent="0.25">
      <c r="A57">
        <v>22</v>
      </c>
      <c r="B57">
        <f t="shared" si="5"/>
        <v>2.2968173237699476</v>
      </c>
    </row>
    <row r="58" spans="1:7" x14ac:dyDescent="0.25">
      <c r="A58">
        <v>23</v>
      </c>
      <c r="B58">
        <f t="shared" si="5"/>
        <v>2.2957611301697365</v>
      </c>
    </row>
    <row r="59" spans="1:7" ht="15.75" thickBot="1" x14ac:dyDescent="0.3">
      <c r="A59">
        <v>24</v>
      </c>
      <c r="B59">
        <f t="shared" si="5"/>
        <v>2.294793812211851</v>
      </c>
      <c r="F59" t="s">
        <v>14</v>
      </c>
      <c r="G59" t="s">
        <v>19</v>
      </c>
    </row>
    <row r="60" spans="1:7" x14ac:dyDescent="0.25">
      <c r="A60">
        <v>25</v>
      </c>
      <c r="B60">
        <f t="shared" si="5"/>
        <v>2.2939046367736173</v>
      </c>
      <c r="F60">
        <v>5</v>
      </c>
      <c r="G60" s="2">
        <v>1.1313131313131313</v>
      </c>
    </row>
    <row r="61" spans="1:7" x14ac:dyDescent="0.25">
      <c r="A61">
        <v>26</v>
      </c>
      <c r="B61">
        <f t="shared" si="5"/>
        <v>2.293084529732897</v>
      </c>
      <c r="F61">
        <v>10</v>
      </c>
      <c r="G61" s="4">
        <v>0.72727272727272729</v>
      </c>
    </row>
    <row r="62" spans="1:7" x14ac:dyDescent="0.25">
      <c r="A62">
        <v>27</v>
      </c>
      <c r="B62">
        <f t="shared" si="5"/>
        <v>2.2923257676131219</v>
      </c>
      <c r="F62">
        <v>15</v>
      </c>
      <c r="G62" s="4">
        <v>0.60606060606060608</v>
      </c>
    </row>
    <row r="63" spans="1:7" x14ac:dyDescent="0.25">
      <c r="A63">
        <v>28</v>
      </c>
      <c r="B63">
        <f t="shared" si="5"/>
        <v>2.2916217355038508</v>
      </c>
      <c r="F63">
        <v>20</v>
      </c>
      <c r="G63" s="4">
        <v>0.5252525252525253</v>
      </c>
    </row>
    <row r="64" spans="1:7" x14ac:dyDescent="0.25">
      <c r="A64">
        <v>29</v>
      </c>
      <c r="B64">
        <f t="shared" si="5"/>
        <v>2.2909667352186163</v>
      </c>
      <c r="F64">
        <v>25</v>
      </c>
      <c r="G64" s="4">
        <v>0.46464646464646464</v>
      </c>
    </row>
    <row r="65" spans="1:7" x14ac:dyDescent="0.25">
      <c r="A65">
        <v>30</v>
      </c>
      <c r="B65">
        <f t="shared" si="5"/>
        <v>2.2903558319380428</v>
      </c>
      <c r="F65">
        <v>32</v>
      </c>
      <c r="G65" s="4">
        <v>0.39393939393939392</v>
      </c>
    </row>
    <row r="66" spans="1:7" ht="15.75" thickBot="1" x14ac:dyDescent="0.3">
      <c r="A66">
        <v>31</v>
      </c>
      <c r="B66">
        <f t="shared" si="5"/>
        <v>2.2897847306256911</v>
      </c>
      <c r="F66">
        <v>64</v>
      </c>
      <c r="G66" s="6">
        <v>0.26262626262626265</v>
      </c>
    </row>
    <row r="67" spans="1:7" x14ac:dyDescent="0.25">
      <c r="A67">
        <v>32</v>
      </c>
      <c r="B67">
        <f t="shared" si="5"/>
        <v>2.2892496756870386</v>
      </c>
    </row>
    <row r="68" spans="1:7" x14ac:dyDescent="0.25">
      <c r="A68">
        <v>33</v>
      </c>
      <c r="B68">
        <f t="shared" si="5"/>
        <v>2.2887473689284525</v>
      </c>
    </row>
    <row r="69" spans="1:7" x14ac:dyDescent="0.25">
      <c r="A69">
        <v>34</v>
      </c>
      <c r="B69">
        <f t="shared" si="5"/>
        <v>2.288274902038713</v>
      </c>
    </row>
    <row r="70" spans="1:7" x14ac:dyDescent="0.25">
      <c r="A70">
        <v>35</v>
      </c>
      <c r="B70">
        <f t="shared" si="5"/>
        <v>2.2878297006809931</v>
      </c>
    </row>
    <row r="71" spans="1:7" x14ac:dyDescent="0.25">
      <c r="A71">
        <v>36</v>
      </c>
      <c r="B71">
        <f t="shared" si="5"/>
        <v>2.2874094779317931</v>
      </c>
    </row>
    <row r="72" spans="1:7" x14ac:dyDescent="0.25">
      <c r="A72">
        <v>37</v>
      </c>
      <c r="B72">
        <f t="shared" si="5"/>
        <v>2.287012195293836</v>
      </c>
    </row>
    <row r="73" spans="1:7" x14ac:dyDescent="0.25">
      <c r="A73">
        <v>38</v>
      </c>
      <c r="B73">
        <f t="shared" si="5"/>
        <v>2.28663602988405</v>
      </c>
    </row>
    <row r="74" spans="1:7" x14ac:dyDescent="0.25">
      <c r="A74">
        <v>39</v>
      </c>
      <c r="B74">
        <f t="shared" si="5"/>
        <v>2.2862793466853519</v>
      </c>
    </row>
    <row r="75" spans="1:7" x14ac:dyDescent="0.25">
      <c r="A75">
        <v>40</v>
      </c>
      <c r="B75">
        <f t="shared" si="5"/>
        <v>2.2859406749737241</v>
      </c>
    </row>
    <row r="76" spans="1:7" x14ac:dyDescent="0.25">
      <c r="A76">
        <v>41</v>
      </c>
      <c r="B76">
        <f t="shared" si="5"/>
        <v>2.2856186882058336</v>
      </c>
    </row>
    <row r="77" spans="1:7" x14ac:dyDescent="0.25">
      <c r="A77">
        <v>42</v>
      </c>
      <c r="B77">
        <f t="shared" si="5"/>
        <v>2.2853121867888957</v>
      </c>
    </row>
    <row r="78" spans="1:7" x14ac:dyDescent="0.25">
      <c r="A78">
        <v>43</v>
      </c>
      <c r="B78">
        <f t="shared" si="5"/>
        <v>2.2850200832623382</v>
      </c>
    </row>
    <row r="79" spans="1:7" x14ac:dyDescent="0.25">
      <c r="A79">
        <v>44</v>
      </c>
      <c r="B79">
        <f t="shared" si="5"/>
        <v>2.2847413895065296</v>
      </c>
    </row>
    <row r="80" spans="1:7" x14ac:dyDescent="0.25">
      <c r="A80">
        <v>45</v>
      </c>
      <c r="B80">
        <f t="shared" si="5"/>
        <v>2.2844752056624196</v>
      </c>
    </row>
    <row r="81" spans="1:2" x14ac:dyDescent="0.25">
      <c r="A81">
        <v>46</v>
      </c>
      <c r="B81">
        <f t="shared" si="5"/>
        <v>2.2842207105010224</v>
      </c>
    </row>
    <row r="82" spans="1:2" x14ac:dyDescent="0.25">
      <c r="A82">
        <v>47</v>
      </c>
      <c r="B82">
        <f t="shared" si="5"/>
        <v>2.2839771530262416</v>
      </c>
    </row>
    <row r="83" spans="1:2" x14ac:dyDescent="0.25">
      <c r="A83">
        <v>48</v>
      </c>
      <c r="B83">
        <f t="shared" si="5"/>
        <v>2.2837438451306769</v>
      </c>
    </row>
    <row r="84" spans="1:2" x14ac:dyDescent="0.25">
      <c r="A84">
        <v>49</v>
      </c>
      <c r="B84">
        <f t="shared" si="5"/>
        <v>2.2835201551535875</v>
      </c>
    </row>
    <row r="85" spans="1:2" x14ac:dyDescent="0.25">
      <c r="A85">
        <v>50</v>
      </c>
      <c r="B85">
        <f t="shared" si="5"/>
        <v>2.28330550221437</v>
      </c>
    </row>
    <row r="86" spans="1:2" x14ac:dyDescent="0.25">
      <c r="A86">
        <v>51</v>
      </c>
      <c r="B86">
        <f t="shared" si="5"/>
        <v>2.2830993512148114</v>
      </c>
    </row>
    <row r="87" spans="1:2" x14ac:dyDescent="0.25">
      <c r="A87">
        <v>52</v>
      </c>
      <c r="B87">
        <f t="shared" si="5"/>
        <v>2.2829012084198554</v>
      </c>
    </row>
    <row r="88" spans="1:2" x14ac:dyDescent="0.25">
      <c r="A88">
        <v>53</v>
      </c>
      <c r="B88">
        <f t="shared" si="5"/>
        <v>2.2827106175402565</v>
      </c>
    </row>
    <row r="89" spans="1:2" x14ac:dyDescent="0.25">
      <c r="A89">
        <v>54</v>
      </c>
      <c r="B89">
        <f t="shared" si="5"/>
        <v>2.2825271562518981</v>
      </c>
    </row>
    <row r="90" spans="1:2" x14ac:dyDescent="0.25">
      <c r="A90">
        <v>55</v>
      </c>
      <c r="B90">
        <f t="shared" si="5"/>
        <v>2.2823504330960334</v>
      </c>
    </row>
    <row r="91" spans="1:2" x14ac:dyDescent="0.25">
      <c r="A91">
        <v>56</v>
      </c>
      <c r="B91">
        <f t="shared" si="5"/>
        <v>2.2821800847127154</v>
      </c>
    </row>
    <row r="92" spans="1:2" x14ac:dyDescent="0.25">
      <c r="A92">
        <v>57</v>
      </c>
      <c r="B92">
        <f t="shared" si="5"/>
        <v>2.2820157733663797</v>
      </c>
    </row>
    <row r="93" spans="1:2" x14ac:dyDescent="0.25">
      <c r="A93">
        <v>58</v>
      </c>
      <c r="B93">
        <f t="shared" si="5"/>
        <v>2.2818571847282287</v>
      </c>
    </row>
    <row r="94" spans="1:2" x14ac:dyDescent="0.25">
      <c r="A94">
        <v>59</v>
      </c>
      <c r="B94">
        <f t="shared" si="5"/>
        <v>2.2817040258848595</v>
      </c>
    </row>
    <row r="95" spans="1:2" x14ac:dyDescent="0.25">
      <c r="A95">
        <v>60</v>
      </c>
      <c r="B95">
        <f t="shared" si="5"/>
        <v>2.2815560235466741</v>
      </c>
    </row>
    <row r="96" spans="1:2" x14ac:dyDescent="0.25">
      <c r="A96">
        <v>61</v>
      </c>
      <c r="B96">
        <f t="shared" si="5"/>
        <v>2.2814129224330806</v>
      </c>
    </row>
    <row r="97" spans="1:2" x14ac:dyDescent="0.25">
      <c r="A97">
        <v>62</v>
      </c>
      <c r="B97">
        <f t="shared" si="5"/>
        <v>2.2812744838144701</v>
      </c>
    </row>
    <row r="98" spans="1:2" x14ac:dyDescent="0.25">
      <c r="A98">
        <v>63</v>
      </c>
      <c r="B98">
        <f t="shared" si="5"/>
        <v>2.2811404841935015</v>
      </c>
    </row>
    <row r="99" spans="1:2" x14ac:dyDescent="0.25">
      <c r="A99">
        <v>64</v>
      </c>
      <c r="B99">
        <f t="shared" si="5"/>
        <v>2.2810107141104177</v>
      </c>
    </row>
    <row r="100" spans="1:2" x14ac:dyDescent="0.25">
      <c r="A100">
        <v>65</v>
      </c>
      <c r="B100">
        <f t="shared" si="5"/>
        <v>2.2808849770589976</v>
      </c>
    </row>
    <row r="101" spans="1:2" x14ac:dyDescent="0.25">
      <c r="A101">
        <v>66</v>
      </c>
      <c r="B101">
        <f t="shared" ref="B101:B164" si="6">$C$33+$D$33*($A101^(-1/$E$33))</f>
        <v>2.2807630885013741</v>
      </c>
    </row>
    <row r="102" spans="1:2" x14ac:dyDescent="0.25">
      <c r="A102">
        <v>67</v>
      </c>
      <c r="B102">
        <f t="shared" si="6"/>
        <v>2.2806448749713701</v>
      </c>
    </row>
    <row r="103" spans="1:2" x14ac:dyDescent="0.25">
      <c r="A103">
        <v>68</v>
      </c>
      <c r="B103">
        <f t="shared" si="6"/>
        <v>2.2805301732572034</v>
      </c>
    </row>
    <row r="104" spans="1:2" x14ac:dyDescent="0.25">
      <c r="A104">
        <v>69</v>
      </c>
      <c r="B104">
        <f t="shared" si="6"/>
        <v>2.2804188296554928</v>
      </c>
    </row>
    <row r="105" spans="1:2" x14ac:dyDescent="0.25">
      <c r="A105">
        <v>70</v>
      </c>
      <c r="B105">
        <f t="shared" si="6"/>
        <v>2.280310699289418</v>
      </c>
    </row>
    <row r="106" spans="1:2" x14ac:dyDescent="0.25">
      <c r="A106">
        <v>71</v>
      </c>
      <c r="B106">
        <f t="shared" si="6"/>
        <v>2.2802056454846813</v>
      </c>
    </row>
    <row r="107" spans="1:2" x14ac:dyDescent="0.25">
      <c r="A107">
        <v>72</v>
      </c>
      <c r="B107">
        <f t="shared" si="6"/>
        <v>2.2801035391976492</v>
      </c>
    </row>
    <row r="108" spans="1:2" x14ac:dyDescent="0.25">
      <c r="A108">
        <v>73</v>
      </c>
      <c r="B108">
        <f t="shared" si="6"/>
        <v>2.2800042584906417</v>
      </c>
    </row>
    <row r="109" spans="1:2" x14ac:dyDescent="0.25">
      <c r="A109">
        <v>74</v>
      </c>
      <c r="B109">
        <f t="shared" si="6"/>
        <v>2.2799076880499096</v>
      </c>
    </row>
    <row r="110" spans="1:2" x14ac:dyDescent="0.25">
      <c r="A110">
        <v>75</v>
      </c>
      <c r="B110">
        <f t="shared" si="6"/>
        <v>2.279813718742298</v>
      </c>
    </row>
    <row r="111" spans="1:2" x14ac:dyDescent="0.25">
      <c r="A111">
        <v>76</v>
      </c>
      <c r="B111">
        <f t="shared" si="6"/>
        <v>2.2797222472070238</v>
      </c>
    </row>
    <row r="112" spans="1:2" x14ac:dyDescent="0.25">
      <c r="A112">
        <v>77</v>
      </c>
      <c r="B112">
        <f t="shared" si="6"/>
        <v>2.2796331754793671</v>
      </c>
    </row>
    <row r="113" spans="1:2" x14ac:dyDescent="0.25">
      <c r="A113">
        <v>78</v>
      </c>
      <c r="B113">
        <f t="shared" si="6"/>
        <v>2.2795464106434031</v>
      </c>
    </row>
    <row r="114" spans="1:2" x14ac:dyDescent="0.25">
      <c r="A114">
        <v>79</v>
      </c>
      <c r="B114">
        <f t="shared" si="6"/>
        <v>2.2794618645111977</v>
      </c>
    </row>
    <row r="115" spans="1:2" x14ac:dyDescent="0.25">
      <c r="A115">
        <v>80</v>
      </c>
      <c r="B115">
        <f t="shared" si="6"/>
        <v>2.279379453326138</v>
      </c>
    </row>
    <row r="116" spans="1:2" x14ac:dyDescent="0.25">
      <c r="A116">
        <v>81</v>
      </c>
      <c r="B116">
        <f t="shared" si="6"/>
        <v>2.2792990974883147</v>
      </c>
    </row>
    <row r="117" spans="1:2" x14ac:dyDescent="0.25">
      <c r="A117">
        <v>82</v>
      </c>
      <c r="B117">
        <f t="shared" si="6"/>
        <v>2.2792207213000601</v>
      </c>
    </row>
    <row r="118" spans="1:2" x14ac:dyDescent="0.25">
      <c r="A118">
        <v>83</v>
      </c>
      <c r="B118">
        <f t="shared" si="6"/>
        <v>2.279144252729945</v>
      </c>
    </row>
    <row r="119" spans="1:2" x14ac:dyDescent="0.25">
      <c r="A119">
        <v>84</v>
      </c>
      <c r="B119">
        <f t="shared" si="6"/>
        <v>2.2790696231936849</v>
      </c>
    </row>
    <row r="120" spans="1:2" x14ac:dyDescent="0.25">
      <c r="A120">
        <v>85</v>
      </c>
      <c r="B120">
        <f t="shared" si="6"/>
        <v>2.2789967673505647</v>
      </c>
    </row>
    <row r="121" spans="1:2" x14ac:dyDescent="0.25">
      <c r="A121">
        <v>86</v>
      </c>
      <c r="B121">
        <f t="shared" si="6"/>
        <v>2.2789256229141124</v>
      </c>
    </row>
    <row r="122" spans="1:2" x14ac:dyDescent="0.25">
      <c r="A122">
        <v>87</v>
      </c>
      <c r="B122">
        <f t="shared" si="6"/>
        <v>2.2788561304758708</v>
      </c>
    </row>
    <row r="123" spans="1:2" x14ac:dyDescent="0.25">
      <c r="A123">
        <v>88</v>
      </c>
      <c r="B123">
        <f t="shared" si="6"/>
        <v>2.2787882333412286</v>
      </c>
    </row>
    <row r="124" spans="1:2" x14ac:dyDescent="0.25">
      <c r="A124">
        <v>89</v>
      </c>
      <c r="B124">
        <f t="shared" si="6"/>
        <v>2.2787218773763493</v>
      </c>
    </row>
    <row r="125" spans="1:2" x14ac:dyDescent="0.25">
      <c r="A125">
        <v>90</v>
      </c>
      <c r="B125">
        <f t="shared" si="6"/>
        <v>2.2786570108653437</v>
      </c>
    </row>
    <row r="126" spans="1:2" x14ac:dyDescent="0.25">
      <c r="A126">
        <v>91</v>
      </c>
      <c r="B126">
        <f t="shared" si="6"/>
        <v>2.2785935843768881</v>
      </c>
    </row>
    <row r="127" spans="1:2" x14ac:dyDescent="0.25">
      <c r="A127">
        <v>92</v>
      </c>
      <c r="B127">
        <f t="shared" si="6"/>
        <v>2.2785315506395705</v>
      </c>
    </row>
    <row r="128" spans="1:2" x14ac:dyDescent="0.25">
      <c r="A128">
        <v>93</v>
      </c>
      <c r="B128">
        <f t="shared" si="6"/>
        <v>2.2784708644253047</v>
      </c>
    </row>
    <row r="129" spans="1:2" x14ac:dyDescent="0.25">
      <c r="A129">
        <v>94</v>
      </c>
      <c r="B129">
        <f t="shared" si="6"/>
        <v>2.2784114824402106</v>
      </c>
    </row>
    <row r="130" spans="1:2" x14ac:dyDescent="0.25">
      <c r="A130">
        <v>95</v>
      </c>
      <c r="B130">
        <f t="shared" si="6"/>
        <v>2.2783533632224122</v>
      </c>
    </row>
    <row r="131" spans="1:2" x14ac:dyDescent="0.25">
      <c r="A131">
        <v>96</v>
      </c>
      <c r="B131">
        <f t="shared" si="6"/>
        <v>2.2782964670462382</v>
      </c>
    </row>
    <row r="132" spans="1:2" x14ac:dyDescent="0.25">
      <c r="A132">
        <v>97</v>
      </c>
      <c r="B132">
        <f t="shared" si="6"/>
        <v>2.2782407558323725</v>
      </c>
    </row>
    <row r="133" spans="1:2" x14ac:dyDescent="0.25">
      <c r="A133">
        <v>98</v>
      </c>
      <c r="B133">
        <f t="shared" si="6"/>
        <v>2.2781861930635237</v>
      </c>
    </row>
    <row r="134" spans="1:2" x14ac:dyDescent="0.25">
      <c r="A134">
        <v>99</v>
      </c>
      <c r="B134">
        <f t="shared" si="6"/>
        <v>2.2781327437052195</v>
      </c>
    </row>
    <row r="135" spans="1:2" x14ac:dyDescent="0.25">
      <c r="A135">
        <v>100</v>
      </c>
      <c r="B135">
        <f t="shared" si="6"/>
        <v>2.2780803741313709</v>
      </c>
    </row>
    <row r="136" spans="1:2" x14ac:dyDescent="0.25">
      <c r="A136">
        <v>101</v>
      </c>
      <c r="B136">
        <f t="shared" si="6"/>
        <v>2.2780290520542743</v>
      </c>
    </row>
    <row r="137" spans="1:2" x14ac:dyDescent="0.25">
      <c r="A137">
        <v>102</v>
      </c>
      <c r="B137">
        <f t="shared" si="6"/>
        <v>2.2779787464587424</v>
      </c>
    </row>
    <row r="138" spans="1:2" x14ac:dyDescent="0.25">
      <c r="A138">
        <v>103</v>
      </c>
      <c r="B138">
        <f t="shared" si="6"/>
        <v>2.2779294275400845</v>
      </c>
    </row>
    <row r="139" spans="1:2" x14ac:dyDescent="0.25">
      <c r="A139">
        <v>104</v>
      </c>
      <c r="B139">
        <f t="shared" si="6"/>
        <v>2.2778810666456799</v>
      </c>
    </row>
    <row r="140" spans="1:2" x14ac:dyDescent="0.25">
      <c r="A140">
        <v>105</v>
      </c>
      <c r="B140">
        <f t="shared" si="6"/>
        <v>2.2778336362198974</v>
      </c>
    </row>
    <row r="141" spans="1:2" x14ac:dyDescent="0.25">
      <c r="A141">
        <v>106</v>
      </c>
      <c r="B141">
        <f t="shared" si="6"/>
        <v>2.2777871097521443</v>
      </c>
    </row>
    <row r="142" spans="1:2" x14ac:dyDescent="0.25">
      <c r="A142">
        <v>107</v>
      </c>
      <c r="B142">
        <f t="shared" si="6"/>
        <v>2.2777414617278398</v>
      </c>
    </row>
    <row r="143" spans="1:2" x14ac:dyDescent="0.25">
      <c r="A143">
        <v>108</v>
      </c>
      <c r="B143">
        <f t="shared" si="6"/>
        <v>2.2776966675821173</v>
      </c>
    </row>
    <row r="144" spans="1:2" x14ac:dyDescent="0.25">
      <c r="A144">
        <v>109</v>
      </c>
      <c r="B144">
        <f t="shared" si="6"/>
        <v>2.2776527036560883</v>
      </c>
    </row>
    <row r="145" spans="1:2" x14ac:dyDescent="0.25">
      <c r="A145">
        <v>110</v>
      </c>
      <c r="B145">
        <f t="shared" si="6"/>
        <v>2.2776095471554956</v>
      </c>
    </row>
    <row r="146" spans="1:2" x14ac:dyDescent="0.25">
      <c r="A146">
        <v>111</v>
      </c>
      <c r="B146">
        <f t="shared" si="6"/>
        <v>2.2775671761116101</v>
      </c>
    </row>
    <row r="147" spans="1:2" x14ac:dyDescent="0.25">
      <c r="A147">
        <v>112</v>
      </c>
      <c r="B147">
        <f t="shared" si="6"/>
        <v>2.2775255693442324</v>
      </c>
    </row>
    <row r="148" spans="1:2" x14ac:dyDescent="0.25">
      <c r="A148">
        <v>113</v>
      </c>
      <c r="B148">
        <f t="shared" si="6"/>
        <v>2.2774847064266601</v>
      </c>
    </row>
    <row r="149" spans="1:2" x14ac:dyDescent="0.25">
      <c r="A149">
        <v>114</v>
      </c>
      <c r="B149">
        <f t="shared" si="6"/>
        <v>2.2774445676525099</v>
      </c>
    </row>
    <row r="150" spans="1:2" x14ac:dyDescent="0.25">
      <c r="A150">
        <v>115</v>
      </c>
      <c r="B150">
        <f t="shared" si="6"/>
        <v>2.2774051340042729</v>
      </c>
    </row>
    <row r="151" spans="1:2" x14ac:dyDescent="0.25">
      <c r="A151">
        <v>116</v>
      </c>
      <c r="B151">
        <f t="shared" si="6"/>
        <v>2.2773663871235037</v>
      </c>
    </row>
    <row r="152" spans="1:2" x14ac:dyDescent="0.25">
      <c r="A152">
        <v>117</v>
      </c>
      <c r="B152">
        <f t="shared" si="6"/>
        <v>2.2773283092825438</v>
      </c>
    </row>
    <row r="153" spans="1:2" x14ac:dyDescent="0.25">
      <c r="A153">
        <v>118</v>
      </c>
      <c r="B153">
        <f t="shared" si="6"/>
        <v>2.2772908833576846</v>
      </c>
    </row>
    <row r="154" spans="1:2" x14ac:dyDescent="0.25">
      <c r="A154">
        <v>119</v>
      </c>
      <c r="B154">
        <f t="shared" si="6"/>
        <v>2.2772540928036915</v>
      </c>
    </row>
    <row r="155" spans="1:2" x14ac:dyDescent="0.25">
      <c r="A155">
        <v>120</v>
      </c>
      <c r="B155">
        <f t="shared" si="6"/>
        <v>2.277217921629604</v>
      </c>
    </row>
    <row r="156" spans="1:2" x14ac:dyDescent="0.25">
      <c r="A156">
        <v>121</v>
      </c>
      <c r="B156">
        <f t="shared" si="6"/>
        <v>2.2771823543757401</v>
      </c>
    </row>
    <row r="157" spans="1:2" x14ac:dyDescent="0.25">
      <c r="A157">
        <v>122</v>
      </c>
      <c r="B157">
        <f t="shared" si="6"/>
        <v>2.277147376091837</v>
      </c>
    </row>
    <row r="158" spans="1:2" x14ac:dyDescent="0.25">
      <c r="A158">
        <v>123</v>
      </c>
      <c r="B158">
        <f t="shared" si="6"/>
        <v>2.2771129723162575</v>
      </c>
    </row>
    <row r="159" spans="1:2" x14ac:dyDescent="0.25">
      <c r="A159">
        <v>124</v>
      </c>
      <c r="B159">
        <f t="shared" si="6"/>
        <v>2.2770791290562107</v>
      </c>
    </row>
    <row r="160" spans="1:2" x14ac:dyDescent="0.25">
      <c r="A160">
        <v>125</v>
      </c>
      <c r="B160">
        <f t="shared" si="6"/>
        <v>2.2770458327689225</v>
      </c>
    </row>
    <row r="161" spans="1:2" x14ac:dyDescent="0.25">
      <c r="A161">
        <v>126</v>
      </c>
      <c r="B161">
        <f t="shared" si="6"/>
        <v>2.277013070343707</v>
      </c>
    </row>
    <row r="162" spans="1:2" x14ac:dyDescent="0.25">
      <c r="A162">
        <v>127</v>
      </c>
      <c r="B162">
        <f t="shared" si="6"/>
        <v>2.2769808290848861</v>
      </c>
    </row>
    <row r="163" spans="1:2" x14ac:dyDescent="0.25">
      <c r="A163">
        <v>128</v>
      </c>
      <c r="B163">
        <f t="shared" si="6"/>
        <v>2.2769490966955135</v>
      </c>
    </row>
    <row r="164" spans="1:2" x14ac:dyDescent="0.25">
      <c r="A164">
        <v>129</v>
      </c>
      <c r="B164">
        <f t="shared" si="6"/>
        <v>2.2769178612618584</v>
      </c>
    </row>
    <row r="165" spans="1:2" x14ac:dyDescent="0.25">
      <c r="A165">
        <v>130</v>
      </c>
      <c r="B165">
        <f t="shared" ref="B165:B228" si="7">$C$33+$D$33*($A165^(-1/$E$33))</f>
        <v>2.2768871112386084</v>
      </c>
    </row>
    <row r="166" spans="1:2" x14ac:dyDescent="0.25">
      <c r="A166">
        <v>131</v>
      </c>
      <c r="B166">
        <f t="shared" si="7"/>
        <v>2.2768568354347503</v>
      </c>
    </row>
    <row r="167" spans="1:2" x14ac:dyDescent="0.25">
      <c r="A167">
        <v>132</v>
      </c>
      <c r="B167">
        <f t="shared" si="7"/>
        <v>2.2768270230000951</v>
      </c>
    </row>
    <row r="168" spans="1:2" x14ac:dyDescent="0.25">
      <c r="A168">
        <v>133</v>
      </c>
      <c r="B168">
        <f t="shared" si="7"/>
        <v>2.2767976634124159</v>
      </c>
    </row>
    <row r="169" spans="1:2" x14ac:dyDescent="0.25">
      <c r="A169">
        <v>134</v>
      </c>
      <c r="B169">
        <f t="shared" si="7"/>
        <v>2.2767687464651609</v>
      </c>
    </row>
    <row r="170" spans="1:2" x14ac:dyDescent="0.25">
      <c r="A170">
        <v>135</v>
      </c>
      <c r="B170">
        <f t="shared" si="7"/>
        <v>2.2767402622557129</v>
      </c>
    </row>
    <row r="171" spans="1:2" x14ac:dyDescent="0.25">
      <c r="A171">
        <v>136</v>
      </c>
      <c r="B171">
        <f t="shared" si="7"/>
        <v>2.2767122011741741</v>
      </c>
    </row>
    <row r="172" spans="1:2" x14ac:dyDescent="0.25">
      <c r="A172">
        <v>137</v>
      </c>
      <c r="B172">
        <f t="shared" si="7"/>
        <v>2.2766845538926357</v>
      </c>
    </row>
    <row r="173" spans="1:2" x14ac:dyDescent="0.25">
      <c r="A173">
        <v>138</v>
      </c>
      <c r="B173">
        <f t="shared" si="7"/>
        <v>2.2766573113549242</v>
      </c>
    </row>
    <row r="174" spans="1:2" x14ac:dyDescent="0.25">
      <c r="A174">
        <v>139</v>
      </c>
      <c r="B174">
        <f t="shared" si="7"/>
        <v>2.276630464766785</v>
      </c>
    </row>
    <row r="175" spans="1:2" x14ac:dyDescent="0.25">
      <c r="A175">
        <v>140</v>
      </c>
      <c r="B175">
        <f t="shared" si="7"/>
        <v>2.2766040055864916</v>
      </c>
    </row>
    <row r="176" spans="1:2" x14ac:dyDescent="0.25">
      <c r="A176">
        <v>141</v>
      </c>
      <c r="B176">
        <f t="shared" si="7"/>
        <v>2.2765779255158538</v>
      </c>
    </row>
    <row r="177" spans="1:2" x14ac:dyDescent="0.25">
      <c r="A177">
        <v>142</v>
      </c>
      <c r="B177">
        <f t="shared" si="7"/>
        <v>2.2765522164916097</v>
      </c>
    </row>
    <row r="178" spans="1:2" x14ac:dyDescent="0.25">
      <c r="A178">
        <v>143</v>
      </c>
      <c r="B178">
        <f t="shared" si="7"/>
        <v>2.2765268706771775</v>
      </c>
    </row>
    <row r="179" spans="1:2" x14ac:dyDescent="0.25">
      <c r="A179">
        <v>144</v>
      </c>
      <c r="B179">
        <f t="shared" si="7"/>
        <v>2.2765018804547528</v>
      </c>
    </row>
    <row r="180" spans="1:2" x14ac:dyDescent="0.25">
      <c r="A180">
        <v>145</v>
      </c>
      <c r="B180">
        <f t="shared" si="7"/>
        <v>2.2764772384177356</v>
      </c>
    </row>
    <row r="181" spans="1:2" x14ac:dyDescent="0.25">
      <c r="A181">
        <v>146</v>
      </c>
      <c r="B181">
        <f t="shared" si="7"/>
        <v>2.2764529373634672</v>
      </c>
    </row>
    <row r="182" spans="1:2" x14ac:dyDescent="0.25">
      <c r="A182">
        <v>147</v>
      </c>
      <c r="B182">
        <f t="shared" si="7"/>
        <v>2.2764289702862643</v>
      </c>
    </row>
    <row r="183" spans="1:2" x14ac:dyDescent="0.25">
      <c r="A183">
        <v>148</v>
      </c>
      <c r="B183">
        <f t="shared" si="7"/>
        <v>2.2764053303707414</v>
      </c>
    </row>
    <row r="184" spans="1:2" x14ac:dyDescent="0.25">
      <c r="A184">
        <v>149</v>
      </c>
      <c r="B184">
        <f t="shared" si="7"/>
        <v>2.2763820109853965</v>
      </c>
    </row>
    <row r="185" spans="1:2" x14ac:dyDescent="0.25">
      <c r="A185">
        <v>150</v>
      </c>
      <c r="B185">
        <f t="shared" si="7"/>
        <v>2.2763590056764569</v>
      </c>
    </row>
    <row r="186" spans="1:2" x14ac:dyDescent="0.25">
      <c r="A186">
        <v>151</v>
      </c>
      <c r="B186">
        <f t="shared" si="7"/>
        <v>2.2763363081619721</v>
      </c>
    </row>
    <row r="187" spans="1:2" x14ac:dyDescent="0.25">
      <c r="A187">
        <v>152</v>
      </c>
      <c r="B187">
        <f t="shared" si="7"/>
        <v>2.2763139123261378</v>
      </c>
    </row>
    <row r="188" spans="1:2" x14ac:dyDescent="0.25">
      <c r="A188">
        <v>153</v>
      </c>
      <c r="B188">
        <f t="shared" si="7"/>
        <v>2.2762918122138465</v>
      </c>
    </row>
    <row r="189" spans="1:2" x14ac:dyDescent="0.25">
      <c r="A189">
        <v>154</v>
      </c>
      <c r="B189">
        <f t="shared" si="7"/>
        <v>2.2762700020254449</v>
      </c>
    </row>
    <row r="190" spans="1:2" x14ac:dyDescent="0.25">
      <c r="A190">
        <v>155</v>
      </c>
      <c r="B190">
        <f t="shared" si="7"/>
        <v>2.276248476111705</v>
      </c>
    </row>
    <row r="191" spans="1:2" x14ac:dyDescent="0.25">
      <c r="A191">
        <v>156</v>
      </c>
      <c r="B191">
        <f t="shared" si="7"/>
        <v>2.2762272289689776</v>
      </c>
    </row>
    <row r="192" spans="1:2" x14ac:dyDescent="0.25">
      <c r="A192">
        <v>157</v>
      </c>
      <c r="B192">
        <f t="shared" si="7"/>
        <v>2.2762062552345412</v>
      </c>
    </row>
    <row r="193" spans="1:2" x14ac:dyDescent="0.25">
      <c r="A193">
        <v>158</v>
      </c>
      <c r="B193">
        <f t="shared" si="7"/>
        <v>2.2761855496821237</v>
      </c>
    </row>
    <row r="194" spans="1:2" x14ac:dyDescent="0.25">
      <c r="A194">
        <v>159</v>
      </c>
      <c r="B194">
        <f t="shared" si="7"/>
        <v>2.2761651072175928</v>
      </c>
    </row>
    <row r="195" spans="1:2" x14ac:dyDescent="0.25">
      <c r="A195">
        <v>160</v>
      </c>
      <c r="B195">
        <f t="shared" si="7"/>
        <v>2.2761449228748121</v>
      </c>
    </row>
    <row r="196" spans="1:2" x14ac:dyDescent="0.25">
      <c r="A196">
        <v>161</v>
      </c>
      <c r="B196">
        <f t="shared" si="7"/>
        <v>2.2761249918116482</v>
      </c>
    </row>
    <row r="197" spans="1:2" x14ac:dyDescent="0.25">
      <c r="A197">
        <v>162</v>
      </c>
      <c r="B197">
        <f t="shared" si="7"/>
        <v>2.276105309306129</v>
      </c>
    </row>
    <row r="198" spans="1:2" x14ac:dyDescent="0.25">
      <c r="A198">
        <v>163</v>
      </c>
      <c r="B198">
        <f t="shared" si="7"/>
        <v>2.2760858707527438</v>
      </c>
    </row>
    <row r="199" spans="1:2" x14ac:dyDescent="0.25">
      <c r="A199">
        <v>164</v>
      </c>
      <c r="B199">
        <f t="shared" si="7"/>
        <v>2.2760666716588762</v>
      </c>
    </row>
    <row r="200" spans="1:2" x14ac:dyDescent="0.25">
      <c r="A200">
        <v>165</v>
      </c>
      <c r="B200">
        <f t="shared" si="7"/>
        <v>2.2760477076413714</v>
      </c>
    </row>
    <row r="201" spans="1:2" x14ac:dyDescent="0.25">
      <c r="A201">
        <v>166</v>
      </c>
      <c r="B201">
        <f t="shared" si="7"/>
        <v>2.2760289744232254</v>
      </c>
    </row>
    <row r="202" spans="1:2" x14ac:dyDescent="0.25">
      <c r="A202">
        <v>167</v>
      </c>
      <c r="B202">
        <f t="shared" si="7"/>
        <v>2.2760104678303925</v>
      </c>
    </row>
    <row r="203" spans="1:2" x14ac:dyDescent="0.25">
      <c r="A203">
        <v>168</v>
      </c>
      <c r="B203">
        <f t="shared" si="7"/>
        <v>2.2759921837887114</v>
      </c>
    </row>
    <row r="204" spans="1:2" x14ac:dyDescent="0.25">
      <c r="A204">
        <v>169</v>
      </c>
      <c r="B204">
        <f t="shared" si="7"/>
        <v>2.2759741183209354</v>
      </c>
    </row>
    <row r="205" spans="1:2" x14ac:dyDescent="0.25">
      <c r="A205">
        <v>170</v>
      </c>
      <c r="B205">
        <f t="shared" si="7"/>
        <v>2.2759562675438736</v>
      </c>
    </row>
    <row r="206" spans="1:2" x14ac:dyDescent="0.25">
      <c r="A206">
        <v>171</v>
      </c>
      <c r="B206">
        <f t="shared" si="7"/>
        <v>2.2759386276656262</v>
      </c>
    </row>
    <row r="207" spans="1:2" x14ac:dyDescent="0.25">
      <c r="A207">
        <v>172</v>
      </c>
      <c r="B207">
        <f t="shared" si="7"/>
        <v>2.2759211949829226</v>
      </c>
    </row>
    <row r="208" spans="1:2" x14ac:dyDescent="0.25">
      <c r="A208">
        <v>173</v>
      </c>
      <c r="B208">
        <f t="shared" si="7"/>
        <v>2.2759039658785487</v>
      </c>
    </row>
    <row r="209" spans="1:2" x14ac:dyDescent="0.25">
      <c r="A209">
        <v>174</v>
      </c>
      <c r="B209">
        <f t="shared" si="7"/>
        <v>2.2758869368188637</v>
      </c>
    </row>
    <row r="210" spans="1:2" x14ac:dyDescent="0.25">
      <c r="A210">
        <v>175</v>
      </c>
      <c r="B210">
        <f t="shared" si="7"/>
        <v>2.2758701043514038</v>
      </c>
    </row>
    <row r="211" spans="1:2" x14ac:dyDescent="0.25">
      <c r="A211">
        <v>176</v>
      </c>
      <c r="B211">
        <f t="shared" si="7"/>
        <v>2.2758534651025655</v>
      </c>
    </row>
    <row r="212" spans="1:2" x14ac:dyDescent="0.25">
      <c r="A212">
        <v>177</v>
      </c>
      <c r="B212">
        <f t="shared" si="7"/>
        <v>2.2758370157753691</v>
      </c>
    </row>
    <row r="213" spans="1:2" x14ac:dyDescent="0.25">
      <c r="A213">
        <v>178</v>
      </c>
      <c r="B213">
        <f t="shared" si="7"/>
        <v>2.2758207531472991</v>
      </c>
    </row>
    <row r="214" spans="1:2" x14ac:dyDescent="0.25">
      <c r="A214">
        <v>179</v>
      </c>
      <c r="B214">
        <f t="shared" si="7"/>
        <v>2.2758046740682136</v>
      </c>
    </row>
    <row r="215" spans="1:2" x14ac:dyDescent="0.25">
      <c r="A215">
        <v>180</v>
      </c>
      <c r="B215">
        <f t="shared" si="7"/>
        <v>2.2757887754583277</v>
      </c>
    </row>
    <row r="216" spans="1:2" x14ac:dyDescent="0.25">
      <c r="A216">
        <v>181</v>
      </c>
      <c r="B216">
        <f t="shared" si="7"/>
        <v>2.2757730543062613</v>
      </c>
    </row>
    <row r="217" spans="1:2" x14ac:dyDescent="0.25">
      <c r="A217">
        <v>182</v>
      </c>
      <c r="B217">
        <f t="shared" si="7"/>
        <v>2.2757575076671528</v>
      </c>
    </row>
    <row r="218" spans="1:2" x14ac:dyDescent="0.25">
      <c r="A218">
        <v>183</v>
      </c>
      <c r="B218">
        <f t="shared" si="7"/>
        <v>2.2757421326608327</v>
      </c>
    </row>
    <row r="219" spans="1:2" x14ac:dyDescent="0.25">
      <c r="A219">
        <v>184</v>
      </c>
      <c r="B219">
        <f t="shared" si="7"/>
        <v>2.2757269264700613</v>
      </c>
    </row>
    <row r="220" spans="1:2" x14ac:dyDescent="0.25">
      <c r="A220">
        <v>185</v>
      </c>
      <c r="B220">
        <f t="shared" si="7"/>
        <v>2.275711886338819</v>
      </c>
    </row>
    <row r="221" spans="1:2" x14ac:dyDescent="0.25">
      <c r="A221">
        <v>186</v>
      </c>
      <c r="B221">
        <f t="shared" si="7"/>
        <v>2.2756970095706541</v>
      </c>
    </row>
    <row r="222" spans="1:2" x14ac:dyDescent="0.25">
      <c r="A222">
        <v>187</v>
      </c>
      <c r="B222">
        <f t="shared" si="7"/>
        <v>2.2756822935270851</v>
      </c>
    </row>
    <row r="223" spans="1:2" x14ac:dyDescent="0.25">
      <c r="A223">
        <v>188</v>
      </c>
      <c r="B223">
        <f t="shared" si="7"/>
        <v>2.2756677356260502</v>
      </c>
    </row>
    <row r="224" spans="1:2" x14ac:dyDescent="0.25">
      <c r="A224">
        <v>189</v>
      </c>
      <c r="B224">
        <f t="shared" si="7"/>
        <v>2.2756533333404119</v>
      </c>
    </row>
    <row r="225" spans="1:2" x14ac:dyDescent="0.25">
      <c r="A225">
        <v>190</v>
      </c>
      <c r="B225">
        <f t="shared" si="7"/>
        <v>2.2756390841965035</v>
      </c>
    </row>
    <row r="226" spans="1:2" x14ac:dyDescent="0.25">
      <c r="A226">
        <v>191</v>
      </c>
      <c r="B226">
        <f t="shared" si="7"/>
        <v>2.275624985772724</v>
      </c>
    </row>
    <row r="227" spans="1:2" x14ac:dyDescent="0.25">
      <c r="A227">
        <v>192</v>
      </c>
      <c r="B227">
        <f t="shared" si="7"/>
        <v>2.2756110356981774</v>
      </c>
    </row>
    <row r="228" spans="1:2" x14ac:dyDescent="0.25">
      <c r="A228">
        <v>193</v>
      </c>
      <c r="B228">
        <f t="shared" si="7"/>
        <v>2.2755972316513535</v>
      </c>
    </row>
    <row r="229" spans="1:2" x14ac:dyDescent="0.25">
      <c r="A229">
        <v>194</v>
      </c>
      <c r="B229">
        <f t="shared" ref="B229:B292" si="8">$C$33+$D$33*($A229^(-1/$E$33))</f>
        <v>2.2755835713588506</v>
      </c>
    </row>
    <row r="230" spans="1:2" x14ac:dyDescent="0.25">
      <c r="A230">
        <v>195</v>
      </c>
      <c r="B230">
        <f t="shared" si="8"/>
        <v>2.2755700525941349</v>
      </c>
    </row>
    <row r="231" spans="1:2" x14ac:dyDescent="0.25">
      <c r="A231">
        <v>196</v>
      </c>
      <c r="B231">
        <f t="shared" si="8"/>
        <v>2.2755566731763426</v>
      </c>
    </row>
    <row r="232" spans="1:2" x14ac:dyDescent="0.25">
      <c r="A232">
        <v>197</v>
      </c>
      <c r="B232">
        <f t="shared" si="8"/>
        <v>2.2755434309691154</v>
      </c>
    </row>
    <row r="233" spans="1:2" x14ac:dyDescent="0.25">
      <c r="A233">
        <v>198</v>
      </c>
      <c r="B233">
        <f t="shared" si="8"/>
        <v>2.2755303238794702</v>
      </c>
    </row>
    <row r="234" spans="1:2" x14ac:dyDescent="0.25">
      <c r="A234">
        <v>199</v>
      </c>
      <c r="B234">
        <f t="shared" si="8"/>
        <v>2.2755173498567074</v>
      </c>
    </row>
    <row r="235" spans="1:2" x14ac:dyDescent="0.25">
      <c r="A235">
        <v>200</v>
      </c>
      <c r="B235">
        <f t="shared" si="8"/>
        <v>2.2755045068913491</v>
      </c>
    </row>
    <row r="236" spans="1:2" x14ac:dyDescent="0.25">
      <c r="A236">
        <v>201</v>
      </c>
      <c r="B236">
        <f t="shared" si="8"/>
        <v>2.2754917930141074</v>
      </c>
    </row>
    <row r="237" spans="1:2" x14ac:dyDescent="0.25">
      <c r="A237">
        <v>202</v>
      </c>
      <c r="B237">
        <f t="shared" si="8"/>
        <v>2.2754792062948885</v>
      </c>
    </row>
    <row r="238" spans="1:2" x14ac:dyDescent="0.25">
      <c r="A238">
        <v>203</v>
      </c>
      <c r="B238">
        <f t="shared" si="8"/>
        <v>2.2754667448418213</v>
      </c>
    </row>
    <row r="239" spans="1:2" x14ac:dyDescent="0.25">
      <c r="A239">
        <v>204</v>
      </c>
      <c r="B239">
        <f t="shared" si="8"/>
        <v>2.2754544068003186</v>
      </c>
    </row>
    <row r="240" spans="1:2" x14ac:dyDescent="0.25">
      <c r="A240">
        <v>205</v>
      </c>
      <c r="B240">
        <f t="shared" si="8"/>
        <v>2.275442190352162</v>
      </c>
    </row>
    <row r="241" spans="1:2" x14ac:dyDescent="0.25">
      <c r="A241">
        <v>206</v>
      </c>
      <c r="B241">
        <f t="shared" si="8"/>
        <v>2.275430093714617</v>
      </c>
    </row>
    <row r="242" spans="1:2" x14ac:dyDescent="0.25">
      <c r="A242">
        <v>207</v>
      </c>
      <c r="B242">
        <f t="shared" si="8"/>
        <v>2.2754181151395727</v>
      </c>
    </row>
    <row r="243" spans="1:2" x14ac:dyDescent="0.25">
      <c r="A243">
        <v>208</v>
      </c>
      <c r="B243">
        <f t="shared" si="8"/>
        <v>2.2754062529127044</v>
      </c>
    </row>
    <row r="244" spans="1:2" x14ac:dyDescent="0.25">
      <c r="A244">
        <v>209</v>
      </c>
      <c r="B244">
        <f t="shared" si="8"/>
        <v>2.2753945053526645</v>
      </c>
    </row>
    <row r="245" spans="1:2" x14ac:dyDescent="0.25">
      <c r="A245">
        <v>210</v>
      </c>
      <c r="B245">
        <f t="shared" si="8"/>
        <v>2.2753828708102923</v>
      </c>
    </row>
    <row r="246" spans="1:2" x14ac:dyDescent="0.25">
      <c r="A246">
        <v>211</v>
      </c>
      <c r="B246">
        <f t="shared" si="8"/>
        <v>2.2753713476678481</v>
      </c>
    </row>
    <row r="247" spans="1:2" x14ac:dyDescent="0.25">
      <c r="A247">
        <v>212</v>
      </c>
      <c r="B247">
        <f t="shared" si="8"/>
        <v>2.2753599343382716</v>
      </c>
    </row>
    <row r="248" spans="1:2" x14ac:dyDescent="0.25">
      <c r="A248">
        <v>213</v>
      </c>
      <c r="B248">
        <f t="shared" si="8"/>
        <v>2.2753486292644554</v>
      </c>
    </row>
    <row r="249" spans="1:2" x14ac:dyDescent="0.25">
      <c r="A249">
        <v>214</v>
      </c>
      <c r="B249">
        <f t="shared" si="8"/>
        <v>2.2753374309185448</v>
      </c>
    </row>
    <row r="250" spans="1:2" x14ac:dyDescent="0.25">
      <c r="A250">
        <v>215</v>
      </c>
      <c r="B250">
        <f t="shared" si="8"/>
        <v>2.2753263378012538</v>
      </c>
    </row>
    <row r="251" spans="1:2" x14ac:dyDescent="0.25">
      <c r="A251">
        <v>216</v>
      </c>
      <c r="B251">
        <f t="shared" si="8"/>
        <v>2.2753153484412012</v>
      </c>
    </row>
    <row r="252" spans="1:2" x14ac:dyDescent="0.25">
      <c r="A252">
        <v>217</v>
      </c>
      <c r="B252">
        <f t="shared" si="8"/>
        <v>2.2753044613942652</v>
      </c>
    </row>
    <row r="253" spans="1:2" x14ac:dyDescent="0.25">
      <c r="A253">
        <v>218</v>
      </c>
      <c r="B253">
        <f t="shared" si="8"/>
        <v>2.2752936752429558</v>
      </c>
    </row>
    <row r="254" spans="1:2" x14ac:dyDescent="0.25">
      <c r="A254">
        <v>219</v>
      </c>
      <c r="B254">
        <f t="shared" si="8"/>
        <v>2.2752829885958037</v>
      </c>
    </row>
    <row r="255" spans="1:2" x14ac:dyDescent="0.25">
      <c r="A255">
        <v>220</v>
      </c>
      <c r="B255">
        <f t="shared" si="8"/>
        <v>2.275272400086767</v>
      </c>
    </row>
    <row r="256" spans="1:2" x14ac:dyDescent="0.25">
      <c r="A256">
        <v>221</v>
      </c>
      <c r="B256">
        <f t="shared" si="8"/>
        <v>2.2752619083746541</v>
      </c>
    </row>
    <row r="257" spans="1:2" x14ac:dyDescent="0.25">
      <c r="A257">
        <v>222</v>
      </c>
      <c r="B257">
        <f t="shared" si="8"/>
        <v>2.2752515121425607</v>
      </c>
    </row>
    <row r="258" spans="1:2" x14ac:dyDescent="0.25">
      <c r="A258">
        <v>223</v>
      </c>
      <c r="B258">
        <f t="shared" si="8"/>
        <v>2.2752412100973229</v>
      </c>
    </row>
    <row r="259" spans="1:2" x14ac:dyDescent="0.25">
      <c r="A259">
        <v>224</v>
      </c>
      <c r="B259">
        <f t="shared" si="8"/>
        <v>2.2752310009689873</v>
      </c>
    </row>
    <row r="260" spans="1:2" x14ac:dyDescent="0.25">
      <c r="A260">
        <v>225</v>
      </c>
      <c r="B260">
        <f t="shared" si="8"/>
        <v>2.2752208835102907</v>
      </c>
    </row>
    <row r="261" spans="1:2" x14ac:dyDescent="0.25">
      <c r="A261">
        <v>226</v>
      </c>
      <c r="B261">
        <f t="shared" si="8"/>
        <v>2.2752108564961566</v>
      </c>
    </row>
    <row r="262" spans="1:2" x14ac:dyDescent="0.25">
      <c r="A262">
        <v>227</v>
      </c>
      <c r="B262">
        <f t="shared" si="8"/>
        <v>2.2752009187232058</v>
      </c>
    </row>
    <row r="263" spans="1:2" x14ac:dyDescent="0.25">
      <c r="A263">
        <v>228</v>
      </c>
      <c r="B263">
        <f t="shared" si="8"/>
        <v>2.2751910690092769</v>
      </c>
    </row>
    <row r="264" spans="1:2" x14ac:dyDescent="0.25">
      <c r="A264">
        <v>229</v>
      </c>
      <c r="B264">
        <f t="shared" si="8"/>
        <v>2.2751813061929624</v>
      </c>
    </row>
    <row r="265" spans="1:2" x14ac:dyDescent="0.25">
      <c r="A265">
        <v>230</v>
      </c>
      <c r="B265">
        <f t="shared" si="8"/>
        <v>2.2751716291331561</v>
      </c>
    </row>
    <row r="266" spans="1:2" x14ac:dyDescent="0.25">
      <c r="A266">
        <v>231</v>
      </c>
      <c r="B266">
        <f t="shared" si="8"/>
        <v>2.2751620367086098</v>
      </c>
    </row>
    <row r="267" spans="1:2" x14ac:dyDescent="0.25">
      <c r="A267">
        <v>232</v>
      </c>
      <c r="B267">
        <f t="shared" si="8"/>
        <v>2.275152527817506</v>
      </c>
    </row>
    <row r="268" spans="1:2" x14ac:dyDescent="0.25">
      <c r="A268">
        <v>233</v>
      </c>
      <c r="B268">
        <f t="shared" si="8"/>
        <v>2.2751431013770373</v>
      </c>
    </row>
    <row r="269" spans="1:2" x14ac:dyDescent="0.25">
      <c r="A269">
        <v>234</v>
      </c>
      <c r="B269">
        <f t="shared" si="8"/>
        <v>2.2751337563230005</v>
      </c>
    </row>
    <row r="270" spans="1:2" x14ac:dyDescent="0.25">
      <c r="A270">
        <v>235</v>
      </c>
      <c r="B270">
        <f t="shared" si="8"/>
        <v>2.2751244916093971</v>
      </c>
    </row>
    <row r="271" spans="1:2" x14ac:dyDescent="0.25">
      <c r="A271">
        <v>236</v>
      </c>
      <c r="B271">
        <f t="shared" si="8"/>
        <v>2.2751153062080482</v>
      </c>
    </row>
    <row r="272" spans="1:2" x14ac:dyDescent="0.25">
      <c r="A272">
        <v>237</v>
      </c>
      <c r="B272">
        <f t="shared" si="8"/>
        <v>2.2751061991082144</v>
      </c>
    </row>
    <row r="273" spans="1:2" x14ac:dyDescent="0.25">
      <c r="A273">
        <v>238</v>
      </c>
      <c r="B273">
        <f t="shared" si="8"/>
        <v>2.2750971693162305</v>
      </c>
    </row>
    <row r="274" spans="1:2" x14ac:dyDescent="0.25">
      <c r="A274">
        <v>239</v>
      </c>
      <c r="B274">
        <f t="shared" si="8"/>
        <v>2.2750882158551464</v>
      </c>
    </row>
    <row r="275" spans="1:2" x14ac:dyDescent="0.25">
      <c r="A275">
        <v>240</v>
      </c>
      <c r="B275">
        <f t="shared" si="8"/>
        <v>2.275079337764375</v>
      </c>
    </row>
    <row r="276" spans="1:2" x14ac:dyDescent="0.25">
      <c r="A276">
        <v>241</v>
      </c>
      <c r="B276">
        <f t="shared" si="8"/>
        <v>2.2750705340993549</v>
      </c>
    </row>
    <row r="277" spans="1:2" x14ac:dyDescent="0.25">
      <c r="A277">
        <v>242</v>
      </c>
      <c r="B277">
        <f t="shared" si="8"/>
        <v>2.2750618039312154</v>
      </c>
    </row>
    <row r="278" spans="1:2" x14ac:dyDescent="0.25">
      <c r="A278">
        <v>243</v>
      </c>
      <c r="B278">
        <f t="shared" si="8"/>
        <v>2.2750531463464538</v>
      </c>
    </row>
    <row r="279" spans="1:2" x14ac:dyDescent="0.25">
      <c r="A279">
        <v>244</v>
      </c>
      <c r="B279">
        <f t="shared" si="8"/>
        <v>2.2750445604466178</v>
      </c>
    </row>
    <row r="280" spans="1:2" x14ac:dyDescent="0.25">
      <c r="A280">
        <v>245</v>
      </c>
      <c r="B280">
        <f t="shared" si="8"/>
        <v>2.2750360453479992</v>
      </c>
    </row>
    <row r="281" spans="1:2" x14ac:dyDescent="0.25">
      <c r="A281">
        <v>246</v>
      </c>
      <c r="B281">
        <f t="shared" si="8"/>
        <v>2.2750276001813305</v>
      </c>
    </row>
    <row r="282" spans="1:2" x14ac:dyDescent="0.25">
      <c r="A282">
        <v>247</v>
      </c>
      <c r="B282">
        <f t="shared" si="8"/>
        <v>2.2750192240914933</v>
      </c>
    </row>
    <row r="283" spans="1:2" x14ac:dyDescent="0.25">
      <c r="A283">
        <v>248</v>
      </c>
      <c r="B283">
        <f t="shared" si="8"/>
        <v>2.275010916237231</v>
      </c>
    </row>
    <row r="284" spans="1:2" x14ac:dyDescent="0.25">
      <c r="A284">
        <v>249</v>
      </c>
      <c r="B284">
        <f t="shared" si="8"/>
        <v>2.2750026757908697</v>
      </c>
    </row>
    <row r="285" spans="1:2" x14ac:dyDescent="0.25">
      <c r="A285">
        <v>250</v>
      </c>
      <c r="B285">
        <f t="shared" si="8"/>
        <v>2.2749945019380449</v>
      </c>
    </row>
    <row r="286" spans="1:2" x14ac:dyDescent="0.25">
      <c r="A286">
        <v>251</v>
      </c>
      <c r="B286">
        <f t="shared" si="8"/>
        <v>2.2749863938774366</v>
      </c>
    </row>
    <row r="287" spans="1:2" x14ac:dyDescent="0.25">
      <c r="A287">
        <v>252</v>
      </c>
      <c r="B287">
        <f t="shared" si="8"/>
        <v>2.2749783508205077</v>
      </c>
    </row>
    <row r="288" spans="1:2" x14ac:dyDescent="0.25">
      <c r="A288">
        <v>253</v>
      </c>
      <c r="B288">
        <f t="shared" si="8"/>
        <v>2.2749703719912513</v>
      </c>
    </row>
    <row r="289" spans="1:2" x14ac:dyDescent="0.25">
      <c r="A289">
        <v>254</v>
      </c>
      <c r="B289">
        <f t="shared" si="8"/>
        <v>2.2749624566259432</v>
      </c>
    </row>
    <row r="290" spans="1:2" x14ac:dyDescent="0.25">
      <c r="A290">
        <v>255</v>
      </c>
      <c r="B290">
        <f t="shared" si="8"/>
        <v>2.2749546039728998</v>
      </c>
    </row>
    <row r="291" spans="1:2" x14ac:dyDescent="0.25">
      <c r="A291">
        <v>256</v>
      </c>
      <c r="B291">
        <f t="shared" si="8"/>
        <v>2.2749468132922424</v>
      </c>
    </row>
    <row r="292" spans="1:2" x14ac:dyDescent="0.25">
      <c r="A292">
        <v>257</v>
      </c>
      <c r="B292">
        <f t="shared" si="8"/>
        <v>2.2749390838556649</v>
      </c>
    </row>
    <row r="293" spans="1:2" x14ac:dyDescent="0.25">
      <c r="A293">
        <v>258</v>
      </c>
      <c r="B293">
        <f t="shared" ref="B293:B356" si="9">$C$33+$D$33*($A293^(-1/$E$33))</f>
        <v>2.2749314149462112</v>
      </c>
    </row>
    <row r="294" spans="1:2" x14ac:dyDescent="0.25">
      <c r="A294">
        <v>259</v>
      </c>
      <c r="B294">
        <f t="shared" si="9"/>
        <v>2.2749238058580534</v>
      </c>
    </row>
    <row r="295" spans="1:2" x14ac:dyDescent="0.25">
      <c r="A295">
        <v>260</v>
      </c>
      <c r="B295">
        <f t="shared" si="9"/>
        <v>2.2749162558962777</v>
      </c>
    </row>
    <row r="296" spans="1:2" x14ac:dyDescent="0.25">
      <c r="A296">
        <v>261</v>
      </c>
      <c r="B296">
        <f t="shared" si="9"/>
        <v>2.2749087643766739</v>
      </c>
    </row>
    <row r="297" spans="1:2" x14ac:dyDescent="0.25">
      <c r="A297">
        <v>262</v>
      </c>
      <c r="B297">
        <f t="shared" si="9"/>
        <v>2.2749013306255308</v>
      </c>
    </row>
    <row r="298" spans="1:2" x14ac:dyDescent="0.25">
      <c r="A298">
        <v>263</v>
      </c>
      <c r="B298">
        <f t="shared" si="9"/>
        <v>2.2748939539794364</v>
      </c>
    </row>
    <row r="299" spans="1:2" x14ac:dyDescent="0.25">
      <c r="A299">
        <v>264</v>
      </c>
      <c r="B299">
        <f t="shared" si="9"/>
        <v>2.2748866337850795</v>
      </c>
    </row>
    <row r="300" spans="1:2" x14ac:dyDescent="0.25">
      <c r="A300">
        <v>265</v>
      </c>
      <c r="B300">
        <f t="shared" si="9"/>
        <v>2.2748793693990623</v>
      </c>
    </row>
    <row r="301" spans="1:2" x14ac:dyDescent="0.25">
      <c r="A301">
        <v>266</v>
      </c>
      <c r="B301">
        <f t="shared" si="9"/>
        <v>2.2748721601877091</v>
      </c>
    </row>
    <row r="302" spans="1:2" x14ac:dyDescent="0.25">
      <c r="A302">
        <v>267</v>
      </c>
      <c r="B302">
        <f t="shared" si="9"/>
        <v>2.2748650055268871</v>
      </c>
    </row>
    <row r="303" spans="1:2" x14ac:dyDescent="0.25">
      <c r="A303">
        <v>268</v>
      </c>
      <c r="B303">
        <f t="shared" si="9"/>
        <v>2.2748579048018254</v>
      </c>
    </row>
    <row r="304" spans="1:2" x14ac:dyDescent="0.25">
      <c r="A304">
        <v>269</v>
      </c>
      <c r="B304">
        <f t="shared" si="9"/>
        <v>2.2748508574069404</v>
      </c>
    </row>
    <row r="305" spans="1:2" x14ac:dyDescent="0.25">
      <c r="A305">
        <v>270</v>
      </c>
      <c r="B305">
        <f t="shared" si="9"/>
        <v>2.2748438627456671</v>
      </c>
    </row>
    <row r="306" spans="1:2" x14ac:dyDescent="0.25">
      <c r="A306">
        <v>271</v>
      </c>
      <c r="B306">
        <f t="shared" si="9"/>
        <v>2.2748369202302894</v>
      </c>
    </row>
    <row r="307" spans="1:2" x14ac:dyDescent="0.25">
      <c r="A307">
        <v>272</v>
      </c>
      <c r="B307">
        <f t="shared" si="9"/>
        <v>2.2748300292817771</v>
      </c>
    </row>
    <row r="308" spans="1:2" x14ac:dyDescent="0.25">
      <c r="A308">
        <v>273</v>
      </c>
      <c r="B308">
        <f t="shared" si="9"/>
        <v>2.2748231893296289</v>
      </c>
    </row>
    <row r="309" spans="1:2" x14ac:dyDescent="0.25">
      <c r="A309">
        <v>274</v>
      </c>
      <c r="B309">
        <f t="shared" si="9"/>
        <v>2.274816399811713</v>
      </c>
    </row>
    <row r="310" spans="1:2" x14ac:dyDescent="0.25">
      <c r="A310">
        <v>275</v>
      </c>
      <c r="B310">
        <f t="shared" si="9"/>
        <v>2.2748096601741148</v>
      </c>
    </row>
    <row r="311" spans="1:2" x14ac:dyDescent="0.25">
      <c r="A311">
        <v>276</v>
      </c>
      <c r="B311">
        <f t="shared" si="9"/>
        <v>2.2748029698709895</v>
      </c>
    </row>
    <row r="312" spans="1:2" x14ac:dyDescent="0.25">
      <c r="A312">
        <v>277</v>
      </c>
      <c r="B312">
        <f t="shared" si="9"/>
        <v>2.2747963283644141</v>
      </c>
    </row>
    <row r="313" spans="1:2" x14ac:dyDescent="0.25">
      <c r="A313">
        <v>278</v>
      </c>
      <c r="B313">
        <f t="shared" si="9"/>
        <v>2.2747897351242434</v>
      </c>
    </row>
    <row r="314" spans="1:2" x14ac:dyDescent="0.25">
      <c r="A314">
        <v>279</v>
      </c>
      <c r="B314">
        <f t="shared" si="9"/>
        <v>2.2747831896279735</v>
      </c>
    </row>
    <row r="315" spans="1:2" x14ac:dyDescent="0.25">
      <c r="A315">
        <v>280</v>
      </c>
      <c r="B315">
        <f t="shared" si="9"/>
        <v>2.2747766913606013</v>
      </c>
    </row>
    <row r="316" spans="1:2" x14ac:dyDescent="0.25">
      <c r="A316">
        <v>281</v>
      </c>
      <c r="B316">
        <f t="shared" si="9"/>
        <v>2.2747702398144916</v>
      </c>
    </row>
    <row r="317" spans="1:2" x14ac:dyDescent="0.25">
      <c r="A317">
        <v>282</v>
      </c>
      <c r="B317">
        <f t="shared" si="9"/>
        <v>2.2747638344892467</v>
      </c>
    </row>
    <row r="318" spans="1:2" x14ac:dyDescent="0.25">
      <c r="A318">
        <v>283</v>
      </c>
      <c r="B318">
        <f t="shared" si="9"/>
        <v>2.2747574748915778</v>
      </c>
    </row>
    <row r="319" spans="1:2" x14ac:dyDescent="0.25">
      <c r="A319">
        <v>284</v>
      </c>
      <c r="B319">
        <f t="shared" si="9"/>
        <v>2.2747511605351787</v>
      </c>
    </row>
    <row r="320" spans="1:2" x14ac:dyDescent="0.25">
      <c r="A320">
        <v>285</v>
      </c>
      <c r="B320">
        <f t="shared" si="9"/>
        <v>2.2747448909406032</v>
      </c>
    </row>
    <row r="321" spans="1:2" x14ac:dyDescent="0.25">
      <c r="A321">
        <v>286</v>
      </c>
      <c r="B321">
        <f t="shared" si="9"/>
        <v>2.2747386656351436</v>
      </c>
    </row>
    <row r="322" spans="1:2" x14ac:dyDescent="0.25">
      <c r="A322">
        <v>287</v>
      </c>
      <c r="B322">
        <f t="shared" si="9"/>
        <v>2.2747324841527159</v>
      </c>
    </row>
    <row r="323" spans="1:2" x14ac:dyDescent="0.25">
      <c r="A323">
        <v>288</v>
      </c>
      <c r="B323">
        <f t="shared" si="9"/>
        <v>2.2747263460337406</v>
      </c>
    </row>
    <row r="324" spans="1:2" x14ac:dyDescent="0.25">
      <c r="A324">
        <v>289</v>
      </c>
      <c r="B324">
        <f t="shared" si="9"/>
        <v>2.2747202508250317</v>
      </c>
    </row>
    <row r="325" spans="1:2" x14ac:dyDescent="0.25">
      <c r="A325">
        <v>290</v>
      </c>
      <c r="B325">
        <f t="shared" si="9"/>
        <v>2.2747141980796863</v>
      </c>
    </row>
    <row r="326" spans="1:2" x14ac:dyDescent="0.25">
      <c r="A326">
        <v>291</v>
      </c>
      <c r="B326">
        <f t="shared" si="9"/>
        <v>2.2747081873569748</v>
      </c>
    </row>
    <row r="327" spans="1:2" x14ac:dyDescent="0.25">
      <c r="A327">
        <v>292</v>
      </c>
      <c r="B327">
        <f t="shared" si="9"/>
        <v>2.2747022182222367</v>
      </c>
    </row>
    <row r="328" spans="1:2" x14ac:dyDescent="0.25">
      <c r="A328">
        <v>293</v>
      </c>
      <c r="B328">
        <f t="shared" si="9"/>
        <v>2.2746962902467747</v>
      </c>
    </row>
    <row r="329" spans="1:2" x14ac:dyDescent="0.25">
      <c r="A329">
        <v>294</v>
      </c>
      <c r="B329">
        <f t="shared" si="9"/>
        <v>2.274690403007753</v>
      </c>
    </row>
    <row r="330" spans="1:2" x14ac:dyDescent="0.25">
      <c r="A330">
        <v>295</v>
      </c>
      <c r="B330">
        <f t="shared" si="9"/>
        <v>2.2746845560881002</v>
      </c>
    </row>
    <row r="331" spans="1:2" x14ac:dyDescent="0.25">
      <c r="A331">
        <v>296</v>
      </c>
      <c r="B331">
        <f t="shared" si="9"/>
        <v>2.2746787490764073</v>
      </c>
    </row>
    <row r="332" spans="1:2" x14ac:dyDescent="0.25">
      <c r="A332">
        <v>297</v>
      </c>
      <c r="B332">
        <f t="shared" si="9"/>
        <v>2.2746729815668361</v>
      </c>
    </row>
    <row r="333" spans="1:2" x14ac:dyDescent="0.25">
      <c r="A333">
        <v>298</v>
      </c>
      <c r="B333">
        <f t="shared" si="9"/>
        <v>2.2746672531590222</v>
      </c>
    </row>
    <row r="334" spans="1:2" x14ac:dyDescent="0.25">
      <c r="A334">
        <v>299</v>
      </c>
      <c r="B334">
        <f t="shared" si="9"/>
        <v>2.2746615634579856</v>
      </c>
    </row>
    <row r="335" spans="1:2" x14ac:dyDescent="0.25">
      <c r="A335">
        <v>300</v>
      </c>
      <c r="B335">
        <f t="shared" si="9"/>
        <v>2.2746559120740377</v>
      </c>
    </row>
    <row r="336" spans="1:2" x14ac:dyDescent="0.25">
      <c r="A336">
        <v>301</v>
      </c>
      <c r="B336">
        <f t="shared" si="9"/>
        <v>2.2746502986226966</v>
      </c>
    </row>
    <row r="337" spans="1:2" x14ac:dyDescent="0.25">
      <c r="A337">
        <v>302</v>
      </c>
      <c r="B337">
        <f t="shared" si="9"/>
        <v>2.2746447227245974</v>
      </c>
    </row>
    <row r="338" spans="1:2" x14ac:dyDescent="0.25">
      <c r="A338">
        <v>303</v>
      </c>
      <c r="B338">
        <f t="shared" si="9"/>
        <v>2.2746391840054092</v>
      </c>
    </row>
    <row r="339" spans="1:2" x14ac:dyDescent="0.25">
      <c r="A339">
        <v>304</v>
      </c>
      <c r="B339">
        <f t="shared" si="9"/>
        <v>2.2746336820957516</v>
      </c>
    </row>
    <row r="340" spans="1:2" x14ac:dyDescent="0.25">
      <c r="A340">
        <v>305</v>
      </c>
      <c r="B340">
        <f t="shared" si="9"/>
        <v>2.274628216631112</v>
      </c>
    </row>
    <row r="341" spans="1:2" x14ac:dyDescent="0.25">
      <c r="A341">
        <v>306</v>
      </c>
      <c r="B341">
        <f t="shared" si="9"/>
        <v>2.274622787251769</v>
      </c>
    </row>
    <row r="342" spans="1:2" x14ac:dyDescent="0.25">
      <c r="A342">
        <v>307</v>
      </c>
      <c r="B342">
        <f t="shared" si="9"/>
        <v>2.2746173936027092</v>
      </c>
    </row>
    <row r="343" spans="1:2" x14ac:dyDescent="0.25">
      <c r="A343">
        <v>308</v>
      </c>
      <c r="B343">
        <f t="shared" si="9"/>
        <v>2.2746120353335559</v>
      </c>
    </row>
    <row r="344" spans="1:2" x14ac:dyDescent="0.25">
      <c r="A344">
        <v>309</v>
      </c>
      <c r="B344">
        <f t="shared" si="9"/>
        <v>2.2746067120984885</v>
      </c>
    </row>
    <row r="345" spans="1:2" x14ac:dyDescent="0.25">
      <c r="A345">
        <v>310</v>
      </c>
      <c r="B345">
        <f t="shared" si="9"/>
        <v>2.2746014235561725</v>
      </c>
    </row>
    <row r="346" spans="1:2" x14ac:dyDescent="0.25">
      <c r="A346">
        <v>311</v>
      </c>
      <c r="B346">
        <f t="shared" si="9"/>
        <v>2.2745961693696861</v>
      </c>
    </row>
    <row r="347" spans="1:2" x14ac:dyDescent="0.25">
      <c r="A347">
        <v>312</v>
      </c>
      <c r="B347">
        <f t="shared" si="9"/>
        <v>2.2745909492064484</v>
      </c>
    </row>
    <row r="348" spans="1:2" x14ac:dyDescent="0.25">
      <c r="A348">
        <v>313</v>
      </c>
      <c r="B348">
        <f t="shared" si="9"/>
        <v>2.2745857627381501</v>
      </c>
    </row>
    <row r="349" spans="1:2" x14ac:dyDescent="0.25">
      <c r="A349">
        <v>314</v>
      </c>
      <c r="B349">
        <f t="shared" si="9"/>
        <v>2.2745806096406853</v>
      </c>
    </row>
    <row r="350" spans="1:2" x14ac:dyDescent="0.25">
      <c r="A350">
        <v>315</v>
      </c>
      <c r="B350">
        <f t="shared" si="9"/>
        <v>2.2745754895940853</v>
      </c>
    </row>
    <row r="351" spans="1:2" x14ac:dyDescent="0.25">
      <c r="A351">
        <v>316</v>
      </c>
      <c r="B351">
        <f t="shared" si="9"/>
        <v>2.2745704022824516</v>
      </c>
    </row>
    <row r="352" spans="1:2" x14ac:dyDescent="0.25">
      <c r="A352">
        <v>317</v>
      </c>
      <c r="B352">
        <f t="shared" si="9"/>
        <v>2.2745653473938927</v>
      </c>
    </row>
    <row r="353" spans="1:2" x14ac:dyDescent="0.25">
      <c r="A353">
        <v>318</v>
      </c>
      <c r="B353">
        <f t="shared" si="9"/>
        <v>2.2745603246204587</v>
      </c>
    </row>
    <row r="354" spans="1:2" x14ac:dyDescent="0.25">
      <c r="A354">
        <v>319</v>
      </c>
      <c r="B354">
        <f t="shared" si="9"/>
        <v>2.2745553336580824</v>
      </c>
    </row>
    <row r="355" spans="1:2" x14ac:dyDescent="0.25">
      <c r="A355">
        <v>320</v>
      </c>
      <c r="B355">
        <f t="shared" si="9"/>
        <v>2.2745503742065161</v>
      </c>
    </row>
    <row r="356" spans="1:2" x14ac:dyDescent="0.25">
      <c r="A356">
        <v>321</v>
      </c>
      <c r="B356">
        <f t="shared" si="9"/>
        <v>2.2745454459692716</v>
      </c>
    </row>
    <row r="357" spans="1:2" x14ac:dyDescent="0.25">
      <c r="A357">
        <v>322</v>
      </c>
      <c r="B357">
        <f t="shared" ref="B357:B420" si="10">$C$33+$D$33*($A357^(-1/$E$33))</f>
        <v>2.2745405486535635</v>
      </c>
    </row>
    <row r="358" spans="1:2" x14ac:dyDescent="0.25">
      <c r="A358">
        <v>323</v>
      </c>
      <c r="B358">
        <f t="shared" si="10"/>
        <v>2.2745356819702502</v>
      </c>
    </row>
    <row r="359" spans="1:2" x14ac:dyDescent="0.25">
      <c r="A359">
        <v>324</v>
      </c>
      <c r="B359">
        <f t="shared" si="10"/>
        <v>2.2745308456337785</v>
      </c>
    </row>
    <row r="360" spans="1:2" x14ac:dyDescent="0.25">
      <c r="A360">
        <v>325</v>
      </c>
      <c r="B360">
        <f t="shared" si="10"/>
        <v>2.2745260393621263</v>
      </c>
    </row>
    <row r="361" spans="1:2" x14ac:dyDescent="0.25">
      <c r="A361">
        <v>326</v>
      </c>
      <c r="B361">
        <f t="shared" si="10"/>
        <v>2.2745212628767506</v>
      </c>
    </row>
    <row r="362" spans="1:2" x14ac:dyDescent="0.25">
      <c r="A362">
        <v>327</v>
      </c>
      <c r="B362">
        <f t="shared" si="10"/>
        <v>2.274516515902532</v>
      </c>
    </row>
    <row r="363" spans="1:2" x14ac:dyDescent="0.25">
      <c r="A363">
        <v>328</v>
      </c>
      <c r="B363">
        <f t="shared" si="10"/>
        <v>2.2745117981677243</v>
      </c>
    </row>
    <row r="364" spans="1:2" x14ac:dyDescent="0.25">
      <c r="A364">
        <v>329</v>
      </c>
      <c r="B364">
        <f t="shared" si="10"/>
        <v>2.2745071094039004</v>
      </c>
    </row>
    <row r="365" spans="1:2" x14ac:dyDescent="0.25">
      <c r="A365">
        <v>330</v>
      </c>
      <c r="B365">
        <f t="shared" si="10"/>
        <v>2.2745024493459054</v>
      </c>
    </row>
    <row r="366" spans="1:2" x14ac:dyDescent="0.25">
      <c r="A366">
        <v>331</v>
      </c>
      <c r="B366">
        <f t="shared" si="10"/>
        <v>2.2744978177318025</v>
      </c>
    </row>
    <row r="367" spans="1:2" x14ac:dyDescent="0.25">
      <c r="A367">
        <v>332</v>
      </c>
      <c r="B367">
        <f t="shared" si="10"/>
        <v>2.2744932143028294</v>
      </c>
    </row>
    <row r="368" spans="1:2" x14ac:dyDescent="0.25">
      <c r="A368">
        <v>333</v>
      </c>
      <c r="B368">
        <f t="shared" si="10"/>
        <v>2.2744886388033456</v>
      </c>
    </row>
    <row r="369" spans="1:2" x14ac:dyDescent="0.25">
      <c r="A369">
        <v>334</v>
      </c>
      <c r="B369">
        <f t="shared" si="10"/>
        <v>2.2744840909807893</v>
      </c>
    </row>
    <row r="370" spans="1:2" x14ac:dyDescent="0.25">
      <c r="A370">
        <v>335</v>
      </c>
      <c r="B370">
        <f t="shared" si="10"/>
        <v>2.2744795705856284</v>
      </c>
    </row>
    <row r="371" spans="1:2" x14ac:dyDescent="0.25">
      <c r="A371">
        <v>336</v>
      </c>
      <c r="B371">
        <f t="shared" si="10"/>
        <v>2.2744750773713172</v>
      </c>
    </row>
    <row r="372" spans="1:2" x14ac:dyDescent="0.25">
      <c r="A372">
        <v>337</v>
      </c>
      <c r="B372">
        <f t="shared" si="10"/>
        <v>2.2744706110942512</v>
      </c>
    </row>
    <row r="373" spans="1:2" x14ac:dyDescent="0.25">
      <c r="A373">
        <v>338</v>
      </c>
      <c r="B373">
        <f t="shared" si="10"/>
        <v>2.2744661715137227</v>
      </c>
    </row>
    <row r="374" spans="1:2" x14ac:dyDescent="0.25">
      <c r="A374">
        <v>339</v>
      </c>
      <c r="B374">
        <f t="shared" si="10"/>
        <v>2.27446175839188</v>
      </c>
    </row>
    <row r="375" spans="1:2" x14ac:dyDescent="0.25">
      <c r="A375">
        <v>340</v>
      </c>
      <c r="B375">
        <f t="shared" si="10"/>
        <v>2.2744573714936824</v>
      </c>
    </row>
    <row r="376" spans="1:2" x14ac:dyDescent="0.25">
      <c r="A376">
        <v>341</v>
      </c>
      <c r="B376">
        <f t="shared" si="10"/>
        <v>2.2744530105868614</v>
      </c>
    </row>
    <row r="377" spans="1:2" x14ac:dyDescent="0.25">
      <c r="A377">
        <v>342</v>
      </c>
      <c r="B377">
        <f t="shared" si="10"/>
        <v>2.274448675441878</v>
      </c>
    </row>
    <row r="378" spans="1:2" x14ac:dyDescent="0.25">
      <c r="A378">
        <v>343</v>
      </c>
      <c r="B378">
        <f t="shared" si="10"/>
        <v>2.2744443658318838</v>
      </c>
    </row>
    <row r="379" spans="1:2" x14ac:dyDescent="0.25">
      <c r="A379">
        <v>344</v>
      </c>
      <c r="B379">
        <f t="shared" si="10"/>
        <v>2.2744400815326822</v>
      </c>
    </row>
    <row r="380" spans="1:2" x14ac:dyDescent="0.25">
      <c r="A380">
        <v>345</v>
      </c>
      <c r="B380">
        <f t="shared" si="10"/>
        <v>2.2744358223226881</v>
      </c>
    </row>
    <row r="381" spans="1:2" x14ac:dyDescent="0.25">
      <c r="A381">
        <v>346</v>
      </c>
      <c r="B381">
        <f t="shared" si="10"/>
        <v>2.2744315879828925</v>
      </c>
    </row>
    <row r="382" spans="1:2" x14ac:dyDescent="0.25">
      <c r="A382">
        <v>347</v>
      </c>
      <c r="B382">
        <f t="shared" si="10"/>
        <v>2.2744273782968216</v>
      </c>
    </row>
    <row r="383" spans="1:2" x14ac:dyDescent="0.25">
      <c r="A383">
        <v>348</v>
      </c>
      <c r="B383">
        <f t="shared" si="10"/>
        <v>2.2744231930505054</v>
      </c>
    </row>
    <row r="384" spans="1:2" x14ac:dyDescent="0.25">
      <c r="A384">
        <v>349</v>
      </c>
      <c r="B384">
        <f t="shared" si="10"/>
        <v>2.2744190320324358</v>
      </c>
    </row>
    <row r="385" spans="1:2" x14ac:dyDescent="0.25">
      <c r="A385">
        <v>350</v>
      </c>
      <c r="B385">
        <f t="shared" si="10"/>
        <v>2.2744148950335363</v>
      </c>
    </row>
    <row r="386" spans="1:2" x14ac:dyDescent="0.25">
      <c r="A386">
        <v>351</v>
      </c>
      <c r="B386">
        <f t="shared" si="10"/>
        <v>2.2744107818471235</v>
      </c>
    </row>
    <row r="387" spans="1:2" x14ac:dyDescent="0.25">
      <c r="A387">
        <v>352</v>
      </c>
      <c r="B387">
        <f t="shared" si="10"/>
        <v>2.2744066922688764</v>
      </c>
    </row>
    <row r="388" spans="1:2" x14ac:dyDescent="0.25">
      <c r="A388">
        <v>353</v>
      </c>
      <c r="B388">
        <f t="shared" si="10"/>
        <v>2.2744026260967996</v>
      </c>
    </row>
    <row r="389" spans="1:2" x14ac:dyDescent="0.25">
      <c r="A389">
        <v>354</v>
      </c>
      <c r="B389">
        <f t="shared" si="10"/>
        <v>2.2743985831311919</v>
      </c>
    </row>
    <row r="390" spans="1:2" x14ac:dyDescent="0.25">
      <c r="A390">
        <v>355</v>
      </c>
      <c r="B390">
        <f t="shared" si="10"/>
        <v>2.2743945631746136</v>
      </c>
    </row>
    <row r="391" spans="1:2" x14ac:dyDescent="0.25">
      <c r="A391">
        <v>356</v>
      </c>
      <c r="B391">
        <f t="shared" si="10"/>
        <v>2.274390566031856</v>
      </c>
    </row>
    <row r="392" spans="1:2" x14ac:dyDescent="0.25">
      <c r="A392">
        <v>357</v>
      </c>
      <c r="B392">
        <f t="shared" si="10"/>
        <v>2.2743865915099071</v>
      </c>
    </row>
    <row r="393" spans="1:2" x14ac:dyDescent="0.25">
      <c r="A393">
        <v>358</v>
      </c>
      <c r="B393">
        <f t="shared" si="10"/>
        <v>2.2743826394179227</v>
      </c>
    </row>
    <row r="394" spans="1:2" x14ac:dyDescent="0.25">
      <c r="A394">
        <v>359</v>
      </c>
      <c r="B394">
        <f t="shared" si="10"/>
        <v>2.2743787095671966</v>
      </c>
    </row>
    <row r="395" spans="1:2" x14ac:dyDescent="0.25">
      <c r="A395">
        <v>360</v>
      </c>
      <c r="B395">
        <f t="shared" si="10"/>
        <v>2.2743748017711289</v>
      </c>
    </row>
    <row r="396" spans="1:2" x14ac:dyDescent="0.25">
      <c r="A396">
        <v>361</v>
      </c>
      <c r="B396">
        <f t="shared" si="10"/>
        <v>2.274370915845199</v>
      </c>
    </row>
    <row r="397" spans="1:2" x14ac:dyDescent="0.25">
      <c r="A397">
        <v>362</v>
      </c>
      <c r="B397">
        <f t="shared" si="10"/>
        <v>2.2743670516069341</v>
      </c>
    </row>
    <row r="398" spans="1:2" x14ac:dyDescent="0.25">
      <c r="A398">
        <v>363</v>
      </c>
      <c r="B398">
        <f t="shared" si="10"/>
        <v>2.2743632088758834</v>
      </c>
    </row>
    <row r="399" spans="1:2" x14ac:dyDescent="0.25">
      <c r="A399">
        <v>364</v>
      </c>
      <c r="B399">
        <f t="shared" si="10"/>
        <v>2.2743593874735892</v>
      </c>
    </row>
    <row r="400" spans="1:2" x14ac:dyDescent="0.25">
      <c r="A400">
        <v>365</v>
      </c>
      <c r="B400">
        <f t="shared" si="10"/>
        <v>2.2743555872235586</v>
      </c>
    </row>
    <row r="401" spans="1:2" x14ac:dyDescent="0.25">
      <c r="A401">
        <v>366</v>
      </c>
      <c r="B401">
        <f t="shared" si="10"/>
        <v>2.2743518079512377</v>
      </c>
    </row>
    <row r="402" spans="1:2" x14ac:dyDescent="0.25">
      <c r="A402">
        <v>367</v>
      </c>
      <c r="B402">
        <f t="shared" si="10"/>
        <v>2.2743480494839852</v>
      </c>
    </row>
    <row r="403" spans="1:2" x14ac:dyDescent="0.25">
      <c r="A403">
        <v>368</v>
      </c>
      <c r="B403">
        <f t="shared" si="10"/>
        <v>2.2743443116510451</v>
      </c>
    </row>
    <row r="404" spans="1:2" x14ac:dyDescent="0.25">
      <c r="A404">
        <v>369</v>
      </c>
      <c r="B404">
        <f t="shared" si="10"/>
        <v>2.2743405942835229</v>
      </c>
    </row>
    <row r="405" spans="1:2" x14ac:dyDescent="0.25">
      <c r="A405">
        <v>370</v>
      </c>
      <c r="B405">
        <f t="shared" si="10"/>
        <v>2.2743368972143583</v>
      </c>
    </row>
    <row r="406" spans="1:2" x14ac:dyDescent="0.25">
      <c r="A406">
        <v>371</v>
      </c>
      <c r="B406">
        <f t="shared" si="10"/>
        <v>2.2743332202783013</v>
      </c>
    </row>
    <row r="407" spans="1:2" x14ac:dyDescent="0.25">
      <c r="A407">
        <v>372</v>
      </c>
      <c r="B407">
        <f t="shared" si="10"/>
        <v>2.2743295633118885</v>
      </c>
    </row>
    <row r="408" spans="1:2" x14ac:dyDescent="0.25">
      <c r="A408">
        <v>373</v>
      </c>
      <c r="B408">
        <f t="shared" si="10"/>
        <v>2.2743259261534177</v>
      </c>
    </row>
    <row r="409" spans="1:2" x14ac:dyDescent="0.25">
      <c r="A409">
        <v>374</v>
      </c>
      <c r="B409">
        <f t="shared" si="10"/>
        <v>2.2743223086429252</v>
      </c>
    </row>
    <row r="410" spans="1:2" x14ac:dyDescent="0.25">
      <c r="A410">
        <v>375</v>
      </c>
      <c r="B410">
        <f t="shared" si="10"/>
        <v>2.2743187106221621</v>
      </c>
    </row>
    <row r="411" spans="1:2" x14ac:dyDescent="0.25">
      <c r="A411">
        <v>376</v>
      </c>
      <c r="B411">
        <f t="shared" si="10"/>
        <v>2.2743151319345722</v>
      </c>
    </row>
    <row r="412" spans="1:2" x14ac:dyDescent="0.25">
      <c r="A412">
        <v>377</v>
      </c>
      <c r="B412">
        <f t="shared" si="10"/>
        <v>2.2743115724252676</v>
      </c>
    </row>
    <row r="413" spans="1:2" x14ac:dyDescent="0.25">
      <c r="A413">
        <v>378</v>
      </c>
      <c r="B413">
        <f t="shared" si="10"/>
        <v>2.2743080319410089</v>
      </c>
    </row>
    <row r="414" spans="1:2" x14ac:dyDescent="0.25">
      <c r="A414">
        <v>379</v>
      </c>
      <c r="B414">
        <f t="shared" si="10"/>
        <v>2.2743045103301811</v>
      </c>
    </row>
    <row r="415" spans="1:2" x14ac:dyDescent="0.25">
      <c r="A415">
        <v>380</v>
      </c>
      <c r="B415">
        <f t="shared" si="10"/>
        <v>2.2743010074427747</v>
      </c>
    </row>
    <row r="416" spans="1:2" x14ac:dyDescent="0.25">
      <c r="A416">
        <v>381</v>
      </c>
      <c r="B416">
        <f t="shared" si="10"/>
        <v>2.2742975231303615</v>
      </c>
    </row>
    <row r="417" spans="1:2" x14ac:dyDescent="0.25">
      <c r="A417">
        <v>382</v>
      </c>
      <c r="B417">
        <f t="shared" si="10"/>
        <v>2.2742940572460766</v>
      </c>
    </row>
    <row r="418" spans="1:2" x14ac:dyDescent="0.25">
      <c r="A418">
        <v>383</v>
      </c>
      <c r="B418">
        <f t="shared" si="10"/>
        <v>2.2742906096445958</v>
      </c>
    </row>
    <row r="419" spans="1:2" x14ac:dyDescent="0.25">
      <c r="A419">
        <v>384</v>
      </c>
      <c r="B419">
        <f t="shared" si="10"/>
        <v>2.2742871801821178</v>
      </c>
    </row>
    <row r="420" spans="1:2" x14ac:dyDescent="0.25">
      <c r="A420">
        <v>385</v>
      </c>
      <c r="B420">
        <f t="shared" si="10"/>
        <v>2.2742837687163409</v>
      </c>
    </row>
    <row r="421" spans="1:2" x14ac:dyDescent="0.25">
      <c r="A421">
        <v>386</v>
      </c>
      <c r="B421">
        <f t="shared" ref="B421:B435" si="11">$C$33+$D$33*($A421^(-1/$E$33))</f>
        <v>2.2742803751064473</v>
      </c>
    </row>
    <row r="422" spans="1:2" x14ac:dyDescent="0.25">
      <c r="A422">
        <v>387</v>
      </c>
      <c r="B422">
        <f t="shared" si="11"/>
        <v>2.2742769992130807</v>
      </c>
    </row>
    <row r="423" spans="1:2" x14ac:dyDescent="0.25">
      <c r="A423">
        <v>388</v>
      </c>
      <c r="B423">
        <f t="shared" si="11"/>
        <v>2.2742736408983304</v>
      </c>
    </row>
    <row r="424" spans="1:2" x14ac:dyDescent="0.25">
      <c r="A424">
        <v>389</v>
      </c>
      <c r="B424">
        <f t="shared" si="11"/>
        <v>2.2742703000257092</v>
      </c>
    </row>
    <row r="425" spans="1:2" x14ac:dyDescent="0.25">
      <c r="A425">
        <v>390</v>
      </c>
      <c r="B425">
        <f t="shared" si="11"/>
        <v>2.274266976460138</v>
      </c>
    </row>
    <row r="426" spans="1:2" x14ac:dyDescent="0.25">
      <c r="A426">
        <v>391</v>
      </c>
      <c r="B426">
        <f t="shared" si="11"/>
        <v>2.274263670067926</v>
      </c>
    </row>
    <row r="427" spans="1:2" x14ac:dyDescent="0.25">
      <c r="A427">
        <v>392</v>
      </c>
      <c r="B427">
        <f t="shared" si="11"/>
        <v>2.2742603807167545</v>
      </c>
    </row>
    <row r="428" spans="1:2" x14ac:dyDescent="0.25">
      <c r="A428">
        <v>393</v>
      </c>
      <c r="B428">
        <f t="shared" si="11"/>
        <v>2.2742571082756569</v>
      </c>
    </row>
    <row r="429" spans="1:2" x14ac:dyDescent="0.25">
      <c r="A429">
        <v>394</v>
      </c>
      <c r="B429">
        <f t="shared" si="11"/>
        <v>2.2742538526150042</v>
      </c>
    </row>
    <row r="430" spans="1:2" x14ac:dyDescent="0.25">
      <c r="A430">
        <v>395</v>
      </c>
      <c r="B430">
        <f t="shared" si="11"/>
        <v>2.2742506136064864</v>
      </c>
    </row>
    <row r="431" spans="1:2" x14ac:dyDescent="0.25">
      <c r="A431">
        <v>396</v>
      </c>
      <c r="B431">
        <f t="shared" si="11"/>
        <v>2.274247391123096</v>
      </c>
    </row>
    <row r="432" spans="1:2" x14ac:dyDescent="0.25">
      <c r="A432">
        <v>397</v>
      </c>
      <c r="B432">
        <f t="shared" si="11"/>
        <v>2.2742441850391115</v>
      </c>
    </row>
    <row r="433" spans="1:2" x14ac:dyDescent="0.25">
      <c r="A433">
        <v>398</v>
      </c>
      <c r="B433">
        <f t="shared" si="11"/>
        <v>2.2742409952300813</v>
      </c>
    </row>
    <row r="434" spans="1:2" x14ac:dyDescent="0.25">
      <c r="A434">
        <v>399</v>
      </c>
      <c r="B434">
        <f t="shared" si="11"/>
        <v>2.2742378215728092</v>
      </c>
    </row>
    <row r="435" spans="1:2" x14ac:dyDescent="0.25">
      <c r="A435">
        <v>400</v>
      </c>
      <c r="B435">
        <f t="shared" si="11"/>
        <v>2.2742346639453346</v>
      </c>
    </row>
    <row r="436" spans="1:2" x14ac:dyDescent="0.25">
      <c r="A436">
        <v>401</v>
      </c>
    </row>
    <row r="437" spans="1:2" x14ac:dyDescent="0.25">
      <c r="A437">
        <v>402</v>
      </c>
    </row>
    <row r="438" spans="1:2" x14ac:dyDescent="0.25">
      <c r="A438">
        <v>403</v>
      </c>
    </row>
    <row r="439" spans="1:2" x14ac:dyDescent="0.25">
      <c r="A439">
        <v>404</v>
      </c>
    </row>
    <row r="440" spans="1:2" x14ac:dyDescent="0.25">
      <c r="A440">
        <v>405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7CC72-E84E-4282-A24B-1A4B3B5B8EC0}">
  <dimension ref="A1:I18"/>
  <sheetViews>
    <sheetView workbookViewId="0">
      <selection activeCell="D20" sqref="D20"/>
    </sheetView>
  </sheetViews>
  <sheetFormatPr defaultRowHeight="15" x14ac:dyDescent="0.25"/>
  <sheetData>
    <row r="1" spans="1:9" x14ac:dyDescent="0.25">
      <c r="A1" t="s">
        <v>26</v>
      </c>
    </row>
    <row r="2" spans="1:9" ht="15.75" thickBot="1" x14ac:dyDescent="0.3"/>
    <row r="3" spans="1:9" x14ac:dyDescent="0.25">
      <c r="A3" s="18" t="s">
        <v>27</v>
      </c>
      <c r="B3" s="18"/>
    </row>
    <row r="4" spans="1:9" x14ac:dyDescent="0.25">
      <c r="A4" s="15" t="s">
        <v>28</v>
      </c>
      <c r="B4" s="15">
        <v>0.94273724102408674</v>
      </c>
    </row>
    <row r="5" spans="1:9" x14ac:dyDescent="0.25">
      <c r="A5" s="15" t="s">
        <v>29</v>
      </c>
      <c r="B5" s="15">
        <v>0.88875350561370692</v>
      </c>
    </row>
    <row r="6" spans="1:9" x14ac:dyDescent="0.25">
      <c r="A6" s="15" t="s">
        <v>30</v>
      </c>
      <c r="B6" s="15">
        <v>0.87286114927280789</v>
      </c>
    </row>
    <row r="7" spans="1:9" x14ac:dyDescent="0.25">
      <c r="A7" s="15" t="s">
        <v>31</v>
      </c>
      <c r="B7" s="15">
        <v>1.2999873223448269E-2</v>
      </c>
    </row>
    <row r="8" spans="1:9" ht="15.75" thickBot="1" x14ac:dyDescent="0.3">
      <c r="A8" s="16" t="s">
        <v>32</v>
      </c>
      <c r="B8" s="16">
        <v>9</v>
      </c>
    </row>
    <row r="10" spans="1:9" ht="15.75" thickBot="1" x14ac:dyDescent="0.3">
      <c r="A10" t="s">
        <v>33</v>
      </c>
    </row>
    <row r="11" spans="1:9" x14ac:dyDescent="0.25">
      <c r="A11" s="17"/>
      <c r="B11" s="17" t="s">
        <v>38</v>
      </c>
      <c r="C11" s="17" t="s">
        <v>39</v>
      </c>
      <c r="D11" s="17" t="s">
        <v>40</v>
      </c>
      <c r="E11" s="17" t="s">
        <v>41</v>
      </c>
      <c r="F11" s="17" t="s">
        <v>42</v>
      </c>
    </row>
    <row r="12" spans="1:9" x14ac:dyDescent="0.25">
      <c r="A12" s="15" t="s">
        <v>34</v>
      </c>
      <c r="B12" s="15">
        <v>1</v>
      </c>
      <c r="C12" s="15">
        <v>9.4508586228805903E-3</v>
      </c>
      <c r="D12" s="15">
        <v>9.4508586228805903E-3</v>
      </c>
      <c r="E12" s="15">
        <v>55.923331100152708</v>
      </c>
      <c r="F12" s="15">
        <v>1.3984939036846777E-4</v>
      </c>
    </row>
    <row r="13" spans="1:9" x14ac:dyDescent="0.25">
      <c r="A13" s="15" t="s">
        <v>35</v>
      </c>
      <c r="B13" s="15">
        <v>7</v>
      </c>
      <c r="C13" s="15">
        <v>1.1829769267800909E-3</v>
      </c>
      <c r="D13" s="15">
        <v>1.6899670382572728E-4</v>
      </c>
      <c r="E13" s="15"/>
      <c r="F13" s="15"/>
    </row>
    <row r="14" spans="1:9" ht="15.75" thickBot="1" x14ac:dyDescent="0.3">
      <c r="A14" s="16" t="s">
        <v>36</v>
      </c>
      <c r="B14" s="16">
        <v>8</v>
      </c>
      <c r="C14" s="16">
        <v>1.0633835549660681E-2</v>
      </c>
      <c r="D14" s="16"/>
      <c r="E14" s="16"/>
      <c r="F14" s="16"/>
    </row>
    <row r="15" spans="1:9" ht="15.75" thickBot="1" x14ac:dyDescent="0.3"/>
    <row r="16" spans="1:9" x14ac:dyDescent="0.25">
      <c r="A16" s="17"/>
      <c r="B16" s="17" t="s">
        <v>43</v>
      </c>
      <c r="C16" s="17" t="s">
        <v>31</v>
      </c>
      <c r="D16" s="17" t="s">
        <v>44</v>
      </c>
      <c r="E16" s="17" t="s">
        <v>45</v>
      </c>
      <c r="F16" s="17" t="s">
        <v>46</v>
      </c>
      <c r="G16" s="17" t="s">
        <v>47</v>
      </c>
      <c r="H16" s="17" t="s">
        <v>48</v>
      </c>
      <c r="I16" s="17" t="s">
        <v>49</v>
      </c>
    </row>
    <row r="17" spans="1:9" x14ac:dyDescent="0.25">
      <c r="A17" s="15" t="s">
        <v>20</v>
      </c>
      <c r="B17" s="15">
        <v>2.2755677569922677</v>
      </c>
      <c r="C17" s="15">
        <v>6.0854885607227625E-3</v>
      </c>
      <c r="D17" s="15">
        <v>373.93345403347575</v>
      </c>
      <c r="E17" s="15">
        <v>2.5831362505173605E-16</v>
      </c>
      <c r="F17" s="15">
        <v>2.261177863158792</v>
      </c>
      <c r="G17" s="15">
        <v>2.2899576508257433</v>
      </c>
      <c r="H17" s="15">
        <v>2.261177863158792</v>
      </c>
      <c r="I17" s="15">
        <v>2.2899576508257433</v>
      </c>
    </row>
    <row r="18" spans="1:9" ht="15.75" thickBot="1" x14ac:dyDescent="0.3">
      <c r="A18" s="16" t="s">
        <v>21</v>
      </c>
      <c r="B18" s="16">
        <v>0.55810022552613126</v>
      </c>
      <c r="C18" s="16">
        <v>7.4630384954222403E-2</v>
      </c>
      <c r="D18" s="16">
        <v>7.4781903626581165</v>
      </c>
      <c r="E18" s="16">
        <v>1.398493903684675E-4</v>
      </c>
      <c r="F18" s="16">
        <v>0.38162740735767164</v>
      </c>
      <c r="G18" s="16">
        <v>0.73457304369459087</v>
      </c>
      <c r="H18" s="16">
        <v>0.38162740735767164</v>
      </c>
      <c r="I18" s="16">
        <v>0.73457304369459087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FCB31-23DA-464B-972D-2DB50F5E2417}">
  <dimension ref="A1:I18"/>
  <sheetViews>
    <sheetView workbookViewId="0">
      <selection activeCell="I39" sqref="I39"/>
    </sheetView>
  </sheetViews>
  <sheetFormatPr defaultRowHeight="15" x14ac:dyDescent="0.25"/>
  <sheetData>
    <row r="1" spans="1:9" x14ac:dyDescent="0.25">
      <c r="A1" t="s">
        <v>26</v>
      </c>
    </row>
    <row r="2" spans="1:9" ht="15.75" thickBot="1" x14ac:dyDescent="0.3"/>
    <row r="3" spans="1:9" x14ac:dyDescent="0.25">
      <c r="A3" s="18" t="s">
        <v>27</v>
      </c>
      <c r="B3" s="18"/>
    </row>
    <row r="4" spans="1:9" x14ac:dyDescent="0.25">
      <c r="A4" s="15" t="s">
        <v>28</v>
      </c>
      <c r="B4" s="15">
        <v>0.9418350644942699</v>
      </c>
    </row>
    <row r="5" spans="1:9" x14ac:dyDescent="0.25">
      <c r="A5" s="15" t="s">
        <v>29</v>
      </c>
      <c r="B5" s="15">
        <v>0.88705328871092548</v>
      </c>
    </row>
    <row r="6" spans="1:9" x14ac:dyDescent="0.25">
      <c r="A6" s="15" t="s">
        <v>30</v>
      </c>
      <c r="B6" s="15">
        <v>0.87091804424105768</v>
      </c>
    </row>
    <row r="7" spans="1:9" x14ac:dyDescent="0.25">
      <c r="A7" s="15" t="s">
        <v>31</v>
      </c>
      <c r="B7" s="15">
        <v>0.19401334625108263</v>
      </c>
    </row>
    <row r="8" spans="1:9" ht="15.75" thickBot="1" x14ac:dyDescent="0.3">
      <c r="A8" s="16" t="s">
        <v>32</v>
      </c>
      <c r="B8" s="16">
        <v>9</v>
      </c>
    </row>
    <row r="10" spans="1:9" ht="15.75" thickBot="1" x14ac:dyDescent="0.3">
      <c r="A10" t="s">
        <v>33</v>
      </c>
    </row>
    <row r="11" spans="1:9" x14ac:dyDescent="0.25">
      <c r="A11" s="17"/>
      <c r="B11" s="17" t="s">
        <v>38</v>
      </c>
      <c r="C11" s="17" t="s">
        <v>39</v>
      </c>
      <c r="D11" s="17" t="s">
        <v>40</v>
      </c>
      <c r="E11" s="17" t="s">
        <v>41</v>
      </c>
      <c r="F11" s="17" t="s">
        <v>42</v>
      </c>
    </row>
    <row r="12" spans="1:9" x14ac:dyDescent="0.25">
      <c r="A12" s="15" t="s">
        <v>34</v>
      </c>
      <c r="B12" s="15">
        <v>1</v>
      </c>
      <c r="C12" s="15">
        <v>2.0693663032263312</v>
      </c>
      <c r="D12" s="15">
        <v>2.0693663032263312</v>
      </c>
      <c r="E12" s="15">
        <v>54.976129451740114</v>
      </c>
      <c r="F12" s="15">
        <v>1.4758188591416506E-4</v>
      </c>
    </row>
    <row r="13" spans="1:9" x14ac:dyDescent="0.25">
      <c r="A13" s="15" t="s">
        <v>35</v>
      </c>
      <c r="B13" s="15">
        <v>7</v>
      </c>
      <c r="C13" s="15">
        <v>0.26348824966479734</v>
      </c>
      <c r="D13" s="15">
        <v>3.7641178523542478E-2</v>
      </c>
      <c r="E13" s="15"/>
      <c r="F13" s="15"/>
    </row>
    <row r="14" spans="1:9" ht="15.75" thickBot="1" x14ac:dyDescent="0.3">
      <c r="A14" s="16" t="s">
        <v>36</v>
      </c>
      <c r="B14" s="16">
        <v>8</v>
      </c>
      <c r="C14" s="16">
        <v>2.3328545528911286</v>
      </c>
      <c r="D14" s="16"/>
      <c r="E14" s="16"/>
      <c r="F14" s="16"/>
    </row>
    <row r="15" spans="1:9" ht="15.75" thickBot="1" x14ac:dyDescent="0.3"/>
    <row r="16" spans="1:9" x14ac:dyDescent="0.25">
      <c r="A16" s="17"/>
      <c r="B16" s="17" t="s">
        <v>43</v>
      </c>
      <c r="C16" s="17" t="s">
        <v>31</v>
      </c>
      <c r="D16" s="17" t="s">
        <v>44</v>
      </c>
      <c r="E16" s="17" t="s">
        <v>45</v>
      </c>
      <c r="F16" s="17" t="s">
        <v>46</v>
      </c>
      <c r="G16" s="17" t="s">
        <v>47</v>
      </c>
      <c r="H16" s="17" t="s">
        <v>48</v>
      </c>
      <c r="I16" s="17" t="s">
        <v>49</v>
      </c>
    </row>
    <row r="17" spans="1:9" x14ac:dyDescent="0.25">
      <c r="A17" s="15" t="s">
        <v>37</v>
      </c>
      <c r="B17" s="15">
        <v>5.4548539335082413E-2</v>
      </c>
      <c r="C17" s="15">
        <v>0.20398367237961859</v>
      </c>
      <c r="D17" s="15">
        <v>0.26741620394776622</v>
      </c>
      <c r="E17" s="15">
        <v>0.79685642568843729</v>
      </c>
      <c r="F17" s="15">
        <v>-0.427796199302721</v>
      </c>
      <c r="G17" s="15">
        <v>0.53689327797288589</v>
      </c>
      <c r="H17" s="15">
        <v>-0.427796199302721</v>
      </c>
      <c r="I17" s="15">
        <v>0.53689327797288589</v>
      </c>
    </row>
    <row r="18" spans="1:9" ht="15.75" thickBot="1" x14ac:dyDescent="0.3">
      <c r="A18" s="16" t="s">
        <v>50</v>
      </c>
      <c r="B18" s="16">
        <v>-0.84554366003431203</v>
      </c>
      <c r="C18" s="16">
        <v>0.11403783332424637</v>
      </c>
      <c r="D18" s="16">
        <v>-7.4145889604036803</v>
      </c>
      <c r="E18" s="16">
        <v>1.4758188591416479E-4</v>
      </c>
      <c r="F18" s="16">
        <v>-1.1152002863119208</v>
      </c>
      <c r="G18" s="16">
        <v>-0.57588703375670325</v>
      </c>
      <c r="H18" s="16">
        <v>-1.1152002863119208</v>
      </c>
      <c r="I18" s="16">
        <v>-0.57588703375670325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CB8F-3781-476D-89A7-FC1BB3045768}">
  <dimension ref="A1"/>
  <sheetViews>
    <sheetView workbookViewId="0">
      <selection activeCell="J39" sqref="J3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42FE5-7254-465B-AFC1-B0E0034BCEB9}">
  <dimension ref="A1:H33"/>
  <sheetViews>
    <sheetView workbookViewId="0">
      <selection activeCell="J26" sqref="J26"/>
    </sheetView>
  </sheetViews>
  <sheetFormatPr defaultRowHeight="15" x14ac:dyDescent="0.25"/>
  <sheetData>
    <row r="1" spans="1:8" x14ac:dyDescent="0.25">
      <c r="A1" t="s">
        <v>0</v>
      </c>
      <c r="B1" t="s">
        <v>5</v>
      </c>
    </row>
    <row r="2" spans="1:8" x14ac:dyDescent="0.25">
      <c r="A2" t="s">
        <v>1</v>
      </c>
      <c r="G2" t="s">
        <v>2</v>
      </c>
      <c r="H2" t="s">
        <v>3</v>
      </c>
    </row>
    <row r="3" spans="1:8" x14ac:dyDescent="0.25">
      <c r="A3">
        <v>1</v>
      </c>
      <c r="B3">
        <v>568</v>
      </c>
      <c r="C3">
        <v>675</v>
      </c>
      <c r="D3">
        <v>503</v>
      </c>
      <c r="E3">
        <v>600</v>
      </c>
      <c r="F3">
        <v>617</v>
      </c>
      <c r="G3">
        <f>AVERAGE(B3:F3)</f>
        <v>592.6</v>
      </c>
      <c r="H3">
        <f xml:space="preserve"> _xlfn.STDEV.S(B3:F3)</f>
        <v>63.390062312636985</v>
      </c>
    </row>
    <row r="4" spans="1:8" x14ac:dyDescent="0.25">
      <c r="A4">
        <v>1.1000000000000001</v>
      </c>
      <c r="B4">
        <v>519</v>
      </c>
      <c r="C4">
        <v>386</v>
      </c>
      <c r="D4">
        <v>729</v>
      </c>
      <c r="E4">
        <v>788</v>
      </c>
      <c r="F4">
        <v>370</v>
      </c>
      <c r="G4">
        <f t="shared" ref="G4:G33" si="0">AVERAGE(B4:F4)</f>
        <v>558.4</v>
      </c>
      <c r="H4">
        <f t="shared" ref="H4:H32" si="1" xml:space="preserve"> _xlfn.STDEV.S(B4:F4)</f>
        <v>192.73634841409648</v>
      </c>
    </row>
    <row r="5" spans="1:8" x14ac:dyDescent="0.25">
      <c r="A5">
        <v>1.2</v>
      </c>
      <c r="B5">
        <v>723</v>
      </c>
      <c r="C5">
        <v>813</v>
      </c>
      <c r="D5">
        <v>891</v>
      </c>
      <c r="E5">
        <v>349</v>
      </c>
      <c r="F5">
        <v>498</v>
      </c>
      <c r="G5">
        <f t="shared" si="0"/>
        <v>654.79999999999995</v>
      </c>
      <c r="H5">
        <f t="shared" si="1"/>
        <v>225.59299634518788</v>
      </c>
    </row>
    <row r="6" spans="1:8" x14ac:dyDescent="0.25">
      <c r="A6">
        <v>1.3</v>
      </c>
      <c r="B6">
        <v>677</v>
      </c>
      <c r="C6">
        <v>571</v>
      </c>
      <c r="D6">
        <v>723</v>
      </c>
      <c r="E6">
        <v>236</v>
      </c>
      <c r="F6">
        <v>516</v>
      </c>
      <c r="G6">
        <f t="shared" si="0"/>
        <v>544.6</v>
      </c>
      <c r="H6">
        <f t="shared" si="1"/>
        <v>191.11854959684052</v>
      </c>
    </row>
    <row r="7" spans="1:8" x14ac:dyDescent="0.25">
      <c r="A7">
        <v>1.4</v>
      </c>
      <c r="B7">
        <v>575</v>
      </c>
      <c r="C7">
        <v>547</v>
      </c>
      <c r="D7">
        <v>455</v>
      </c>
      <c r="E7">
        <v>296</v>
      </c>
      <c r="F7">
        <v>810</v>
      </c>
      <c r="G7">
        <f t="shared" si="0"/>
        <v>536.6</v>
      </c>
      <c r="H7">
        <f t="shared" si="1"/>
        <v>187.6680580173408</v>
      </c>
    </row>
    <row r="8" spans="1:8" x14ac:dyDescent="0.25">
      <c r="A8">
        <v>1.5</v>
      </c>
      <c r="B8">
        <v>749</v>
      </c>
      <c r="C8">
        <v>478</v>
      </c>
      <c r="D8">
        <v>862</v>
      </c>
      <c r="E8">
        <v>397</v>
      </c>
      <c r="F8">
        <v>213</v>
      </c>
      <c r="G8">
        <f t="shared" si="0"/>
        <v>539.79999999999995</v>
      </c>
      <c r="H8">
        <f t="shared" si="1"/>
        <v>263.9066122703257</v>
      </c>
    </row>
    <row r="9" spans="1:8" x14ac:dyDescent="0.25">
      <c r="A9">
        <v>1.6</v>
      </c>
      <c r="B9">
        <v>735</v>
      </c>
      <c r="C9">
        <v>650</v>
      </c>
      <c r="D9">
        <v>846</v>
      </c>
      <c r="E9">
        <v>440</v>
      </c>
      <c r="F9">
        <v>913</v>
      </c>
      <c r="G9">
        <f t="shared" si="0"/>
        <v>716.8</v>
      </c>
      <c r="H9">
        <f t="shared" si="1"/>
        <v>184.79637442330937</v>
      </c>
    </row>
    <row r="10" spans="1:8" x14ac:dyDescent="0.25">
      <c r="A10">
        <v>1.7</v>
      </c>
      <c r="B10">
        <v>892</v>
      </c>
      <c r="C10">
        <v>648</v>
      </c>
      <c r="D10">
        <v>847</v>
      </c>
      <c r="E10">
        <v>930</v>
      </c>
      <c r="F10">
        <v>576</v>
      </c>
      <c r="G10">
        <f t="shared" si="0"/>
        <v>778.6</v>
      </c>
      <c r="H10">
        <f t="shared" si="1"/>
        <v>156.97388317806261</v>
      </c>
    </row>
    <row r="11" spans="1:8" x14ac:dyDescent="0.25">
      <c r="A11">
        <v>1.8</v>
      </c>
      <c r="B11">
        <v>867</v>
      </c>
      <c r="C11">
        <v>638</v>
      </c>
      <c r="D11">
        <v>130</v>
      </c>
      <c r="E11">
        <v>651</v>
      </c>
      <c r="F11">
        <v>244</v>
      </c>
      <c r="G11">
        <f t="shared" si="0"/>
        <v>506</v>
      </c>
      <c r="H11">
        <f t="shared" si="1"/>
        <v>307.72958908756237</v>
      </c>
    </row>
    <row r="12" spans="1:8" x14ac:dyDescent="0.25">
      <c r="A12">
        <v>1.9</v>
      </c>
      <c r="B12">
        <v>367</v>
      </c>
      <c r="C12">
        <v>560</v>
      </c>
      <c r="D12">
        <v>513</v>
      </c>
      <c r="E12">
        <v>250</v>
      </c>
      <c r="F12">
        <v>661</v>
      </c>
      <c r="G12">
        <f t="shared" si="0"/>
        <v>470.2</v>
      </c>
      <c r="H12">
        <f t="shared" si="1"/>
        <v>162.35670605182901</v>
      </c>
    </row>
    <row r="13" spans="1:8" x14ac:dyDescent="0.25">
      <c r="A13">
        <v>2</v>
      </c>
      <c r="B13">
        <v>337</v>
      </c>
      <c r="C13">
        <v>965</v>
      </c>
      <c r="D13">
        <v>235</v>
      </c>
      <c r="E13">
        <v>962</v>
      </c>
      <c r="F13">
        <v>569</v>
      </c>
      <c r="G13">
        <f t="shared" si="0"/>
        <v>613.6</v>
      </c>
      <c r="H13">
        <f t="shared" si="1"/>
        <v>341.57693130537956</v>
      </c>
    </row>
    <row r="14" spans="1:8" x14ac:dyDescent="0.25">
      <c r="A14">
        <v>2.1</v>
      </c>
      <c r="B14">
        <v>417</v>
      </c>
      <c r="C14">
        <v>906</v>
      </c>
      <c r="D14">
        <v>740</v>
      </c>
      <c r="E14">
        <v>565</v>
      </c>
      <c r="F14">
        <v>693</v>
      </c>
      <c r="G14">
        <f t="shared" si="0"/>
        <v>664.2</v>
      </c>
      <c r="H14">
        <f t="shared" si="1"/>
        <v>184.38465228971731</v>
      </c>
    </row>
    <row r="15" spans="1:8" x14ac:dyDescent="0.25">
      <c r="A15">
        <v>2.2000000000000002</v>
      </c>
      <c r="B15">
        <v>353</v>
      </c>
      <c r="C15">
        <v>565</v>
      </c>
      <c r="D15">
        <v>268</v>
      </c>
      <c r="E15">
        <v>683</v>
      </c>
      <c r="F15">
        <v>485</v>
      </c>
      <c r="G15">
        <f t="shared" si="0"/>
        <v>470.8</v>
      </c>
      <c r="H15">
        <f t="shared" si="1"/>
        <v>165.15810606809467</v>
      </c>
    </row>
    <row r="16" spans="1:8" x14ac:dyDescent="0.25">
      <c r="A16">
        <v>2.2999999999999998</v>
      </c>
      <c r="B16">
        <v>697</v>
      </c>
      <c r="C16">
        <v>197</v>
      </c>
      <c r="D16">
        <v>250</v>
      </c>
      <c r="E16">
        <v>306</v>
      </c>
      <c r="F16">
        <v>89</v>
      </c>
      <c r="G16">
        <f t="shared" si="0"/>
        <v>307.8</v>
      </c>
      <c r="H16">
        <f t="shared" si="1"/>
        <v>231.82471826791897</v>
      </c>
    </row>
    <row r="17" spans="1:8" x14ac:dyDescent="0.25">
      <c r="A17">
        <v>2.4</v>
      </c>
      <c r="B17">
        <v>37</v>
      </c>
      <c r="C17">
        <v>63</v>
      </c>
      <c r="D17">
        <v>29</v>
      </c>
      <c r="E17">
        <v>46</v>
      </c>
      <c r="F17">
        <v>752</v>
      </c>
      <c r="G17">
        <f t="shared" si="0"/>
        <v>185.4</v>
      </c>
      <c r="H17">
        <f t="shared" si="1"/>
        <v>316.99100933622708</v>
      </c>
    </row>
    <row r="18" spans="1:8" x14ac:dyDescent="0.25">
      <c r="A18">
        <v>2.5</v>
      </c>
      <c r="B18">
        <v>39</v>
      </c>
      <c r="C18">
        <v>145</v>
      </c>
      <c r="D18">
        <v>98</v>
      </c>
      <c r="E18">
        <v>29</v>
      </c>
      <c r="F18">
        <v>61</v>
      </c>
      <c r="G18">
        <f t="shared" si="0"/>
        <v>74.400000000000006</v>
      </c>
      <c r="H18">
        <f t="shared" si="1"/>
        <v>47.526834525349997</v>
      </c>
    </row>
    <row r="19" spans="1:8" x14ac:dyDescent="0.25">
      <c r="A19">
        <v>2.6</v>
      </c>
      <c r="B19">
        <v>23</v>
      </c>
      <c r="C19">
        <v>39</v>
      </c>
      <c r="D19">
        <v>87</v>
      </c>
      <c r="E19">
        <v>62</v>
      </c>
      <c r="F19">
        <v>30</v>
      </c>
      <c r="G19">
        <f t="shared" si="0"/>
        <v>48.2</v>
      </c>
      <c r="H19">
        <f t="shared" si="1"/>
        <v>26.204961362306943</v>
      </c>
    </row>
    <row r="20" spans="1:8" x14ac:dyDescent="0.25">
      <c r="A20">
        <v>2.7</v>
      </c>
      <c r="B20">
        <v>27</v>
      </c>
      <c r="C20">
        <v>49</v>
      </c>
      <c r="D20">
        <v>33</v>
      </c>
      <c r="E20">
        <v>26</v>
      </c>
      <c r="F20">
        <v>25</v>
      </c>
      <c r="G20">
        <f t="shared" si="0"/>
        <v>32</v>
      </c>
      <c r="H20">
        <f t="shared" si="1"/>
        <v>10</v>
      </c>
    </row>
    <row r="21" spans="1:8" x14ac:dyDescent="0.25">
      <c r="A21">
        <v>2.8</v>
      </c>
      <c r="B21">
        <v>35</v>
      </c>
      <c r="C21">
        <v>22</v>
      </c>
      <c r="D21">
        <v>32</v>
      </c>
      <c r="E21">
        <v>111</v>
      </c>
      <c r="F21">
        <v>27</v>
      </c>
      <c r="G21">
        <f t="shared" si="0"/>
        <v>45.4</v>
      </c>
      <c r="H21">
        <f t="shared" si="1"/>
        <v>37.004053831979007</v>
      </c>
    </row>
    <row r="22" spans="1:8" x14ac:dyDescent="0.25">
      <c r="A22">
        <v>2.9</v>
      </c>
      <c r="B22">
        <v>26</v>
      </c>
      <c r="C22">
        <v>31</v>
      </c>
      <c r="D22">
        <v>234</v>
      </c>
      <c r="E22">
        <v>25</v>
      </c>
      <c r="F22">
        <v>61</v>
      </c>
      <c r="G22">
        <f t="shared" si="0"/>
        <v>75.400000000000006</v>
      </c>
      <c r="H22">
        <f t="shared" si="1"/>
        <v>89.87936359365257</v>
      </c>
    </row>
    <row r="23" spans="1:8" x14ac:dyDescent="0.25">
      <c r="A23">
        <v>3</v>
      </c>
      <c r="B23">
        <v>56</v>
      </c>
      <c r="C23">
        <v>49</v>
      </c>
      <c r="D23">
        <v>34</v>
      </c>
      <c r="E23">
        <v>134</v>
      </c>
      <c r="F23">
        <v>52</v>
      </c>
      <c r="G23">
        <f t="shared" si="0"/>
        <v>65</v>
      </c>
      <c r="H23">
        <f t="shared" si="1"/>
        <v>39.45883931389772</v>
      </c>
    </row>
    <row r="24" spans="1:8" x14ac:dyDescent="0.25">
      <c r="A24">
        <v>3.5</v>
      </c>
      <c r="B24">
        <v>28</v>
      </c>
      <c r="C24">
        <v>74</v>
      </c>
      <c r="D24">
        <v>24</v>
      </c>
      <c r="E24">
        <v>113</v>
      </c>
      <c r="F24">
        <v>150</v>
      </c>
      <c r="G24">
        <f t="shared" si="0"/>
        <v>77.8</v>
      </c>
      <c r="H24">
        <f t="shared" si="1"/>
        <v>54.407720040450137</v>
      </c>
    </row>
    <row r="25" spans="1:8" x14ac:dyDescent="0.25">
      <c r="A25">
        <v>4</v>
      </c>
      <c r="B25">
        <v>23</v>
      </c>
      <c r="C25">
        <v>40</v>
      </c>
      <c r="D25">
        <v>48</v>
      </c>
      <c r="E25">
        <v>56</v>
      </c>
      <c r="F25">
        <v>161</v>
      </c>
      <c r="G25">
        <f t="shared" si="0"/>
        <v>65.599999999999994</v>
      </c>
      <c r="H25">
        <f t="shared" si="1"/>
        <v>54.711059211095524</v>
      </c>
    </row>
    <row r="26" spans="1:8" x14ac:dyDescent="0.25">
      <c r="A26">
        <v>4.5</v>
      </c>
      <c r="B26">
        <v>33</v>
      </c>
      <c r="C26">
        <v>29</v>
      </c>
      <c r="D26">
        <v>29</v>
      </c>
      <c r="E26">
        <v>30</v>
      </c>
      <c r="F26">
        <v>36</v>
      </c>
      <c r="G26">
        <f t="shared" si="0"/>
        <v>31.4</v>
      </c>
      <c r="H26">
        <f t="shared" si="1"/>
        <v>3.0495901363953815</v>
      </c>
    </row>
    <row r="27" spans="1:8" x14ac:dyDescent="0.25">
      <c r="A27">
        <v>5</v>
      </c>
      <c r="B27">
        <v>19</v>
      </c>
      <c r="C27">
        <v>51</v>
      </c>
      <c r="D27">
        <v>52</v>
      </c>
      <c r="E27">
        <v>29</v>
      </c>
      <c r="F27">
        <v>110</v>
      </c>
      <c r="G27">
        <f t="shared" si="0"/>
        <v>52.2</v>
      </c>
      <c r="H27">
        <f t="shared" si="1"/>
        <v>35.294475488382027</v>
      </c>
    </row>
    <row r="28" spans="1:8" x14ac:dyDescent="0.25">
      <c r="A28">
        <v>5.5</v>
      </c>
      <c r="B28">
        <v>23</v>
      </c>
      <c r="C28">
        <v>30</v>
      </c>
      <c r="D28">
        <v>187</v>
      </c>
      <c r="E28">
        <v>31</v>
      </c>
      <c r="F28">
        <v>14</v>
      </c>
      <c r="G28">
        <f t="shared" si="0"/>
        <v>57</v>
      </c>
      <c r="H28">
        <f t="shared" si="1"/>
        <v>72.989725304319379</v>
      </c>
    </row>
    <row r="29" spans="1:8" x14ac:dyDescent="0.25">
      <c r="A29">
        <v>6</v>
      </c>
      <c r="B29">
        <v>21</v>
      </c>
      <c r="C29">
        <v>77</v>
      </c>
      <c r="D29">
        <v>24</v>
      </c>
      <c r="E29">
        <v>51</v>
      </c>
      <c r="F29">
        <v>21</v>
      </c>
      <c r="G29">
        <f t="shared" si="0"/>
        <v>38.799999999999997</v>
      </c>
      <c r="H29">
        <f t="shared" si="1"/>
        <v>24.803225596683994</v>
      </c>
    </row>
    <row r="30" spans="1:8" x14ac:dyDescent="0.25">
      <c r="A30">
        <v>6.5</v>
      </c>
      <c r="B30">
        <v>83</v>
      </c>
      <c r="C30">
        <v>21</v>
      </c>
      <c r="D30">
        <v>31</v>
      </c>
      <c r="E30">
        <v>24</v>
      </c>
      <c r="F30">
        <v>36</v>
      </c>
      <c r="G30">
        <f t="shared" si="0"/>
        <v>39</v>
      </c>
      <c r="H30">
        <f t="shared" si="1"/>
        <v>25.288337232803585</v>
      </c>
    </row>
    <row r="31" spans="1:8" x14ac:dyDescent="0.25">
      <c r="A31">
        <v>7</v>
      </c>
      <c r="B31">
        <v>93</v>
      </c>
      <c r="C31">
        <v>206</v>
      </c>
      <c r="D31">
        <v>12</v>
      </c>
      <c r="E31">
        <v>43</v>
      </c>
      <c r="F31">
        <v>24</v>
      </c>
      <c r="G31">
        <f t="shared" si="0"/>
        <v>75.599999999999994</v>
      </c>
      <c r="H31">
        <f t="shared" si="1"/>
        <v>79.178911333763608</v>
      </c>
    </row>
    <row r="32" spans="1:8" x14ac:dyDescent="0.25">
      <c r="A32">
        <v>7.5</v>
      </c>
      <c r="B32">
        <v>185</v>
      </c>
      <c r="C32">
        <v>81</v>
      </c>
      <c r="D32">
        <v>60</v>
      </c>
      <c r="E32">
        <v>45</v>
      </c>
      <c r="F32">
        <v>17</v>
      </c>
      <c r="G32">
        <f t="shared" si="0"/>
        <v>77.599999999999994</v>
      </c>
      <c r="H32">
        <f t="shared" si="1"/>
        <v>64.403416058466959</v>
      </c>
    </row>
    <row r="33" spans="1:8" x14ac:dyDescent="0.25">
      <c r="A33">
        <v>8</v>
      </c>
      <c r="B33">
        <v>104</v>
      </c>
      <c r="C33">
        <v>27</v>
      </c>
      <c r="D33">
        <v>22</v>
      </c>
      <c r="E33">
        <v>26</v>
      </c>
      <c r="F33">
        <v>18</v>
      </c>
      <c r="G33">
        <f t="shared" si="0"/>
        <v>39.4</v>
      </c>
      <c r="H33">
        <f xml:space="preserve"> _xlfn.STDEV.S(B33:F33)</f>
        <v>36.287738976133525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opLeftCell="A6" workbookViewId="0">
      <selection activeCell="J26" sqref="J26"/>
    </sheetView>
  </sheetViews>
  <sheetFormatPr defaultRowHeight="15" x14ac:dyDescent="0.25"/>
  <sheetData>
    <row r="1" spans="1:8" x14ac:dyDescent="0.25">
      <c r="A1" t="s">
        <v>0</v>
      </c>
      <c r="B1" t="s">
        <v>4</v>
      </c>
    </row>
    <row r="2" spans="1:8" x14ac:dyDescent="0.25">
      <c r="A2" t="s">
        <v>1</v>
      </c>
      <c r="G2" t="s">
        <v>2</v>
      </c>
      <c r="H2" t="s">
        <v>3</v>
      </c>
    </row>
    <row r="3" spans="1:8" x14ac:dyDescent="0.25">
      <c r="A3">
        <v>1</v>
      </c>
      <c r="B3">
        <v>445</v>
      </c>
      <c r="C3">
        <v>600</v>
      </c>
      <c r="D3">
        <v>442</v>
      </c>
      <c r="E3">
        <v>541</v>
      </c>
      <c r="F3">
        <v>386</v>
      </c>
      <c r="G3">
        <f>AVERAGE(B3:F3)</f>
        <v>482.8</v>
      </c>
      <c r="H3">
        <f xml:space="preserve"> _xlfn.STDEV.S(B3:F3)</f>
        <v>86.004069671149935</v>
      </c>
    </row>
    <row r="4" spans="1:8" x14ac:dyDescent="0.25">
      <c r="A4">
        <v>1.1000000000000001</v>
      </c>
      <c r="B4">
        <v>423</v>
      </c>
      <c r="C4">
        <v>377</v>
      </c>
      <c r="D4">
        <v>693</v>
      </c>
      <c r="E4">
        <v>702</v>
      </c>
      <c r="F4">
        <v>366</v>
      </c>
      <c r="G4">
        <f t="shared" ref="G4:G33" si="0">AVERAGE(B4:F4)</f>
        <v>512.20000000000005</v>
      </c>
      <c r="H4">
        <f t="shared" ref="H4:H32" si="1" xml:space="preserve"> _xlfn.STDEV.S(B4:F4)</f>
        <v>170.53064240775032</v>
      </c>
    </row>
    <row r="5" spans="1:8" x14ac:dyDescent="0.25">
      <c r="A5">
        <v>1.2</v>
      </c>
      <c r="B5">
        <v>691</v>
      </c>
      <c r="C5">
        <v>754</v>
      </c>
      <c r="D5">
        <v>762</v>
      </c>
      <c r="E5">
        <v>330</v>
      </c>
      <c r="F5">
        <v>491</v>
      </c>
      <c r="G5">
        <f t="shared" si="0"/>
        <v>605.6</v>
      </c>
      <c r="H5">
        <f t="shared" si="1"/>
        <v>188.98756572854202</v>
      </c>
    </row>
    <row r="6" spans="1:8" x14ac:dyDescent="0.25">
      <c r="A6">
        <v>1.3</v>
      </c>
      <c r="B6">
        <v>675</v>
      </c>
      <c r="C6">
        <v>342</v>
      </c>
      <c r="D6">
        <v>698</v>
      </c>
      <c r="E6">
        <v>159</v>
      </c>
      <c r="F6">
        <v>511</v>
      </c>
      <c r="G6">
        <f t="shared" si="0"/>
        <v>477</v>
      </c>
      <c r="H6">
        <f t="shared" si="1"/>
        <v>228.33637467560879</v>
      </c>
    </row>
    <row r="7" spans="1:8" x14ac:dyDescent="0.25">
      <c r="A7">
        <v>1.4</v>
      </c>
      <c r="B7">
        <v>388</v>
      </c>
      <c r="C7">
        <v>543</v>
      </c>
      <c r="D7">
        <v>450</v>
      </c>
      <c r="E7">
        <v>286</v>
      </c>
      <c r="F7">
        <v>786</v>
      </c>
      <c r="G7">
        <f t="shared" si="0"/>
        <v>490.6</v>
      </c>
      <c r="H7">
        <f t="shared" si="1"/>
        <v>189.76511797482695</v>
      </c>
    </row>
    <row r="8" spans="1:8" x14ac:dyDescent="0.25">
      <c r="A8">
        <v>1.5</v>
      </c>
      <c r="B8">
        <v>627</v>
      </c>
      <c r="C8">
        <v>473</v>
      </c>
      <c r="D8">
        <v>862</v>
      </c>
      <c r="E8">
        <v>312</v>
      </c>
      <c r="F8">
        <v>154</v>
      </c>
      <c r="G8">
        <f t="shared" si="0"/>
        <v>485.6</v>
      </c>
      <c r="H8">
        <f t="shared" si="1"/>
        <v>274.73860303932537</v>
      </c>
    </row>
    <row r="9" spans="1:8" x14ac:dyDescent="0.25">
      <c r="A9">
        <v>1.6</v>
      </c>
      <c r="B9">
        <v>441</v>
      </c>
      <c r="C9">
        <v>545</v>
      </c>
      <c r="D9">
        <v>838</v>
      </c>
      <c r="E9">
        <v>247</v>
      </c>
      <c r="F9">
        <v>793</v>
      </c>
      <c r="G9">
        <f t="shared" si="0"/>
        <v>572.79999999999995</v>
      </c>
      <c r="H9">
        <f t="shared" si="1"/>
        <v>246.53032267857034</v>
      </c>
    </row>
    <row r="10" spans="1:8" x14ac:dyDescent="0.25">
      <c r="A10">
        <v>1.7</v>
      </c>
      <c r="B10">
        <v>888</v>
      </c>
      <c r="C10">
        <v>317</v>
      </c>
      <c r="D10">
        <v>844</v>
      </c>
      <c r="E10">
        <v>902</v>
      </c>
      <c r="F10">
        <v>571</v>
      </c>
      <c r="G10">
        <f t="shared" si="0"/>
        <v>704.4</v>
      </c>
      <c r="H10">
        <f t="shared" si="1"/>
        <v>255.0084312331654</v>
      </c>
    </row>
    <row r="11" spans="1:8" x14ac:dyDescent="0.25">
      <c r="A11">
        <v>1.8</v>
      </c>
      <c r="B11">
        <v>865</v>
      </c>
      <c r="C11">
        <v>507</v>
      </c>
      <c r="D11">
        <v>123</v>
      </c>
      <c r="E11">
        <v>645</v>
      </c>
      <c r="F11">
        <v>238</v>
      </c>
      <c r="G11">
        <f t="shared" si="0"/>
        <v>475.6</v>
      </c>
      <c r="H11">
        <f t="shared" si="1"/>
        <v>300.8717334679348</v>
      </c>
    </row>
    <row r="12" spans="1:8" x14ac:dyDescent="0.25">
      <c r="A12">
        <v>1.9</v>
      </c>
      <c r="B12">
        <v>362</v>
      </c>
      <c r="C12">
        <v>561</v>
      </c>
      <c r="D12">
        <v>469</v>
      </c>
      <c r="E12">
        <v>215</v>
      </c>
      <c r="F12">
        <v>607</v>
      </c>
      <c r="G12">
        <f t="shared" si="0"/>
        <v>442.8</v>
      </c>
      <c r="H12">
        <f t="shared" si="1"/>
        <v>158.14613495119005</v>
      </c>
    </row>
    <row r="13" spans="1:8" x14ac:dyDescent="0.25">
      <c r="A13">
        <v>2</v>
      </c>
      <c r="B13">
        <v>332</v>
      </c>
      <c r="C13">
        <v>935</v>
      </c>
      <c r="D13">
        <v>170</v>
      </c>
      <c r="E13">
        <v>796</v>
      </c>
      <c r="F13">
        <v>308</v>
      </c>
      <c r="G13">
        <f t="shared" si="0"/>
        <v>508.2</v>
      </c>
      <c r="H13">
        <f t="shared" si="1"/>
        <v>335.59380208817925</v>
      </c>
    </row>
    <row r="14" spans="1:8" x14ac:dyDescent="0.25">
      <c r="A14">
        <v>2.1</v>
      </c>
      <c r="B14">
        <v>345</v>
      </c>
      <c r="C14">
        <v>894</v>
      </c>
      <c r="D14">
        <v>177</v>
      </c>
      <c r="E14">
        <v>566</v>
      </c>
      <c r="F14">
        <v>585</v>
      </c>
      <c r="G14">
        <f t="shared" si="0"/>
        <v>513.4</v>
      </c>
      <c r="H14">
        <f t="shared" si="1"/>
        <v>271.2347691576432</v>
      </c>
    </row>
    <row r="15" spans="1:8" x14ac:dyDescent="0.25">
      <c r="A15">
        <v>2.2000000000000002</v>
      </c>
      <c r="B15">
        <v>352</v>
      </c>
      <c r="C15">
        <v>225</v>
      </c>
      <c r="D15">
        <v>178</v>
      </c>
      <c r="E15">
        <v>666</v>
      </c>
      <c r="F15">
        <v>481</v>
      </c>
      <c r="G15">
        <f t="shared" si="0"/>
        <v>380.4</v>
      </c>
      <c r="H15">
        <f t="shared" si="1"/>
        <v>198.50012594454441</v>
      </c>
    </row>
    <row r="16" spans="1:8" x14ac:dyDescent="0.25">
      <c r="A16">
        <v>2.2999999999999998</v>
      </c>
      <c r="B16">
        <v>466</v>
      </c>
      <c r="C16">
        <v>97</v>
      </c>
      <c r="D16">
        <v>57</v>
      </c>
      <c r="E16">
        <v>304</v>
      </c>
      <c r="F16">
        <v>85</v>
      </c>
      <c r="G16">
        <f t="shared" si="0"/>
        <v>201.8</v>
      </c>
      <c r="H16">
        <f t="shared" si="1"/>
        <v>177.36882476917975</v>
      </c>
    </row>
    <row r="17" spans="1:8" x14ac:dyDescent="0.25">
      <c r="A17">
        <v>2.4</v>
      </c>
      <c r="B17">
        <v>35</v>
      </c>
      <c r="C17">
        <v>31</v>
      </c>
      <c r="D17">
        <v>25</v>
      </c>
      <c r="E17">
        <v>37</v>
      </c>
      <c r="F17">
        <v>181</v>
      </c>
      <c r="G17">
        <f t="shared" si="0"/>
        <v>61.8</v>
      </c>
      <c r="H17">
        <f t="shared" si="1"/>
        <v>66.792215115236289</v>
      </c>
    </row>
    <row r="18" spans="1:8" x14ac:dyDescent="0.25">
      <c r="A18">
        <v>2.5</v>
      </c>
      <c r="B18">
        <v>37</v>
      </c>
      <c r="C18">
        <v>121</v>
      </c>
      <c r="D18">
        <v>21</v>
      </c>
      <c r="E18">
        <v>24</v>
      </c>
      <c r="F18">
        <v>58</v>
      </c>
      <c r="G18">
        <f t="shared" si="0"/>
        <v>52.2</v>
      </c>
      <c r="H18">
        <f t="shared" si="1"/>
        <v>41.130280815963317</v>
      </c>
    </row>
    <row r="19" spans="1:8" x14ac:dyDescent="0.25">
      <c r="A19">
        <v>2.6</v>
      </c>
      <c r="B19">
        <v>12</v>
      </c>
      <c r="C19">
        <v>19</v>
      </c>
      <c r="D19">
        <v>13</v>
      </c>
      <c r="E19">
        <v>30</v>
      </c>
      <c r="F19">
        <v>31</v>
      </c>
      <c r="G19">
        <f t="shared" si="0"/>
        <v>21</v>
      </c>
      <c r="H19">
        <f t="shared" si="1"/>
        <v>9.0829510622924747</v>
      </c>
    </row>
    <row r="20" spans="1:8" x14ac:dyDescent="0.25">
      <c r="A20">
        <v>2.7</v>
      </c>
      <c r="B20">
        <v>20</v>
      </c>
      <c r="C20">
        <v>53</v>
      </c>
      <c r="D20">
        <v>31</v>
      </c>
      <c r="E20">
        <v>14</v>
      </c>
      <c r="F20">
        <v>17</v>
      </c>
      <c r="G20">
        <f t="shared" si="0"/>
        <v>27</v>
      </c>
      <c r="H20">
        <f t="shared" si="1"/>
        <v>15.890248582070704</v>
      </c>
    </row>
    <row r="21" spans="1:8" x14ac:dyDescent="0.25">
      <c r="A21">
        <v>2.8</v>
      </c>
      <c r="B21">
        <v>23</v>
      </c>
      <c r="C21">
        <v>11</v>
      </c>
      <c r="D21">
        <v>30</v>
      </c>
      <c r="E21">
        <v>21</v>
      </c>
      <c r="F21">
        <v>20</v>
      </c>
      <c r="G21">
        <f t="shared" si="0"/>
        <v>21</v>
      </c>
      <c r="H21">
        <f t="shared" si="1"/>
        <v>6.8190908484929276</v>
      </c>
    </row>
    <row r="22" spans="1:8" x14ac:dyDescent="0.25">
      <c r="A22">
        <v>2.9</v>
      </c>
      <c r="B22">
        <v>14</v>
      </c>
      <c r="C22">
        <v>26</v>
      </c>
      <c r="D22">
        <v>30</v>
      </c>
      <c r="E22">
        <v>13</v>
      </c>
      <c r="F22">
        <v>57</v>
      </c>
      <c r="G22">
        <f t="shared" si="0"/>
        <v>28</v>
      </c>
      <c r="H22">
        <f t="shared" si="1"/>
        <v>17.818529681205462</v>
      </c>
    </row>
    <row r="23" spans="1:8" x14ac:dyDescent="0.25">
      <c r="A23">
        <v>3</v>
      </c>
      <c r="B23">
        <v>50</v>
      </c>
      <c r="C23">
        <v>33</v>
      </c>
      <c r="D23">
        <v>29</v>
      </c>
      <c r="E23">
        <v>11</v>
      </c>
      <c r="F23">
        <v>8</v>
      </c>
      <c r="G23">
        <f t="shared" si="0"/>
        <v>26.2</v>
      </c>
      <c r="H23">
        <f t="shared" si="1"/>
        <v>17.195929750961419</v>
      </c>
    </row>
    <row r="24" spans="1:8" x14ac:dyDescent="0.25">
      <c r="A24">
        <v>3.5</v>
      </c>
      <c r="B24">
        <v>10</v>
      </c>
      <c r="C24">
        <v>10</v>
      </c>
      <c r="D24">
        <v>17</v>
      </c>
      <c r="E24">
        <v>9</v>
      </c>
      <c r="F24">
        <v>8</v>
      </c>
      <c r="G24">
        <f t="shared" si="0"/>
        <v>10.8</v>
      </c>
      <c r="H24">
        <f t="shared" si="1"/>
        <v>3.5637059362410906</v>
      </c>
    </row>
    <row r="25" spans="1:8" x14ac:dyDescent="0.25">
      <c r="A25">
        <v>4</v>
      </c>
      <c r="B25">
        <v>16</v>
      </c>
      <c r="C25">
        <v>16</v>
      </c>
      <c r="D25">
        <v>13</v>
      </c>
      <c r="E25">
        <v>10</v>
      </c>
      <c r="F25">
        <v>23</v>
      </c>
      <c r="G25">
        <f t="shared" si="0"/>
        <v>15.6</v>
      </c>
      <c r="H25">
        <f t="shared" si="1"/>
        <v>4.8270073544588694</v>
      </c>
    </row>
    <row r="26" spans="1:8" x14ac:dyDescent="0.25">
      <c r="A26">
        <v>4.5</v>
      </c>
      <c r="B26">
        <v>27</v>
      </c>
      <c r="C26">
        <v>18</v>
      </c>
      <c r="D26">
        <v>15</v>
      </c>
      <c r="E26">
        <v>26</v>
      </c>
      <c r="F26">
        <v>10</v>
      </c>
      <c r="G26">
        <f t="shared" si="0"/>
        <v>19.2</v>
      </c>
      <c r="H26">
        <f t="shared" si="1"/>
        <v>7.2594765651526139</v>
      </c>
    </row>
    <row r="27" spans="1:8" x14ac:dyDescent="0.25">
      <c r="A27">
        <v>5</v>
      </c>
      <c r="B27">
        <v>7</v>
      </c>
      <c r="C27">
        <v>9</v>
      </c>
      <c r="D27">
        <v>12</v>
      </c>
      <c r="E27">
        <v>9</v>
      </c>
      <c r="F27">
        <v>12</v>
      </c>
      <c r="G27">
        <f t="shared" si="0"/>
        <v>9.8000000000000007</v>
      </c>
      <c r="H27">
        <f t="shared" si="1"/>
        <v>2.1679483388678804</v>
      </c>
    </row>
    <row r="28" spans="1:8" x14ac:dyDescent="0.25">
      <c r="A28">
        <v>5.5</v>
      </c>
      <c r="B28">
        <v>6</v>
      </c>
      <c r="C28">
        <v>27</v>
      </c>
      <c r="D28">
        <v>9</v>
      </c>
      <c r="E28">
        <v>16</v>
      </c>
      <c r="F28">
        <v>6</v>
      </c>
      <c r="G28">
        <f t="shared" si="0"/>
        <v>12.8</v>
      </c>
      <c r="H28">
        <f t="shared" si="1"/>
        <v>8.9274856482662575</v>
      </c>
    </row>
    <row r="29" spans="1:8" x14ac:dyDescent="0.25">
      <c r="A29">
        <v>6</v>
      </c>
      <c r="B29">
        <v>7</v>
      </c>
      <c r="C29">
        <v>22</v>
      </c>
      <c r="D29">
        <v>9</v>
      </c>
      <c r="E29">
        <v>9</v>
      </c>
      <c r="F29">
        <v>17</v>
      </c>
      <c r="G29">
        <f t="shared" si="0"/>
        <v>12.8</v>
      </c>
      <c r="H29">
        <f t="shared" si="1"/>
        <v>6.4187226143524843</v>
      </c>
    </row>
    <row r="30" spans="1:8" x14ac:dyDescent="0.25">
      <c r="A30">
        <v>6.5</v>
      </c>
      <c r="B30">
        <v>15</v>
      </c>
      <c r="C30">
        <v>8</v>
      </c>
      <c r="D30">
        <v>6</v>
      </c>
      <c r="E30">
        <v>9</v>
      </c>
      <c r="F30">
        <v>7</v>
      </c>
      <c r="G30">
        <f t="shared" si="0"/>
        <v>9</v>
      </c>
      <c r="H30">
        <f t="shared" si="1"/>
        <v>3.5355339059327378</v>
      </c>
    </row>
    <row r="31" spans="1:8" x14ac:dyDescent="0.25">
      <c r="A31">
        <v>7</v>
      </c>
      <c r="B31">
        <v>28</v>
      </c>
      <c r="C31">
        <v>21</v>
      </c>
      <c r="D31">
        <v>5</v>
      </c>
      <c r="E31">
        <v>29</v>
      </c>
      <c r="F31">
        <v>5</v>
      </c>
      <c r="G31">
        <f t="shared" si="0"/>
        <v>17.600000000000001</v>
      </c>
      <c r="H31">
        <f t="shared" si="1"/>
        <v>11.907980517283358</v>
      </c>
    </row>
    <row r="32" spans="1:8" x14ac:dyDescent="0.25">
      <c r="A32">
        <v>7.5</v>
      </c>
      <c r="B32">
        <v>15</v>
      </c>
      <c r="C32">
        <v>24</v>
      </c>
      <c r="D32">
        <v>6</v>
      </c>
      <c r="E32">
        <v>8</v>
      </c>
      <c r="F32">
        <v>7</v>
      </c>
      <c r="G32">
        <f t="shared" si="0"/>
        <v>12</v>
      </c>
      <c r="H32">
        <f t="shared" si="1"/>
        <v>7.5828754440515507</v>
      </c>
    </row>
    <row r="33" spans="1:8" x14ac:dyDescent="0.25">
      <c r="A33">
        <v>8</v>
      </c>
      <c r="B33">
        <v>25</v>
      </c>
      <c r="C33">
        <v>7</v>
      </c>
      <c r="D33">
        <v>7</v>
      </c>
      <c r="E33">
        <v>8</v>
      </c>
      <c r="F33">
        <v>9</v>
      </c>
      <c r="G33">
        <f t="shared" si="0"/>
        <v>11.2</v>
      </c>
      <c r="H33">
        <f xml:space="preserve"> _xlfn.STDEV.S(B33:F33)</f>
        <v>7.7588658965083281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3413-EA72-48AC-A992-5B7A1C3D124F}">
  <dimension ref="A1:G23"/>
  <sheetViews>
    <sheetView workbookViewId="0">
      <selection activeCell="J26" sqref="J26"/>
    </sheetView>
  </sheetViews>
  <sheetFormatPr defaultRowHeight="15" x14ac:dyDescent="0.25"/>
  <sheetData>
    <row r="1" spans="1:7" x14ac:dyDescent="0.25">
      <c r="A1" t="s">
        <v>6</v>
      </c>
    </row>
    <row r="2" spans="1:7" x14ac:dyDescent="0.25">
      <c r="G2" t="s">
        <v>2</v>
      </c>
    </row>
    <row r="3" spans="1:7" x14ac:dyDescent="0.25">
      <c r="A3">
        <v>1</v>
      </c>
      <c r="B3">
        <v>1</v>
      </c>
      <c r="C3">
        <v>1</v>
      </c>
      <c r="D3">
        <v>1</v>
      </c>
      <c r="E3">
        <v>2</v>
      </c>
      <c r="F3">
        <v>1</v>
      </c>
      <c r="G3">
        <f>AVERAGE(B3:F3)</f>
        <v>1.2</v>
      </c>
    </row>
    <row r="4" spans="1:7" x14ac:dyDescent="0.25">
      <c r="A4">
        <v>1.1000000000000001</v>
      </c>
      <c r="B4">
        <v>2</v>
      </c>
      <c r="C4">
        <v>2</v>
      </c>
      <c r="D4">
        <v>2</v>
      </c>
      <c r="E4">
        <v>2</v>
      </c>
      <c r="F4">
        <v>2</v>
      </c>
      <c r="G4">
        <f t="shared" ref="G4:G22" si="0">AVERAGE(B4:F4)</f>
        <v>2</v>
      </c>
    </row>
    <row r="5" spans="1:7" x14ac:dyDescent="0.25">
      <c r="A5">
        <v>1.2</v>
      </c>
      <c r="B5">
        <v>2</v>
      </c>
      <c r="C5">
        <v>2</v>
      </c>
      <c r="D5">
        <v>2</v>
      </c>
      <c r="E5">
        <v>2</v>
      </c>
      <c r="F5">
        <v>2</v>
      </c>
      <c r="G5">
        <f t="shared" si="0"/>
        <v>2</v>
      </c>
    </row>
    <row r="6" spans="1:7" x14ac:dyDescent="0.25">
      <c r="A6">
        <v>1.3</v>
      </c>
      <c r="B6">
        <v>2</v>
      </c>
      <c r="C6">
        <v>2</v>
      </c>
      <c r="D6">
        <v>2</v>
      </c>
      <c r="E6">
        <v>2</v>
      </c>
      <c r="F6">
        <v>2</v>
      </c>
      <c r="G6">
        <f t="shared" si="0"/>
        <v>2</v>
      </c>
    </row>
    <row r="7" spans="1:7" x14ac:dyDescent="0.25">
      <c r="A7">
        <v>1.4</v>
      </c>
      <c r="B7">
        <v>2</v>
      </c>
      <c r="C7">
        <v>2</v>
      </c>
      <c r="D7">
        <v>2</v>
      </c>
      <c r="E7">
        <v>2</v>
      </c>
      <c r="F7">
        <v>2</v>
      </c>
      <c r="G7">
        <f t="shared" si="0"/>
        <v>2</v>
      </c>
    </row>
    <row r="8" spans="1:7" x14ac:dyDescent="0.25">
      <c r="A8">
        <v>1.5</v>
      </c>
      <c r="B8">
        <v>3</v>
      </c>
      <c r="C8">
        <v>2</v>
      </c>
      <c r="D8">
        <v>2</v>
      </c>
      <c r="E8">
        <v>3</v>
      </c>
      <c r="F8">
        <v>3</v>
      </c>
      <c r="G8">
        <f t="shared" si="0"/>
        <v>2.6</v>
      </c>
    </row>
    <row r="9" spans="1:7" x14ac:dyDescent="0.25">
      <c r="A9">
        <v>1.6</v>
      </c>
      <c r="B9">
        <v>2</v>
      </c>
      <c r="C9">
        <v>2</v>
      </c>
      <c r="D9">
        <v>2</v>
      </c>
      <c r="E9">
        <v>3</v>
      </c>
      <c r="F9">
        <v>2</v>
      </c>
      <c r="G9">
        <f t="shared" si="0"/>
        <v>2.2000000000000002</v>
      </c>
    </row>
    <row r="10" spans="1:7" x14ac:dyDescent="0.25">
      <c r="A10">
        <v>1.7</v>
      </c>
      <c r="B10">
        <v>4</v>
      </c>
      <c r="C10">
        <v>3</v>
      </c>
      <c r="D10">
        <v>3</v>
      </c>
      <c r="E10">
        <v>2</v>
      </c>
      <c r="F10">
        <v>8</v>
      </c>
      <c r="G10">
        <f t="shared" si="0"/>
        <v>4</v>
      </c>
    </row>
    <row r="11" spans="1:7" x14ac:dyDescent="0.25">
      <c r="A11">
        <v>1.8</v>
      </c>
      <c r="C11">
        <v>7</v>
      </c>
      <c r="D11">
        <v>3</v>
      </c>
      <c r="E11">
        <v>5</v>
      </c>
      <c r="F11">
        <v>4</v>
      </c>
      <c r="G11">
        <f t="shared" si="0"/>
        <v>4.75</v>
      </c>
    </row>
    <row r="12" spans="1:7" x14ac:dyDescent="0.25">
      <c r="A12">
        <v>1.9</v>
      </c>
      <c r="B12">
        <v>20</v>
      </c>
      <c r="C12">
        <v>4</v>
      </c>
      <c r="D12">
        <v>9</v>
      </c>
      <c r="E12">
        <v>4</v>
      </c>
      <c r="F12">
        <v>6</v>
      </c>
      <c r="G12">
        <f t="shared" si="0"/>
        <v>8.6</v>
      </c>
    </row>
    <row r="13" spans="1:7" x14ac:dyDescent="0.25">
      <c r="A13">
        <v>2</v>
      </c>
      <c r="B13">
        <v>4</v>
      </c>
      <c r="C13">
        <v>4</v>
      </c>
      <c r="D13">
        <v>4</v>
      </c>
      <c r="E13">
        <v>12</v>
      </c>
      <c r="F13">
        <v>5</v>
      </c>
      <c r="G13">
        <f t="shared" si="0"/>
        <v>5.8</v>
      </c>
    </row>
    <row r="14" spans="1:7" x14ac:dyDescent="0.25">
      <c r="A14">
        <v>2.1</v>
      </c>
      <c r="B14">
        <v>7</v>
      </c>
      <c r="C14">
        <v>7</v>
      </c>
      <c r="D14">
        <v>167</v>
      </c>
      <c r="E14">
        <v>11</v>
      </c>
      <c r="F14">
        <v>7</v>
      </c>
      <c r="G14">
        <f t="shared" si="0"/>
        <v>39.799999999999997</v>
      </c>
    </row>
    <row r="15" spans="1:7" x14ac:dyDescent="0.25">
      <c r="A15">
        <v>2.2000000000000002</v>
      </c>
      <c r="B15">
        <v>35</v>
      </c>
      <c r="C15">
        <v>197</v>
      </c>
      <c r="D15">
        <v>218</v>
      </c>
      <c r="E15">
        <v>127</v>
      </c>
      <c r="F15">
        <v>43</v>
      </c>
      <c r="G15">
        <f t="shared" si="0"/>
        <v>124</v>
      </c>
    </row>
    <row r="16" spans="1:7" x14ac:dyDescent="0.25">
      <c r="A16">
        <v>2.2999999999999998</v>
      </c>
      <c r="B16">
        <v>146</v>
      </c>
      <c r="C16">
        <v>150</v>
      </c>
      <c r="D16">
        <v>10</v>
      </c>
      <c r="E16">
        <v>233</v>
      </c>
      <c r="F16">
        <v>116</v>
      </c>
      <c r="G16">
        <f t="shared" si="0"/>
        <v>131</v>
      </c>
    </row>
    <row r="17" spans="1:7" x14ac:dyDescent="0.25">
      <c r="A17">
        <v>2.4</v>
      </c>
      <c r="B17">
        <v>18</v>
      </c>
      <c r="C17">
        <v>70</v>
      </c>
      <c r="D17">
        <v>48</v>
      </c>
      <c r="E17">
        <v>39</v>
      </c>
      <c r="F17">
        <v>194</v>
      </c>
      <c r="G17">
        <f t="shared" si="0"/>
        <v>73.8</v>
      </c>
    </row>
    <row r="18" spans="1:7" x14ac:dyDescent="0.25">
      <c r="A18">
        <v>2.5</v>
      </c>
      <c r="B18">
        <v>95</v>
      </c>
      <c r="C18">
        <v>25</v>
      </c>
      <c r="D18">
        <v>38</v>
      </c>
      <c r="F18">
        <v>36</v>
      </c>
      <c r="G18">
        <f t="shared" si="0"/>
        <v>48.5</v>
      </c>
    </row>
    <row r="19" spans="1:7" x14ac:dyDescent="0.25">
      <c r="A19">
        <v>2.6</v>
      </c>
      <c r="B19">
        <v>47</v>
      </c>
      <c r="C19">
        <v>54</v>
      </c>
      <c r="D19">
        <v>26</v>
      </c>
      <c r="E19">
        <v>33</v>
      </c>
      <c r="F19">
        <v>31</v>
      </c>
      <c r="G19">
        <f t="shared" si="0"/>
        <v>38.200000000000003</v>
      </c>
    </row>
    <row r="20" spans="1:7" x14ac:dyDescent="0.25">
      <c r="A20">
        <v>2.7</v>
      </c>
      <c r="B20">
        <v>20</v>
      </c>
      <c r="C20">
        <v>49</v>
      </c>
      <c r="D20">
        <v>20</v>
      </c>
      <c r="E20">
        <v>41</v>
      </c>
      <c r="F20">
        <v>20</v>
      </c>
      <c r="G20">
        <f t="shared" si="0"/>
        <v>30</v>
      </c>
    </row>
    <row r="21" spans="1:7" x14ac:dyDescent="0.25">
      <c r="A21">
        <v>2.8</v>
      </c>
      <c r="B21">
        <v>19</v>
      </c>
      <c r="C21">
        <v>12</v>
      </c>
      <c r="D21">
        <v>17</v>
      </c>
      <c r="E21">
        <v>20</v>
      </c>
      <c r="F21">
        <v>31</v>
      </c>
      <c r="G21">
        <f t="shared" si="0"/>
        <v>19.8</v>
      </c>
    </row>
    <row r="22" spans="1:7" x14ac:dyDescent="0.25">
      <c r="A22">
        <v>2.9</v>
      </c>
      <c r="B22">
        <v>15</v>
      </c>
      <c r="C22">
        <v>14</v>
      </c>
      <c r="D22">
        <v>15</v>
      </c>
      <c r="E22">
        <v>17</v>
      </c>
      <c r="F22">
        <v>16</v>
      </c>
      <c r="G22">
        <f t="shared" si="0"/>
        <v>15.4</v>
      </c>
    </row>
    <row r="23" spans="1:7" x14ac:dyDescent="0.25">
      <c r="A23">
        <v>3</v>
      </c>
      <c r="B23">
        <v>15</v>
      </c>
      <c r="C23">
        <v>15</v>
      </c>
      <c r="D23">
        <v>12</v>
      </c>
      <c r="E23">
        <v>19</v>
      </c>
      <c r="F23">
        <v>16</v>
      </c>
      <c r="G23">
        <f>AVERAGE(B23:F23)</f>
        <v>15.4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41334-4F6C-475D-840D-F9E905487273}">
  <dimension ref="A1:H48"/>
  <sheetViews>
    <sheetView topLeftCell="G1" zoomScale="85" zoomScaleNormal="85" workbookViewId="0">
      <selection activeCell="J26" sqref="J26"/>
    </sheetView>
  </sheetViews>
  <sheetFormatPr defaultRowHeight="15" x14ac:dyDescent="0.25"/>
  <sheetData>
    <row r="1" spans="1:8" x14ac:dyDescent="0.25">
      <c r="A1" t="s">
        <v>6</v>
      </c>
    </row>
    <row r="2" spans="1:8" x14ac:dyDescent="0.25">
      <c r="G2" t="s">
        <v>2</v>
      </c>
      <c r="H2" t="s">
        <v>3</v>
      </c>
    </row>
    <row r="3" spans="1:8" x14ac:dyDescent="0.25">
      <c r="A3">
        <v>1</v>
      </c>
      <c r="B3">
        <v>2</v>
      </c>
      <c r="C3">
        <v>2</v>
      </c>
      <c r="D3">
        <v>2</v>
      </c>
      <c r="E3">
        <v>1</v>
      </c>
      <c r="F3">
        <v>2</v>
      </c>
      <c r="G3">
        <f>AVERAGE(B3:F3)</f>
        <v>1.8</v>
      </c>
      <c r="H3">
        <f>_xlfn.STDEV.S(B3:F3)</f>
        <v>0.44721359549995815</v>
      </c>
    </row>
    <row r="4" spans="1:8" x14ac:dyDescent="0.25">
      <c r="A4">
        <v>1.05</v>
      </c>
      <c r="B4">
        <v>2</v>
      </c>
      <c r="C4">
        <v>2</v>
      </c>
      <c r="D4">
        <v>2</v>
      </c>
      <c r="E4">
        <v>2</v>
      </c>
      <c r="F4">
        <v>2</v>
      </c>
      <c r="G4">
        <f t="shared" ref="G4:G22" si="0">AVERAGE(B4:F4)</f>
        <v>2</v>
      </c>
      <c r="H4">
        <f t="shared" ref="H4:H48" si="1">_xlfn.STDEV.S(B4:F4)</f>
        <v>0</v>
      </c>
    </row>
    <row r="5" spans="1:8" x14ac:dyDescent="0.25">
      <c r="A5">
        <v>1.1000000000000001</v>
      </c>
      <c r="B5">
        <v>2</v>
      </c>
      <c r="D5">
        <v>2</v>
      </c>
      <c r="F5">
        <v>2</v>
      </c>
      <c r="G5">
        <f t="shared" si="0"/>
        <v>2</v>
      </c>
      <c r="H5">
        <f t="shared" si="1"/>
        <v>0</v>
      </c>
    </row>
    <row r="6" spans="1:8" x14ac:dyDescent="0.25">
      <c r="A6">
        <v>1.1399999999999999</v>
      </c>
      <c r="B6">
        <v>2</v>
      </c>
      <c r="C6">
        <v>2</v>
      </c>
      <c r="D6">
        <v>2</v>
      </c>
      <c r="E6">
        <v>2</v>
      </c>
      <c r="G6">
        <f t="shared" si="0"/>
        <v>2</v>
      </c>
      <c r="H6">
        <f t="shared" si="1"/>
        <v>0</v>
      </c>
    </row>
    <row r="7" spans="1:8" x14ac:dyDescent="0.25">
      <c r="A7">
        <v>1.2</v>
      </c>
      <c r="C7">
        <v>2</v>
      </c>
      <c r="E7">
        <v>2</v>
      </c>
      <c r="F7">
        <v>2</v>
      </c>
      <c r="G7">
        <f t="shared" si="0"/>
        <v>2</v>
      </c>
      <c r="H7">
        <f t="shared" si="1"/>
        <v>0</v>
      </c>
    </row>
    <row r="8" spans="1:8" x14ac:dyDescent="0.25">
      <c r="A8">
        <v>1.25</v>
      </c>
      <c r="C8">
        <v>2</v>
      </c>
      <c r="D8">
        <v>2</v>
      </c>
      <c r="E8">
        <v>2</v>
      </c>
      <c r="F8">
        <v>2</v>
      </c>
      <c r="G8">
        <f t="shared" si="0"/>
        <v>2</v>
      </c>
      <c r="H8">
        <f t="shared" si="1"/>
        <v>0</v>
      </c>
    </row>
    <row r="9" spans="1:8" x14ac:dyDescent="0.25">
      <c r="A9">
        <v>1.3</v>
      </c>
      <c r="B9">
        <v>2</v>
      </c>
      <c r="C9">
        <v>2</v>
      </c>
      <c r="D9">
        <v>2</v>
      </c>
      <c r="E9">
        <v>2</v>
      </c>
      <c r="F9">
        <v>2</v>
      </c>
      <c r="G9">
        <f t="shared" si="0"/>
        <v>2</v>
      </c>
      <c r="H9">
        <f t="shared" si="1"/>
        <v>0</v>
      </c>
    </row>
    <row r="10" spans="1:8" x14ac:dyDescent="0.25">
      <c r="A10">
        <v>1.35</v>
      </c>
      <c r="C10">
        <v>2</v>
      </c>
      <c r="D10">
        <v>2</v>
      </c>
      <c r="E10">
        <v>2</v>
      </c>
      <c r="F10">
        <v>2</v>
      </c>
      <c r="G10">
        <f t="shared" si="0"/>
        <v>2</v>
      </c>
      <c r="H10">
        <f t="shared" si="1"/>
        <v>0</v>
      </c>
    </row>
    <row r="11" spans="1:8" x14ac:dyDescent="0.25">
      <c r="A11">
        <v>1.4</v>
      </c>
      <c r="C11">
        <v>2</v>
      </c>
      <c r="D11">
        <v>2</v>
      </c>
      <c r="E11">
        <v>2</v>
      </c>
      <c r="F11">
        <v>2</v>
      </c>
      <c r="G11">
        <f t="shared" si="0"/>
        <v>2</v>
      </c>
      <c r="H11">
        <f t="shared" si="1"/>
        <v>0</v>
      </c>
    </row>
    <row r="12" spans="1:8" x14ac:dyDescent="0.25">
      <c r="A12">
        <v>1.45</v>
      </c>
      <c r="D12">
        <v>2</v>
      </c>
      <c r="E12">
        <v>2</v>
      </c>
      <c r="F12">
        <v>3</v>
      </c>
      <c r="G12">
        <f t="shared" si="0"/>
        <v>2.3333333333333335</v>
      </c>
      <c r="H12">
        <f t="shared" si="1"/>
        <v>0.57735026918962629</v>
      </c>
    </row>
    <row r="13" spans="1:8" x14ac:dyDescent="0.25">
      <c r="A13">
        <v>1.5</v>
      </c>
      <c r="B13">
        <v>2</v>
      </c>
      <c r="C13">
        <v>2</v>
      </c>
      <c r="D13">
        <v>2</v>
      </c>
      <c r="E13">
        <v>2</v>
      </c>
      <c r="F13">
        <v>3</v>
      </c>
      <c r="G13">
        <f t="shared" si="0"/>
        <v>2.2000000000000002</v>
      </c>
      <c r="H13">
        <f t="shared" si="1"/>
        <v>0.44721359549995815</v>
      </c>
    </row>
    <row r="14" spans="1:8" x14ac:dyDescent="0.25">
      <c r="A14">
        <v>1.55</v>
      </c>
      <c r="B14">
        <v>3</v>
      </c>
      <c r="C14">
        <v>3</v>
      </c>
      <c r="D14">
        <v>2</v>
      </c>
      <c r="E14">
        <v>2</v>
      </c>
      <c r="F14">
        <v>2</v>
      </c>
      <c r="G14">
        <f t="shared" si="0"/>
        <v>2.4</v>
      </c>
      <c r="H14">
        <f t="shared" si="1"/>
        <v>0.54772255750516596</v>
      </c>
    </row>
    <row r="15" spans="1:8" x14ac:dyDescent="0.25">
      <c r="A15">
        <v>1.6</v>
      </c>
      <c r="B15">
        <v>3</v>
      </c>
      <c r="C15">
        <v>3</v>
      </c>
      <c r="D15">
        <v>3</v>
      </c>
      <c r="E15">
        <v>2</v>
      </c>
      <c r="F15">
        <v>2</v>
      </c>
      <c r="G15">
        <f t="shared" si="0"/>
        <v>2.6</v>
      </c>
      <c r="H15">
        <f t="shared" si="1"/>
        <v>0.54772255750516674</v>
      </c>
    </row>
    <row r="16" spans="1:8" x14ac:dyDescent="0.25">
      <c r="A16">
        <v>1.65</v>
      </c>
      <c r="B16">
        <v>2</v>
      </c>
      <c r="C16">
        <v>3</v>
      </c>
      <c r="D16">
        <v>2</v>
      </c>
      <c r="E16">
        <v>3</v>
      </c>
      <c r="F16">
        <v>2</v>
      </c>
      <c r="G16">
        <f t="shared" si="0"/>
        <v>2.4</v>
      </c>
      <c r="H16">
        <f t="shared" si="1"/>
        <v>0.54772255750516596</v>
      </c>
    </row>
    <row r="17" spans="1:8" x14ac:dyDescent="0.25">
      <c r="A17">
        <v>1.7</v>
      </c>
      <c r="B17">
        <v>3</v>
      </c>
      <c r="C17">
        <v>3</v>
      </c>
      <c r="D17">
        <v>3</v>
      </c>
      <c r="E17">
        <v>5</v>
      </c>
      <c r="F17">
        <v>4</v>
      </c>
      <c r="G17">
        <f t="shared" si="0"/>
        <v>3.6</v>
      </c>
      <c r="H17">
        <f t="shared" si="1"/>
        <v>0.8944271909999163</v>
      </c>
    </row>
    <row r="18" spans="1:8" x14ac:dyDescent="0.25">
      <c r="A18">
        <v>1.75</v>
      </c>
      <c r="B18">
        <v>3</v>
      </c>
      <c r="C18">
        <v>3</v>
      </c>
      <c r="E18">
        <v>3</v>
      </c>
      <c r="F18">
        <v>4</v>
      </c>
      <c r="G18">
        <f t="shared" si="0"/>
        <v>3.25</v>
      </c>
      <c r="H18">
        <f t="shared" si="1"/>
        <v>0.5</v>
      </c>
    </row>
    <row r="19" spans="1:8" x14ac:dyDescent="0.25">
      <c r="A19">
        <v>1.8</v>
      </c>
      <c r="B19">
        <v>4</v>
      </c>
      <c r="C19">
        <v>4</v>
      </c>
      <c r="D19">
        <v>4</v>
      </c>
      <c r="E19">
        <v>4</v>
      </c>
      <c r="F19">
        <v>4</v>
      </c>
      <c r="G19">
        <f t="shared" si="0"/>
        <v>4</v>
      </c>
      <c r="H19">
        <f t="shared" si="1"/>
        <v>0</v>
      </c>
    </row>
    <row r="20" spans="1:8" x14ac:dyDescent="0.25">
      <c r="A20">
        <v>1.85</v>
      </c>
      <c r="B20">
        <v>4</v>
      </c>
      <c r="C20">
        <v>4</v>
      </c>
      <c r="D20">
        <v>4</v>
      </c>
      <c r="E20">
        <v>4</v>
      </c>
      <c r="F20">
        <v>4</v>
      </c>
      <c r="G20">
        <f t="shared" si="0"/>
        <v>4</v>
      </c>
      <c r="H20">
        <f t="shared" si="1"/>
        <v>0</v>
      </c>
    </row>
    <row r="21" spans="1:8" x14ac:dyDescent="0.25">
      <c r="A21">
        <v>1.9</v>
      </c>
      <c r="B21">
        <v>5</v>
      </c>
      <c r="C21">
        <v>5</v>
      </c>
      <c r="D21">
        <v>4</v>
      </c>
      <c r="E21">
        <v>6</v>
      </c>
      <c r="F21">
        <v>15</v>
      </c>
      <c r="G21">
        <f t="shared" si="0"/>
        <v>7</v>
      </c>
      <c r="H21">
        <f t="shared" si="1"/>
        <v>4.5276925690687087</v>
      </c>
    </row>
    <row r="22" spans="1:8" x14ac:dyDescent="0.25">
      <c r="A22">
        <v>1.95</v>
      </c>
      <c r="B22">
        <v>5</v>
      </c>
      <c r="C22">
        <v>7</v>
      </c>
      <c r="D22">
        <v>5</v>
      </c>
      <c r="E22">
        <v>4</v>
      </c>
      <c r="F22">
        <v>5</v>
      </c>
      <c r="G22">
        <f t="shared" si="0"/>
        <v>5.2</v>
      </c>
      <c r="H22">
        <f t="shared" si="1"/>
        <v>1.0954451150103335</v>
      </c>
    </row>
    <row r="23" spans="1:8" x14ac:dyDescent="0.25">
      <c r="A23">
        <v>2</v>
      </c>
      <c r="B23">
        <v>5</v>
      </c>
      <c r="C23">
        <v>11</v>
      </c>
      <c r="D23">
        <v>13</v>
      </c>
      <c r="E23">
        <v>8</v>
      </c>
      <c r="F23">
        <v>21</v>
      </c>
      <c r="G23">
        <f>AVERAGE(B23:F23)</f>
        <v>11.6</v>
      </c>
      <c r="H23">
        <f t="shared" si="1"/>
        <v>6.0663003552412418</v>
      </c>
    </row>
    <row r="24" spans="1:8" x14ac:dyDescent="0.25">
      <c r="A24">
        <v>2.0499999999999998</v>
      </c>
      <c r="B24">
        <v>9</v>
      </c>
      <c r="C24">
        <v>20</v>
      </c>
      <c r="D24">
        <v>18</v>
      </c>
      <c r="E24">
        <v>11</v>
      </c>
      <c r="F24">
        <v>8</v>
      </c>
      <c r="G24">
        <f t="shared" ref="G24:G48" si="2">AVERAGE(B24:F24)</f>
        <v>13.2</v>
      </c>
      <c r="H24">
        <f t="shared" si="1"/>
        <v>5.449770637375484</v>
      </c>
    </row>
    <row r="25" spans="1:8" x14ac:dyDescent="0.25">
      <c r="A25">
        <v>2.1</v>
      </c>
      <c r="B25">
        <v>15</v>
      </c>
      <c r="C25">
        <v>10</v>
      </c>
      <c r="D25">
        <v>10</v>
      </c>
      <c r="F25">
        <v>10</v>
      </c>
      <c r="G25">
        <f t="shared" si="2"/>
        <v>11.25</v>
      </c>
      <c r="H25">
        <f t="shared" si="1"/>
        <v>2.5</v>
      </c>
    </row>
    <row r="26" spans="1:8" x14ac:dyDescent="0.25">
      <c r="A26">
        <v>2.15</v>
      </c>
      <c r="B26">
        <v>16</v>
      </c>
      <c r="C26">
        <v>19</v>
      </c>
      <c r="E26">
        <v>14</v>
      </c>
      <c r="F26">
        <v>15</v>
      </c>
      <c r="G26">
        <f t="shared" si="2"/>
        <v>16</v>
      </c>
      <c r="H26">
        <f t="shared" si="1"/>
        <v>2.1602468994692869</v>
      </c>
    </row>
    <row r="27" spans="1:8" x14ac:dyDescent="0.25">
      <c r="A27">
        <v>2.2000000000000002</v>
      </c>
      <c r="B27">
        <v>52</v>
      </c>
      <c r="C27">
        <v>15</v>
      </c>
      <c r="D27">
        <v>26</v>
      </c>
      <c r="E27">
        <v>11</v>
      </c>
      <c r="F27">
        <v>13</v>
      </c>
      <c r="G27">
        <f t="shared" si="2"/>
        <v>23.4</v>
      </c>
      <c r="H27">
        <f t="shared" si="1"/>
        <v>17.00882124075622</v>
      </c>
    </row>
    <row r="28" spans="1:8" x14ac:dyDescent="0.25">
      <c r="A28">
        <v>2.25</v>
      </c>
      <c r="B28">
        <v>253</v>
      </c>
      <c r="C28">
        <v>46</v>
      </c>
      <c r="D28">
        <v>41</v>
      </c>
      <c r="E28">
        <v>36</v>
      </c>
      <c r="F28">
        <v>197</v>
      </c>
      <c r="G28">
        <f t="shared" si="2"/>
        <v>114.6</v>
      </c>
      <c r="H28">
        <f t="shared" si="1"/>
        <v>102.76818573858351</v>
      </c>
    </row>
    <row r="29" spans="1:8" x14ac:dyDescent="0.25">
      <c r="A29">
        <v>2.2999999999999998</v>
      </c>
      <c r="B29">
        <v>98</v>
      </c>
      <c r="C29">
        <v>76</v>
      </c>
      <c r="D29">
        <v>75</v>
      </c>
      <c r="E29">
        <v>114</v>
      </c>
      <c r="F29">
        <v>110</v>
      </c>
      <c r="G29">
        <f t="shared" si="2"/>
        <v>94.6</v>
      </c>
      <c r="H29">
        <f t="shared" si="1"/>
        <v>18.406520583749643</v>
      </c>
    </row>
    <row r="30" spans="1:8" x14ac:dyDescent="0.25">
      <c r="A30">
        <v>2.35</v>
      </c>
      <c r="B30">
        <v>58</v>
      </c>
      <c r="C30">
        <v>106</v>
      </c>
      <c r="D30">
        <v>61</v>
      </c>
      <c r="E30">
        <v>106</v>
      </c>
      <c r="F30">
        <v>58</v>
      </c>
      <c r="G30">
        <f t="shared" si="2"/>
        <v>77.8</v>
      </c>
      <c r="H30">
        <f t="shared" si="1"/>
        <v>25.772077913897434</v>
      </c>
    </row>
    <row r="31" spans="1:8" x14ac:dyDescent="0.25">
      <c r="A31">
        <v>2.4</v>
      </c>
      <c r="B31">
        <v>65</v>
      </c>
      <c r="C31">
        <v>81</v>
      </c>
      <c r="D31">
        <v>253</v>
      </c>
      <c r="E31">
        <v>101</v>
      </c>
      <c r="F31">
        <v>138</v>
      </c>
      <c r="G31">
        <f t="shared" si="2"/>
        <v>127.6</v>
      </c>
      <c r="H31">
        <f t="shared" si="1"/>
        <v>75.218348825270013</v>
      </c>
    </row>
    <row r="32" spans="1:8" x14ac:dyDescent="0.25">
      <c r="A32">
        <v>2.4500000000000002</v>
      </c>
      <c r="B32">
        <v>123</v>
      </c>
      <c r="C32">
        <v>138</v>
      </c>
      <c r="D32">
        <v>89</v>
      </c>
      <c r="E32">
        <v>157</v>
      </c>
      <c r="F32">
        <v>68</v>
      </c>
      <c r="G32">
        <f t="shared" si="2"/>
        <v>115</v>
      </c>
      <c r="H32">
        <f t="shared" si="1"/>
        <v>36.200828719795908</v>
      </c>
    </row>
    <row r="33" spans="1:8" x14ac:dyDescent="0.25">
      <c r="A33">
        <v>2.5</v>
      </c>
      <c r="B33">
        <v>37</v>
      </c>
      <c r="C33">
        <v>88</v>
      </c>
      <c r="D33">
        <v>101</v>
      </c>
      <c r="E33">
        <v>59</v>
      </c>
      <c r="F33">
        <v>80</v>
      </c>
      <c r="G33">
        <f t="shared" si="2"/>
        <v>73</v>
      </c>
      <c r="H33">
        <f t="shared" si="1"/>
        <v>25.248762345905195</v>
      </c>
    </row>
    <row r="34" spans="1:8" x14ac:dyDescent="0.25">
      <c r="A34">
        <v>2.54</v>
      </c>
      <c r="B34">
        <v>45</v>
      </c>
      <c r="C34">
        <v>74</v>
      </c>
      <c r="D34">
        <v>63</v>
      </c>
      <c r="E34">
        <v>92</v>
      </c>
      <c r="F34">
        <v>39</v>
      </c>
      <c r="G34">
        <f t="shared" si="2"/>
        <v>62.6</v>
      </c>
      <c r="H34">
        <f t="shared" si="1"/>
        <v>21.570813614697062</v>
      </c>
    </row>
    <row r="35" spans="1:8" x14ac:dyDescent="0.25">
      <c r="A35">
        <v>2.6</v>
      </c>
      <c r="B35">
        <v>37</v>
      </c>
      <c r="C35">
        <v>42</v>
      </c>
      <c r="D35">
        <v>106</v>
      </c>
      <c r="E35">
        <v>16</v>
      </c>
      <c r="F35">
        <v>29</v>
      </c>
      <c r="G35">
        <f t="shared" si="2"/>
        <v>46</v>
      </c>
      <c r="H35">
        <f t="shared" si="1"/>
        <v>34.949964234602589</v>
      </c>
    </row>
    <row r="36" spans="1:8" x14ac:dyDescent="0.25">
      <c r="A36">
        <v>2.65</v>
      </c>
      <c r="B36">
        <v>34</v>
      </c>
      <c r="C36">
        <v>46</v>
      </c>
      <c r="D36">
        <v>29</v>
      </c>
      <c r="E36">
        <v>55</v>
      </c>
      <c r="F36">
        <v>34</v>
      </c>
      <c r="G36">
        <f t="shared" si="2"/>
        <v>39.6</v>
      </c>
      <c r="H36">
        <f t="shared" si="1"/>
        <v>10.644247272588135</v>
      </c>
    </row>
    <row r="37" spans="1:8" x14ac:dyDescent="0.25">
      <c r="A37">
        <v>2.7</v>
      </c>
      <c r="B37">
        <v>23</v>
      </c>
      <c r="C37">
        <v>37</v>
      </c>
      <c r="D37">
        <v>41</v>
      </c>
      <c r="E37">
        <v>19</v>
      </c>
      <c r="F37">
        <v>16</v>
      </c>
      <c r="G37">
        <f t="shared" si="2"/>
        <v>27.2</v>
      </c>
      <c r="H37">
        <f t="shared" si="1"/>
        <v>11.144505372604028</v>
      </c>
    </row>
    <row r="38" spans="1:8" x14ac:dyDescent="0.25">
      <c r="A38">
        <v>2.75</v>
      </c>
      <c r="B38">
        <v>32</v>
      </c>
      <c r="C38">
        <v>14</v>
      </c>
      <c r="D38">
        <v>33</v>
      </c>
      <c r="E38">
        <v>27</v>
      </c>
      <c r="F38">
        <v>22</v>
      </c>
      <c r="G38">
        <f t="shared" si="2"/>
        <v>25.6</v>
      </c>
      <c r="H38">
        <f t="shared" si="1"/>
        <v>7.8294316524253507</v>
      </c>
    </row>
    <row r="39" spans="1:8" x14ac:dyDescent="0.25">
      <c r="A39">
        <v>2.8</v>
      </c>
      <c r="B39">
        <v>18</v>
      </c>
      <c r="C39">
        <v>18</v>
      </c>
      <c r="D39">
        <v>13</v>
      </c>
      <c r="E39">
        <v>21</v>
      </c>
      <c r="F39">
        <v>19</v>
      </c>
      <c r="G39">
        <f t="shared" si="2"/>
        <v>17.8</v>
      </c>
      <c r="H39">
        <f t="shared" si="1"/>
        <v>2.949576240750523</v>
      </c>
    </row>
    <row r="40" spans="1:8" x14ac:dyDescent="0.25">
      <c r="A40">
        <v>2.85</v>
      </c>
      <c r="B40">
        <v>29</v>
      </c>
      <c r="C40">
        <v>20</v>
      </c>
      <c r="D40">
        <v>19</v>
      </c>
      <c r="E40">
        <v>23</v>
      </c>
      <c r="F40">
        <v>16</v>
      </c>
      <c r="G40">
        <f t="shared" si="2"/>
        <v>21.4</v>
      </c>
      <c r="H40">
        <f t="shared" si="1"/>
        <v>4.92950301754649</v>
      </c>
    </row>
    <row r="41" spans="1:8" x14ac:dyDescent="0.25">
      <c r="A41">
        <v>2.9</v>
      </c>
      <c r="B41">
        <v>13</v>
      </c>
      <c r="C41">
        <v>12</v>
      </c>
      <c r="D41">
        <v>13</v>
      </c>
      <c r="E41">
        <v>45</v>
      </c>
      <c r="F41">
        <v>20</v>
      </c>
      <c r="G41">
        <f t="shared" si="2"/>
        <v>20.6</v>
      </c>
      <c r="H41">
        <f t="shared" si="1"/>
        <v>14.010710188994702</v>
      </c>
    </row>
    <row r="42" spans="1:8" x14ac:dyDescent="0.25">
      <c r="A42">
        <v>2.95</v>
      </c>
      <c r="B42">
        <v>11</v>
      </c>
      <c r="C42">
        <v>9</v>
      </c>
      <c r="D42">
        <v>11</v>
      </c>
      <c r="E42">
        <v>12</v>
      </c>
      <c r="F42">
        <v>20</v>
      </c>
      <c r="G42">
        <f t="shared" si="2"/>
        <v>12.6</v>
      </c>
      <c r="H42">
        <f t="shared" si="1"/>
        <v>4.2778499272414887</v>
      </c>
    </row>
    <row r="43" spans="1:8" x14ac:dyDescent="0.25">
      <c r="A43">
        <v>3</v>
      </c>
      <c r="B43">
        <v>13</v>
      </c>
      <c r="C43">
        <v>13</v>
      </c>
      <c r="D43">
        <v>12</v>
      </c>
      <c r="E43">
        <v>10</v>
      </c>
      <c r="F43">
        <v>19</v>
      </c>
      <c r="G43">
        <f t="shared" si="2"/>
        <v>13.4</v>
      </c>
      <c r="H43">
        <f t="shared" si="1"/>
        <v>3.3615472627943239</v>
      </c>
    </row>
    <row r="44" spans="1:8" x14ac:dyDescent="0.25">
      <c r="A44">
        <v>4</v>
      </c>
      <c r="B44">
        <v>3</v>
      </c>
      <c r="C44">
        <v>4</v>
      </c>
      <c r="D44">
        <v>4</v>
      </c>
      <c r="E44">
        <v>4</v>
      </c>
      <c r="F44">
        <v>4</v>
      </c>
      <c r="G44">
        <f t="shared" si="2"/>
        <v>3.8</v>
      </c>
      <c r="H44">
        <f t="shared" si="1"/>
        <v>0.44721359549995715</v>
      </c>
    </row>
    <row r="45" spans="1:8" x14ac:dyDescent="0.25">
      <c r="A45">
        <v>5</v>
      </c>
      <c r="B45">
        <v>3</v>
      </c>
      <c r="C45">
        <v>3</v>
      </c>
      <c r="D45">
        <v>3</v>
      </c>
      <c r="E45">
        <v>3</v>
      </c>
      <c r="F45">
        <v>3</v>
      </c>
      <c r="G45">
        <f t="shared" si="2"/>
        <v>3</v>
      </c>
      <c r="H45">
        <f t="shared" si="1"/>
        <v>0</v>
      </c>
    </row>
    <row r="46" spans="1:8" x14ac:dyDescent="0.25">
      <c r="A46">
        <v>6</v>
      </c>
      <c r="B46">
        <v>2</v>
      </c>
      <c r="C46">
        <v>2</v>
      </c>
      <c r="D46">
        <v>2</v>
      </c>
      <c r="E46">
        <v>2</v>
      </c>
      <c r="F46">
        <v>2</v>
      </c>
      <c r="G46">
        <f t="shared" si="2"/>
        <v>2</v>
      </c>
      <c r="H46">
        <f t="shared" si="1"/>
        <v>0</v>
      </c>
    </row>
    <row r="47" spans="1:8" x14ac:dyDescent="0.25">
      <c r="A47">
        <v>7</v>
      </c>
      <c r="B47">
        <v>2</v>
      </c>
      <c r="C47">
        <v>2</v>
      </c>
      <c r="D47">
        <v>2</v>
      </c>
      <c r="E47">
        <v>2</v>
      </c>
      <c r="F47">
        <v>2</v>
      </c>
      <c r="G47">
        <f t="shared" si="2"/>
        <v>2</v>
      </c>
      <c r="H47">
        <f t="shared" si="1"/>
        <v>0</v>
      </c>
    </row>
    <row r="48" spans="1:8" x14ac:dyDescent="0.25">
      <c r="A48">
        <v>8</v>
      </c>
      <c r="B48">
        <v>2</v>
      </c>
      <c r="C48">
        <v>1</v>
      </c>
      <c r="D48">
        <v>2</v>
      </c>
      <c r="E48">
        <v>1</v>
      </c>
      <c r="F48">
        <v>2</v>
      </c>
      <c r="G48">
        <f t="shared" si="2"/>
        <v>1.6</v>
      </c>
      <c r="H48">
        <f t="shared" si="1"/>
        <v>0.54772255750516596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896E-4DF2-440A-9255-40FE63423AE8}">
  <dimension ref="A1:I48"/>
  <sheetViews>
    <sheetView zoomScaleNormal="100" workbookViewId="0">
      <selection activeCell="N34" sqref="N34"/>
    </sheetView>
  </sheetViews>
  <sheetFormatPr defaultRowHeight="15" x14ac:dyDescent="0.25"/>
  <sheetData>
    <row r="1" spans="1:9" x14ac:dyDescent="0.25">
      <c r="A1" t="s">
        <v>6</v>
      </c>
    </row>
    <row r="2" spans="1:9" x14ac:dyDescent="0.25">
      <c r="A2" t="s">
        <v>1</v>
      </c>
      <c r="G2" t="s">
        <v>2</v>
      </c>
      <c r="H2" t="s">
        <v>3</v>
      </c>
    </row>
    <row r="3" spans="1:9" x14ac:dyDescent="0.25">
      <c r="A3">
        <v>1</v>
      </c>
      <c r="C3">
        <v>1023.573</v>
      </c>
      <c r="D3">
        <v>1023.421</v>
      </c>
      <c r="E3">
        <v>1023.518</v>
      </c>
      <c r="F3">
        <v>1023.454</v>
      </c>
      <c r="G3">
        <f>AVERAGE(B3:F3)</f>
        <v>1023.4915000000001</v>
      </c>
      <c r="H3">
        <f xml:space="preserve"> _xlfn.STDEV.S(B3:F3)</f>
        <v>6.7628889290487118E-2</v>
      </c>
      <c r="I3">
        <f>G3/1024</f>
        <v>0.99950341796875009</v>
      </c>
    </row>
    <row r="4" spans="1:9" x14ac:dyDescent="0.25">
      <c r="A4">
        <v>1.05</v>
      </c>
      <c r="C4">
        <v>1023.223</v>
      </c>
      <c r="D4">
        <v>1023.16</v>
      </c>
      <c r="E4">
        <v>1023.217</v>
      </c>
      <c r="F4">
        <v>1023.256</v>
      </c>
      <c r="G4">
        <f t="shared" ref="G4:G24" si="0">AVERAGE(B4:F4)</f>
        <v>1023.2139999999999</v>
      </c>
      <c r="H4">
        <f t="shared" ref="H4:H24" si="1" xml:space="preserve"> _xlfn.STDEV.S(B4:F4)</f>
        <v>3.987480407475457E-2</v>
      </c>
      <c r="I4">
        <f t="shared" ref="I4:I48" si="2">G4/1024</f>
        <v>0.99923242187499994</v>
      </c>
    </row>
    <row r="5" spans="1:9" x14ac:dyDescent="0.25">
      <c r="A5">
        <v>1.1000000000000001</v>
      </c>
      <c r="B5">
        <v>1022.835</v>
      </c>
      <c r="D5">
        <v>1022.747</v>
      </c>
      <c r="G5">
        <f t="shared" si="0"/>
        <v>1022.7909999999999</v>
      </c>
      <c r="H5">
        <f t="shared" si="1"/>
        <v>6.2225396744472132E-2</v>
      </c>
      <c r="I5">
        <f t="shared" si="2"/>
        <v>0.99881933593749994</v>
      </c>
    </row>
    <row r="6" spans="1:9" x14ac:dyDescent="0.25">
      <c r="A6">
        <v>1.1399999999999999</v>
      </c>
      <c r="B6">
        <v>1022.346</v>
      </c>
      <c r="C6">
        <v>1022.273</v>
      </c>
      <c r="D6">
        <v>1022.153</v>
      </c>
      <c r="E6">
        <v>1022.345</v>
      </c>
      <c r="G6">
        <f t="shared" si="0"/>
        <v>1022.27925</v>
      </c>
      <c r="H6">
        <f t="shared" si="1"/>
        <v>9.0841895620905944E-2</v>
      </c>
      <c r="I6">
        <f t="shared" si="2"/>
        <v>0.99831958007812505</v>
      </c>
    </row>
    <row r="7" spans="1:9" x14ac:dyDescent="0.25">
      <c r="A7">
        <v>1.2</v>
      </c>
      <c r="C7">
        <v>1021.485</v>
      </c>
      <c r="E7">
        <v>1021.304</v>
      </c>
      <c r="F7">
        <v>1021.3869999999999</v>
      </c>
      <c r="G7">
        <f t="shared" si="0"/>
        <v>1021.3919999999999</v>
      </c>
      <c r="H7">
        <f t="shared" si="1"/>
        <v>9.0603531940007018E-2</v>
      </c>
      <c r="I7">
        <f t="shared" si="2"/>
        <v>0.99745312499999994</v>
      </c>
    </row>
    <row r="8" spans="1:9" x14ac:dyDescent="0.25">
      <c r="A8">
        <v>1.25</v>
      </c>
      <c r="C8">
        <v>1020.519</v>
      </c>
      <c r="D8">
        <v>1020.25</v>
      </c>
      <c r="E8">
        <v>1020.506</v>
      </c>
      <c r="F8">
        <v>1020.497</v>
      </c>
      <c r="G8">
        <f t="shared" si="0"/>
        <v>1020.443</v>
      </c>
      <c r="H8">
        <f t="shared" si="1"/>
        <v>0.12898320304079994</v>
      </c>
      <c r="I8">
        <f t="shared" si="2"/>
        <v>0.99652636718749998</v>
      </c>
    </row>
    <row r="9" spans="1:9" x14ac:dyDescent="0.25">
      <c r="A9">
        <v>1.3</v>
      </c>
      <c r="B9">
        <v>1019.147</v>
      </c>
      <c r="E9">
        <v>1018.859</v>
      </c>
      <c r="F9">
        <v>1019.193</v>
      </c>
      <c r="G9">
        <f t="shared" si="0"/>
        <v>1019.0663333333333</v>
      </c>
      <c r="H9">
        <f t="shared" si="1"/>
        <v>0.18102301879409538</v>
      </c>
      <c r="I9">
        <f t="shared" si="2"/>
        <v>0.99518196614583332</v>
      </c>
    </row>
    <row r="10" spans="1:9" x14ac:dyDescent="0.25">
      <c r="A10">
        <v>1.35</v>
      </c>
      <c r="C10">
        <v>1017.779</v>
      </c>
      <c r="D10">
        <v>1017.56</v>
      </c>
      <c r="F10">
        <v>1017.809</v>
      </c>
      <c r="G10">
        <f t="shared" si="0"/>
        <v>1017.716</v>
      </c>
      <c r="H10">
        <f t="shared" si="1"/>
        <v>0.13593012911053018</v>
      </c>
      <c r="I10">
        <f t="shared" si="2"/>
        <v>0.99386328125000001</v>
      </c>
    </row>
    <row r="11" spans="1:9" x14ac:dyDescent="0.25">
      <c r="A11">
        <v>1.4</v>
      </c>
      <c r="C11">
        <v>1015.513</v>
      </c>
      <c r="D11">
        <v>1015.653</v>
      </c>
      <c r="E11">
        <v>1015.226</v>
      </c>
      <c r="F11">
        <v>1015.704</v>
      </c>
      <c r="G11">
        <f t="shared" si="0"/>
        <v>1015.5240000000001</v>
      </c>
      <c r="H11">
        <f t="shared" si="1"/>
        <v>0.21444968329811642</v>
      </c>
      <c r="I11">
        <f t="shared" si="2"/>
        <v>0.99172265625000011</v>
      </c>
    </row>
    <row r="12" spans="1:9" x14ac:dyDescent="0.25">
      <c r="A12">
        <v>1.45</v>
      </c>
      <c r="D12">
        <v>1012.812</v>
      </c>
      <c r="F12">
        <v>1013.4829999999999</v>
      </c>
      <c r="G12">
        <f t="shared" si="0"/>
        <v>1013.1475</v>
      </c>
      <c r="H12">
        <f t="shared" si="1"/>
        <v>0.47446865017612772</v>
      </c>
      <c r="I12">
        <f t="shared" si="2"/>
        <v>0.98940185546875004</v>
      </c>
    </row>
    <row r="13" spans="1:9" x14ac:dyDescent="0.25">
      <c r="A13">
        <v>1.5</v>
      </c>
      <c r="B13">
        <v>1010.748</v>
      </c>
      <c r="C13">
        <v>1010.4</v>
      </c>
      <c r="D13">
        <v>1010.747</v>
      </c>
      <c r="E13">
        <v>1010.641</v>
      </c>
      <c r="F13">
        <v>1010.3869999999999</v>
      </c>
      <c r="G13">
        <f t="shared" si="0"/>
        <v>1010.5845999999999</v>
      </c>
      <c r="H13">
        <f t="shared" si="1"/>
        <v>0.17984521122344907</v>
      </c>
      <c r="I13">
        <f t="shared" si="2"/>
        <v>0.98689902343749991</v>
      </c>
    </row>
    <row r="14" spans="1:9" x14ac:dyDescent="0.25">
      <c r="A14">
        <v>1.55</v>
      </c>
      <c r="B14">
        <v>1007.6</v>
      </c>
      <c r="C14">
        <v>1007.64</v>
      </c>
      <c r="D14">
        <v>1006.776</v>
      </c>
      <c r="E14">
        <v>1007.0309999999999</v>
      </c>
      <c r="F14">
        <v>1007.234</v>
      </c>
      <c r="G14">
        <f t="shared" si="0"/>
        <v>1007.2562</v>
      </c>
      <c r="H14">
        <f t="shared" si="1"/>
        <v>0.36989890510789264</v>
      </c>
      <c r="I14">
        <f t="shared" si="2"/>
        <v>0.98364863281250003</v>
      </c>
    </row>
    <row r="15" spans="1:9" x14ac:dyDescent="0.25">
      <c r="A15">
        <v>1.6</v>
      </c>
      <c r="C15">
        <v>1002.106</v>
      </c>
      <c r="D15">
        <v>1003.359</v>
      </c>
      <c r="E15">
        <v>1002.85</v>
      </c>
      <c r="F15">
        <v>1003.274</v>
      </c>
      <c r="G15">
        <f t="shared" si="0"/>
        <v>1002.89725</v>
      </c>
      <c r="H15">
        <f t="shared" si="1"/>
        <v>0.57255647465265858</v>
      </c>
      <c r="I15">
        <f t="shared" si="2"/>
        <v>0.97939184570312499</v>
      </c>
    </row>
    <row r="16" spans="1:9" x14ac:dyDescent="0.25">
      <c r="A16">
        <v>1.65</v>
      </c>
      <c r="B16">
        <v>999.09</v>
      </c>
      <c r="C16">
        <v>997.71199999999999</v>
      </c>
      <c r="D16">
        <v>999.07299999999998</v>
      </c>
      <c r="F16">
        <v>998.66899999999998</v>
      </c>
      <c r="G16">
        <f t="shared" si="0"/>
        <v>998.63599999999997</v>
      </c>
      <c r="H16">
        <f t="shared" si="1"/>
        <v>0.64600051599567365</v>
      </c>
      <c r="I16">
        <f t="shared" si="2"/>
        <v>0.97523046874999997</v>
      </c>
    </row>
    <row r="17" spans="1:9" x14ac:dyDescent="0.25">
      <c r="A17">
        <v>1.7</v>
      </c>
      <c r="B17">
        <v>993.28800000000001</v>
      </c>
      <c r="C17">
        <v>991.899</v>
      </c>
      <c r="D17">
        <v>993.65099999999995</v>
      </c>
      <c r="F17">
        <v>992.23099999999999</v>
      </c>
      <c r="G17">
        <f t="shared" si="0"/>
        <v>992.76724999999988</v>
      </c>
      <c r="H17">
        <f t="shared" si="1"/>
        <v>0.83538748494335113</v>
      </c>
      <c r="I17">
        <f t="shared" si="2"/>
        <v>0.96949926757812488</v>
      </c>
    </row>
    <row r="18" spans="1:9" x14ac:dyDescent="0.25">
      <c r="A18">
        <v>1.75</v>
      </c>
      <c r="B18">
        <v>984.53300000000002</v>
      </c>
      <c r="C18">
        <v>986.48800000000006</v>
      </c>
      <c r="E18">
        <v>986.77499999999998</v>
      </c>
      <c r="F18">
        <v>985.52300000000002</v>
      </c>
      <c r="G18">
        <f t="shared" si="0"/>
        <v>985.8297500000001</v>
      </c>
      <c r="H18">
        <f t="shared" si="1"/>
        <v>1.0169311268058712</v>
      </c>
      <c r="I18">
        <f t="shared" si="2"/>
        <v>0.9627243652343751</v>
      </c>
    </row>
    <row r="19" spans="1:9" x14ac:dyDescent="0.25">
      <c r="A19">
        <v>1.8</v>
      </c>
      <c r="B19">
        <v>977.48</v>
      </c>
      <c r="C19">
        <v>976.99400000000003</v>
      </c>
      <c r="D19">
        <v>977.83</v>
      </c>
      <c r="E19">
        <v>978.24699999999996</v>
      </c>
      <c r="F19">
        <v>979.04200000000003</v>
      </c>
      <c r="G19">
        <f t="shared" si="0"/>
        <v>977.91859999999997</v>
      </c>
      <c r="H19">
        <f t="shared" si="1"/>
        <v>0.77861723587395038</v>
      </c>
      <c r="I19">
        <f t="shared" si="2"/>
        <v>0.95499863281249997</v>
      </c>
    </row>
    <row r="20" spans="1:9" x14ac:dyDescent="0.25">
      <c r="A20">
        <v>1.85</v>
      </c>
      <c r="B20">
        <v>969.80200000000002</v>
      </c>
      <c r="C20">
        <v>969.69899999999996</v>
      </c>
      <c r="D20">
        <v>970.58600000000001</v>
      </c>
      <c r="E20">
        <v>968.33100000000002</v>
      </c>
      <c r="F20">
        <v>969.36900000000003</v>
      </c>
      <c r="G20">
        <f t="shared" si="0"/>
        <v>969.55740000000003</v>
      </c>
      <c r="H20">
        <f t="shared" si="1"/>
        <v>0.81814564718025162</v>
      </c>
      <c r="I20">
        <f t="shared" si="2"/>
        <v>0.94683339843750003</v>
      </c>
    </row>
    <row r="21" spans="1:9" x14ac:dyDescent="0.25">
      <c r="A21">
        <v>1.9</v>
      </c>
      <c r="B21">
        <v>959.274</v>
      </c>
      <c r="C21">
        <v>958.25199999999995</v>
      </c>
      <c r="D21">
        <v>956.94200000000001</v>
      </c>
      <c r="E21">
        <v>955.39700000000005</v>
      </c>
      <c r="F21">
        <v>955.63699999999994</v>
      </c>
      <c r="G21">
        <f t="shared" si="0"/>
        <v>957.10039999999992</v>
      </c>
      <c r="H21">
        <f t="shared" si="1"/>
        <v>1.667252320436224</v>
      </c>
      <c r="I21">
        <f t="shared" si="2"/>
        <v>0.93466835937499992</v>
      </c>
    </row>
    <row r="22" spans="1:9" x14ac:dyDescent="0.25">
      <c r="A22">
        <v>1.95</v>
      </c>
      <c r="B22">
        <v>945.34799999999996</v>
      </c>
      <c r="C22">
        <v>943.96100000000001</v>
      </c>
      <c r="D22">
        <v>943.86800000000005</v>
      </c>
      <c r="E22">
        <v>945.27099999999996</v>
      </c>
      <c r="F22">
        <v>947.55</v>
      </c>
      <c r="G22">
        <f t="shared" si="0"/>
        <v>945.19960000000015</v>
      </c>
      <c r="H22">
        <f t="shared" si="1"/>
        <v>1.4881859090852525</v>
      </c>
      <c r="I22">
        <f t="shared" si="2"/>
        <v>0.92304648437500014</v>
      </c>
    </row>
    <row r="23" spans="1:9" x14ac:dyDescent="0.25">
      <c r="A23">
        <v>2</v>
      </c>
      <c r="B23">
        <v>930.06</v>
      </c>
      <c r="C23">
        <v>929.83600000000001</v>
      </c>
      <c r="D23">
        <v>923.7</v>
      </c>
      <c r="E23">
        <v>931.55399999999997</v>
      </c>
      <c r="F23">
        <v>922.48699999999997</v>
      </c>
      <c r="G23">
        <f t="shared" si="0"/>
        <v>927.52739999999994</v>
      </c>
      <c r="H23">
        <f t="shared" si="1"/>
        <v>4.1234641746958216</v>
      </c>
      <c r="I23">
        <f t="shared" si="2"/>
        <v>0.90578847656249994</v>
      </c>
    </row>
    <row r="24" spans="1:9" x14ac:dyDescent="0.25">
      <c r="A24">
        <v>2.0499999999999998</v>
      </c>
      <c r="B24">
        <v>905.71600000000001</v>
      </c>
      <c r="C24">
        <v>905.1</v>
      </c>
      <c r="D24">
        <v>908.70699999999999</v>
      </c>
      <c r="E24">
        <v>907.572</v>
      </c>
      <c r="F24">
        <v>907.54499999999996</v>
      </c>
      <c r="G24">
        <f t="shared" si="0"/>
        <v>906.92800000000011</v>
      </c>
      <c r="H24">
        <f t="shared" si="1"/>
        <v>1.4807763166663481</v>
      </c>
      <c r="I24">
        <f t="shared" si="2"/>
        <v>0.88567187500000011</v>
      </c>
    </row>
    <row r="25" spans="1:9" x14ac:dyDescent="0.25">
      <c r="A25">
        <v>2.1</v>
      </c>
      <c r="B25">
        <v>889.351</v>
      </c>
      <c r="C25">
        <v>880.97199999999998</v>
      </c>
      <c r="D25">
        <v>868.85</v>
      </c>
      <c r="F25">
        <v>883.95899999999995</v>
      </c>
      <c r="G25">
        <f t="shared" ref="G25:G48" si="3">AVERAGE(B25:F25)</f>
        <v>880.7829999999999</v>
      </c>
      <c r="H25">
        <f t="shared" ref="H25:H48" si="4" xml:space="preserve"> _xlfn.STDEV.S(B25:F25)</f>
        <v>8.6781297908400958</v>
      </c>
      <c r="I25">
        <f t="shared" si="2"/>
        <v>0.8601396484374999</v>
      </c>
    </row>
    <row r="26" spans="1:9" x14ac:dyDescent="0.25">
      <c r="A26">
        <v>2.15</v>
      </c>
      <c r="B26">
        <v>848.07100000000003</v>
      </c>
      <c r="C26">
        <v>834.6</v>
      </c>
      <c r="D26">
        <v>834.86699999999996</v>
      </c>
      <c r="E26">
        <v>840.52599999999995</v>
      </c>
      <c r="F26">
        <v>844.97500000000002</v>
      </c>
      <c r="G26">
        <f t="shared" si="3"/>
        <v>840.6078</v>
      </c>
      <c r="H26">
        <f t="shared" si="4"/>
        <v>5.9964349158479315</v>
      </c>
      <c r="I26">
        <f t="shared" si="2"/>
        <v>0.8209060546875</v>
      </c>
    </row>
    <row r="27" spans="1:9" x14ac:dyDescent="0.25">
      <c r="A27">
        <v>2.2000000000000002</v>
      </c>
      <c r="B27">
        <v>780.38499999999999</v>
      </c>
      <c r="C27">
        <v>811.29300000000001</v>
      </c>
      <c r="D27">
        <v>775.34100000000001</v>
      </c>
      <c r="E27">
        <v>794.83199999999999</v>
      </c>
      <c r="F27">
        <v>809.36500000000001</v>
      </c>
      <c r="G27">
        <f t="shared" si="3"/>
        <v>794.24319999999989</v>
      </c>
      <c r="H27">
        <f t="shared" si="4"/>
        <v>16.348196175725324</v>
      </c>
      <c r="I27">
        <f t="shared" si="2"/>
        <v>0.77562812499999989</v>
      </c>
    </row>
    <row r="28" spans="1:9" x14ac:dyDescent="0.25">
      <c r="A28">
        <v>2.25</v>
      </c>
      <c r="B28">
        <v>587.00300000000004</v>
      </c>
      <c r="C28">
        <v>694.84500000000003</v>
      </c>
      <c r="D28">
        <v>644.30600000000004</v>
      </c>
      <c r="E28">
        <v>553.06299999999999</v>
      </c>
      <c r="F28">
        <v>554.072</v>
      </c>
      <c r="G28">
        <f t="shared" si="3"/>
        <v>606.65780000000007</v>
      </c>
      <c r="H28">
        <f t="shared" si="4"/>
        <v>61.681336964271466</v>
      </c>
      <c r="I28">
        <f t="shared" si="2"/>
        <v>0.59243925781250006</v>
      </c>
    </row>
    <row r="29" spans="1:9" x14ac:dyDescent="0.25">
      <c r="A29">
        <v>2.2999999999999998</v>
      </c>
      <c r="B29">
        <v>581.69399999999996</v>
      </c>
      <c r="C29">
        <v>675.07399999999996</v>
      </c>
      <c r="D29">
        <v>515.149</v>
      </c>
      <c r="E29">
        <v>397.32400000000001</v>
      </c>
      <c r="F29">
        <v>578.91300000000001</v>
      </c>
      <c r="G29">
        <f t="shared" si="3"/>
        <v>549.63080000000002</v>
      </c>
      <c r="H29">
        <f t="shared" si="4"/>
        <v>102.47908117611134</v>
      </c>
      <c r="I29">
        <f t="shared" si="2"/>
        <v>0.53674882812500002</v>
      </c>
    </row>
    <row r="30" spans="1:9" x14ac:dyDescent="0.25">
      <c r="A30">
        <v>2.35</v>
      </c>
      <c r="B30">
        <v>398.65100000000001</v>
      </c>
      <c r="C30">
        <v>361.113</v>
      </c>
      <c r="D30">
        <v>307.988</v>
      </c>
      <c r="E30">
        <v>374.32100000000003</v>
      </c>
      <c r="F30">
        <v>373.71300000000002</v>
      </c>
      <c r="G30">
        <f t="shared" si="3"/>
        <v>363.15719999999999</v>
      </c>
      <c r="H30">
        <f t="shared" si="4"/>
        <v>33.703429220184709</v>
      </c>
      <c r="I30">
        <f t="shared" si="2"/>
        <v>0.35464570312499999</v>
      </c>
    </row>
    <row r="31" spans="1:9" x14ac:dyDescent="0.25">
      <c r="A31">
        <v>2.4</v>
      </c>
      <c r="B31">
        <v>263.81</v>
      </c>
      <c r="C31">
        <v>326.74200000000002</v>
      </c>
      <c r="D31">
        <v>380.05799999999999</v>
      </c>
      <c r="E31">
        <v>321.07799999999997</v>
      </c>
      <c r="F31">
        <v>237.72800000000001</v>
      </c>
      <c r="G31">
        <f t="shared" si="3"/>
        <v>305.88320000000004</v>
      </c>
      <c r="H31">
        <f t="shared" si="4"/>
        <v>56.08733788654974</v>
      </c>
      <c r="I31">
        <f t="shared" si="2"/>
        <v>0.29871406250000004</v>
      </c>
    </row>
    <row r="32" spans="1:9" x14ac:dyDescent="0.25">
      <c r="A32">
        <v>2.4500000000000002</v>
      </c>
      <c r="B32">
        <v>224.053</v>
      </c>
      <c r="C32">
        <v>277.83</v>
      </c>
      <c r="D32">
        <v>193.48699999999999</v>
      </c>
      <c r="E32">
        <v>258.66899999999998</v>
      </c>
      <c r="F32">
        <v>223.05799999999999</v>
      </c>
      <c r="G32">
        <f t="shared" si="3"/>
        <v>235.4194</v>
      </c>
      <c r="H32">
        <f t="shared" si="4"/>
        <v>33.08900240714425</v>
      </c>
      <c r="I32">
        <f t="shared" si="2"/>
        <v>0.2299017578125</v>
      </c>
    </row>
    <row r="33" spans="1:9" x14ac:dyDescent="0.25">
      <c r="A33">
        <v>2.5</v>
      </c>
      <c r="B33">
        <v>171.20699999999999</v>
      </c>
      <c r="C33">
        <v>247.989</v>
      </c>
      <c r="D33">
        <v>213.72</v>
      </c>
      <c r="E33">
        <v>198.71799999999999</v>
      </c>
      <c r="F33">
        <v>168.321</v>
      </c>
      <c r="G33">
        <f t="shared" si="3"/>
        <v>199.99100000000001</v>
      </c>
      <c r="H33">
        <f t="shared" si="4"/>
        <v>32.883968472494281</v>
      </c>
      <c r="I33">
        <f t="shared" si="2"/>
        <v>0.19530371093750001</v>
      </c>
    </row>
    <row r="34" spans="1:9" x14ac:dyDescent="0.25">
      <c r="A34">
        <v>2.5499999999999998</v>
      </c>
      <c r="B34">
        <v>148.773</v>
      </c>
      <c r="C34">
        <v>159.434</v>
      </c>
      <c r="D34">
        <v>176.203</v>
      </c>
      <c r="E34">
        <v>159.74799999999999</v>
      </c>
      <c r="F34">
        <v>155.13200000000001</v>
      </c>
      <c r="G34">
        <f t="shared" si="3"/>
        <v>159.858</v>
      </c>
      <c r="H34">
        <f t="shared" si="4"/>
        <v>10.155825938839245</v>
      </c>
      <c r="I34">
        <f t="shared" si="2"/>
        <v>0.156111328125</v>
      </c>
    </row>
    <row r="35" spans="1:9" x14ac:dyDescent="0.25">
      <c r="A35">
        <v>2.6</v>
      </c>
      <c r="B35">
        <v>133.79599999999999</v>
      </c>
      <c r="C35">
        <v>134.84399999999999</v>
      </c>
      <c r="D35">
        <v>145.679</v>
      </c>
      <c r="E35">
        <v>99.509</v>
      </c>
      <c r="F35">
        <v>159.97399999999999</v>
      </c>
      <c r="G35">
        <f t="shared" si="3"/>
        <v>134.76039999999998</v>
      </c>
      <c r="H35">
        <f t="shared" si="4"/>
        <v>22.352515010620202</v>
      </c>
      <c r="I35">
        <f t="shared" si="2"/>
        <v>0.13160195312499998</v>
      </c>
    </row>
    <row r="36" spans="1:9" x14ac:dyDescent="0.25">
      <c r="A36">
        <v>2.65</v>
      </c>
      <c r="B36">
        <v>140.173</v>
      </c>
      <c r="C36">
        <v>148.69</v>
      </c>
      <c r="D36">
        <v>134.328</v>
      </c>
      <c r="E36">
        <v>147.91</v>
      </c>
      <c r="F36">
        <v>143.226</v>
      </c>
      <c r="G36">
        <f t="shared" si="3"/>
        <v>142.86539999999999</v>
      </c>
      <c r="H36">
        <f t="shared" si="4"/>
        <v>5.9084727976017604</v>
      </c>
      <c r="I36">
        <f t="shared" si="2"/>
        <v>0.13951699218749999</v>
      </c>
    </row>
    <row r="37" spans="1:9" x14ac:dyDescent="0.25">
      <c r="A37">
        <v>2.7</v>
      </c>
      <c r="B37">
        <v>114.07299999999999</v>
      </c>
      <c r="C37">
        <v>139.23400000000001</v>
      </c>
      <c r="D37">
        <v>119.941</v>
      </c>
      <c r="E37">
        <v>106.309</v>
      </c>
      <c r="F37">
        <v>123.33799999999999</v>
      </c>
      <c r="G37">
        <f t="shared" si="3"/>
        <v>120.57899999999999</v>
      </c>
      <c r="H37">
        <f t="shared" si="4"/>
        <v>12.267732940523286</v>
      </c>
      <c r="I37">
        <f t="shared" si="2"/>
        <v>0.11775292968749999</v>
      </c>
    </row>
    <row r="38" spans="1:9" x14ac:dyDescent="0.25">
      <c r="A38">
        <v>2.75</v>
      </c>
      <c r="B38">
        <v>113.77800000000001</v>
      </c>
      <c r="C38">
        <v>100.711</v>
      </c>
      <c r="D38">
        <v>113.92</v>
      </c>
      <c r="E38">
        <v>125.396</v>
      </c>
      <c r="F38">
        <v>114.908</v>
      </c>
      <c r="G38">
        <f t="shared" si="3"/>
        <v>113.7426</v>
      </c>
      <c r="H38">
        <f t="shared" si="4"/>
        <v>8.7609247685389935</v>
      </c>
      <c r="I38">
        <f t="shared" si="2"/>
        <v>0.1110767578125</v>
      </c>
    </row>
    <row r="39" spans="1:9" x14ac:dyDescent="0.25">
      <c r="A39">
        <v>2.8</v>
      </c>
      <c r="B39">
        <v>99.667000000000002</v>
      </c>
      <c r="C39">
        <v>103.47</v>
      </c>
      <c r="D39">
        <v>93.122</v>
      </c>
      <c r="E39">
        <v>91.757000000000005</v>
      </c>
      <c r="F39">
        <v>107.697</v>
      </c>
      <c r="G39">
        <f t="shared" si="3"/>
        <v>99.142600000000002</v>
      </c>
      <c r="H39">
        <f t="shared" si="4"/>
        <v>6.763391479132344</v>
      </c>
      <c r="I39">
        <f t="shared" si="2"/>
        <v>9.6818945312500002E-2</v>
      </c>
    </row>
    <row r="40" spans="1:9" x14ac:dyDescent="0.25">
      <c r="A40">
        <v>2.85</v>
      </c>
      <c r="B40">
        <v>104.51600000000001</v>
      </c>
      <c r="C40">
        <v>90.123999999999995</v>
      </c>
      <c r="D40">
        <v>104.51600000000001</v>
      </c>
      <c r="E40">
        <v>116.86499999999999</v>
      </c>
      <c r="F40">
        <v>97.76</v>
      </c>
      <c r="G40">
        <f t="shared" si="3"/>
        <v>102.75620000000001</v>
      </c>
      <c r="H40">
        <f t="shared" si="4"/>
        <v>9.8715059742675528</v>
      </c>
      <c r="I40">
        <f t="shared" si="2"/>
        <v>0.10034785156250001</v>
      </c>
    </row>
    <row r="41" spans="1:9" x14ac:dyDescent="0.25">
      <c r="A41">
        <v>2.9</v>
      </c>
      <c r="B41">
        <v>90.525999999999996</v>
      </c>
      <c r="C41">
        <v>93.393000000000001</v>
      </c>
      <c r="D41">
        <v>93.792000000000002</v>
      </c>
      <c r="E41">
        <v>92.147999999999996</v>
      </c>
      <c r="F41">
        <v>95.233999999999995</v>
      </c>
      <c r="G41">
        <f t="shared" si="3"/>
        <v>93.018600000000006</v>
      </c>
      <c r="H41">
        <f t="shared" si="4"/>
        <v>1.776043299021733</v>
      </c>
      <c r="I41">
        <f t="shared" si="2"/>
        <v>9.0838476562500006E-2</v>
      </c>
    </row>
    <row r="42" spans="1:9" x14ac:dyDescent="0.25">
      <c r="A42">
        <v>2.95</v>
      </c>
      <c r="B42">
        <v>84.277000000000001</v>
      </c>
      <c r="C42">
        <v>80.603999999999999</v>
      </c>
      <c r="D42">
        <v>79.462999999999994</v>
      </c>
      <c r="E42">
        <v>83.373999999999995</v>
      </c>
      <c r="F42">
        <v>90.497</v>
      </c>
      <c r="G42">
        <f t="shared" si="3"/>
        <v>83.643000000000001</v>
      </c>
      <c r="H42">
        <f t="shared" si="4"/>
        <v>4.3057970806808834</v>
      </c>
      <c r="I42">
        <f t="shared" si="2"/>
        <v>8.1682617187500001E-2</v>
      </c>
    </row>
    <row r="43" spans="1:9" x14ac:dyDescent="0.25">
      <c r="A43">
        <v>3</v>
      </c>
      <c r="B43">
        <v>86.254999999999995</v>
      </c>
      <c r="C43">
        <v>85.966999999999999</v>
      </c>
      <c r="D43">
        <v>88.180999999999997</v>
      </c>
      <c r="E43">
        <v>81.847999999999999</v>
      </c>
      <c r="F43">
        <v>89.8</v>
      </c>
      <c r="G43">
        <f t="shared" si="3"/>
        <v>86.410200000000003</v>
      </c>
      <c r="H43">
        <f t="shared" si="4"/>
        <v>2.9858273057898033</v>
      </c>
      <c r="I43">
        <f t="shared" si="2"/>
        <v>8.4384960937500003E-2</v>
      </c>
    </row>
    <row r="44" spans="1:9" x14ac:dyDescent="0.25">
      <c r="A44">
        <v>4</v>
      </c>
      <c r="B44">
        <v>47.982999999999997</v>
      </c>
      <c r="C44">
        <v>52.588999999999999</v>
      </c>
      <c r="D44">
        <v>54.83</v>
      </c>
      <c r="E44">
        <v>53.268999999999998</v>
      </c>
      <c r="F44">
        <v>51.485999999999997</v>
      </c>
      <c r="G44">
        <f t="shared" si="3"/>
        <v>52.031399999999998</v>
      </c>
      <c r="H44">
        <f t="shared" si="4"/>
        <v>2.5671841188352666</v>
      </c>
      <c r="I44">
        <f t="shared" si="2"/>
        <v>5.0811914062499998E-2</v>
      </c>
    </row>
    <row r="45" spans="1:9" x14ac:dyDescent="0.25">
      <c r="A45">
        <v>5</v>
      </c>
      <c r="B45">
        <v>44.156999999999996</v>
      </c>
      <c r="C45">
        <v>40.709000000000003</v>
      </c>
      <c r="D45">
        <v>43.078000000000003</v>
      </c>
      <c r="E45">
        <v>43.345999999999997</v>
      </c>
      <c r="F45">
        <v>43.756</v>
      </c>
      <c r="G45">
        <f t="shared" si="3"/>
        <v>43.0092</v>
      </c>
      <c r="H45">
        <f t="shared" si="4"/>
        <v>1.3494668206369484</v>
      </c>
      <c r="I45">
        <f t="shared" si="2"/>
        <v>4.2001171875E-2</v>
      </c>
    </row>
    <row r="46" spans="1:9" x14ac:dyDescent="0.25">
      <c r="A46">
        <v>6</v>
      </c>
      <c r="B46">
        <v>37.31</v>
      </c>
      <c r="C46">
        <v>38.578000000000003</v>
      </c>
      <c r="D46">
        <v>37.03</v>
      </c>
      <c r="E46">
        <v>39.143999999999998</v>
      </c>
      <c r="F46">
        <v>38.436999999999998</v>
      </c>
      <c r="G46">
        <f t="shared" si="3"/>
        <v>38.099800000000002</v>
      </c>
      <c r="H46">
        <f t="shared" si="4"/>
        <v>0.89456536932747288</v>
      </c>
      <c r="I46">
        <f t="shared" si="2"/>
        <v>3.7206835937500002E-2</v>
      </c>
    </row>
    <row r="47" spans="1:9" x14ac:dyDescent="0.25">
      <c r="A47">
        <v>7</v>
      </c>
      <c r="B47">
        <v>36.551000000000002</v>
      </c>
      <c r="C47">
        <v>36.119</v>
      </c>
      <c r="D47">
        <v>35.991999999999997</v>
      </c>
      <c r="E47">
        <v>36.026000000000003</v>
      </c>
      <c r="F47">
        <v>36.220999999999997</v>
      </c>
      <c r="G47">
        <f t="shared" si="3"/>
        <v>36.181800000000003</v>
      </c>
      <c r="H47">
        <f t="shared" si="4"/>
        <v>0.22477032722314635</v>
      </c>
      <c r="I47">
        <f t="shared" si="2"/>
        <v>3.5333789062500003E-2</v>
      </c>
    </row>
    <row r="48" spans="1:9" x14ac:dyDescent="0.25">
      <c r="A48">
        <v>8</v>
      </c>
      <c r="B48">
        <v>34.098999999999997</v>
      </c>
      <c r="C48">
        <v>34.344000000000001</v>
      </c>
      <c r="D48">
        <v>33.527999999999999</v>
      </c>
      <c r="E48">
        <v>33.24</v>
      </c>
      <c r="F48">
        <v>33.192999999999998</v>
      </c>
      <c r="G48">
        <f t="shared" si="3"/>
        <v>33.680799999999998</v>
      </c>
      <c r="H48">
        <f t="shared" si="4"/>
        <v>0.51728299798079569</v>
      </c>
      <c r="I48">
        <f t="shared" si="2"/>
        <v>3.2891406249999998E-2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822C-9E19-41D7-9EDA-F6E5B3A6CBD0}">
  <dimension ref="A1:H48"/>
  <sheetViews>
    <sheetView topLeftCell="A6" zoomScale="85" zoomScaleNormal="85" workbookViewId="0">
      <selection activeCell="J26" sqref="J26"/>
    </sheetView>
  </sheetViews>
  <sheetFormatPr defaultRowHeight="15" x14ac:dyDescent="0.25"/>
  <sheetData>
    <row r="1" spans="1:8" x14ac:dyDescent="0.25">
      <c r="A1" t="s">
        <v>6</v>
      </c>
    </row>
    <row r="2" spans="1:8" x14ac:dyDescent="0.25">
      <c r="G2" t="s">
        <v>2</v>
      </c>
      <c r="H2" t="s">
        <v>3</v>
      </c>
    </row>
    <row r="3" spans="1:8" x14ac:dyDescent="0.25">
      <c r="A3">
        <v>1</v>
      </c>
      <c r="B3">
        <v>1</v>
      </c>
      <c r="G3">
        <f>AVERAGE(B3:F3)</f>
        <v>1</v>
      </c>
      <c r="H3" t="e">
        <f>_xlfn.STDEV.S(B3:F3)</f>
        <v>#DIV/0!</v>
      </c>
    </row>
    <row r="4" spans="1:8" x14ac:dyDescent="0.25">
      <c r="A4">
        <v>1.05</v>
      </c>
      <c r="B4">
        <v>2</v>
      </c>
      <c r="G4">
        <f t="shared" ref="G4:G22" si="0">AVERAGE(B4:F4)</f>
        <v>2</v>
      </c>
      <c r="H4" t="e">
        <f t="shared" ref="H4:H48" si="1">_xlfn.STDEV.S(B4:F4)</f>
        <v>#DIV/0!</v>
      </c>
    </row>
    <row r="5" spans="1:8" x14ac:dyDescent="0.25">
      <c r="A5">
        <v>1.1000000000000001</v>
      </c>
      <c r="B5">
        <v>2</v>
      </c>
      <c r="G5">
        <f t="shared" si="0"/>
        <v>2</v>
      </c>
      <c r="H5" t="e">
        <f t="shared" si="1"/>
        <v>#DIV/0!</v>
      </c>
    </row>
    <row r="6" spans="1:8" x14ac:dyDescent="0.25">
      <c r="A6">
        <v>1.1399999999999999</v>
      </c>
      <c r="B6">
        <v>2</v>
      </c>
      <c r="G6">
        <f t="shared" si="0"/>
        <v>2</v>
      </c>
      <c r="H6" t="e">
        <f t="shared" si="1"/>
        <v>#DIV/0!</v>
      </c>
    </row>
    <row r="7" spans="1:8" x14ac:dyDescent="0.25">
      <c r="A7">
        <v>1.2</v>
      </c>
      <c r="B7">
        <v>2</v>
      </c>
      <c r="G7">
        <f t="shared" si="0"/>
        <v>2</v>
      </c>
      <c r="H7" t="e">
        <f t="shared" si="1"/>
        <v>#DIV/0!</v>
      </c>
    </row>
    <row r="8" spans="1:8" x14ac:dyDescent="0.25">
      <c r="A8">
        <v>1.25</v>
      </c>
      <c r="B8">
        <v>2</v>
      </c>
      <c r="G8">
        <f t="shared" si="0"/>
        <v>2</v>
      </c>
      <c r="H8" t="e">
        <f t="shared" si="1"/>
        <v>#DIV/0!</v>
      </c>
    </row>
    <row r="9" spans="1:8" x14ac:dyDescent="0.25">
      <c r="A9">
        <v>1.3</v>
      </c>
      <c r="B9">
        <v>2</v>
      </c>
      <c r="G9">
        <f t="shared" si="0"/>
        <v>2</v>
      </c>
      <c r="H9" t="e">
        <f t="shared" si="1"/>
        <v>#DIV/0!</v>
      </c>
    </row>
    <row r="10" spans="1:8" x14ac:dyDescent="0.25">
      <c r="A10">
        <v>1.35</v>
      </c>
      <c r="B10">
        <v>2</v>
      </c>
      <c r="G10">
        <f t="shared" si="0"/>
        <v>2</v>
      </c>
      <c r="H10" t="e">
        <f t="shared" si="1"/>
        <v>#DIV/0!</v>
      </c>
    </row>
    <row r="11" spans="1:8" x14ac:dyDescent="0.25">
      <c r="A11">
        <v>1.4</v>
      </c>
      <c r="B11">
        <v>2</v>
      </c>
      <c r="G11">
        <f t="shared" si="0"/>
        <v>2</v>
      </c>
      <c r="H11" t="e">
        <f t="shared" si="1"/>
        <v>#DIV/0!</v>
      </c>
    </row>
    <row r="12" spans="1:8" x14ac:dyDescent="0.25">
      <c r="A12">
        <v>1.45</v>
      </c>
      <c r="B12">
        <v>2</v>
      </c>
      <c r="G12">
        <f t="shared" si="0"/>
        <v>2</v>
      </c>
      <c r="H12" t="e">
        <f t="shared" si="1"/>
        <v>#DIV/0!</v>
      </c>
    </row>
    <row r="13" spans="1:8" x14ac:dyDescent="0.25">
      <c r="A13">
        <v>1.5</v>
      </c>
      <c r="B13">
        <v>2</v>
      </c>
      <c r="G13">
        <f t="shared" si="0"/>
        <v>2</v>
      </c>
      <c r="H13" t="e">
        <f t="shared" si="1"/>
        <v>#DIV/0!</v>
      </c>
    </row>
    <row r="14" spans="1:8" x14ac:dyDescent="0.25">
      <c r="A14">
        <v>1.55</v>
      </c>
      <c r="B14">
        <v>2</v>
      </c>
      <c r="G14">
        <f t="shared" si="0"/>
        <v>2</v>
      </c>
      <c r="H14" t="e">
        <f t="shared" si="1"/>
        <v>#DIV/0!</v>
      </c>
    </row>
    <row r="15" spans="1:8" x14ac:dyDescent="0.25">
      <c r="A15">
        <v>1.6</v>
      </c>
      <c r="B15">
        <v>2</v>
      </c>
      <c r="G15">
        <f t="shared" si="0"/>
        <v>2</v>
      </c>
      <c r="H15" t="e">
        <f t="shared" si="1"/>
        <v>#DIV/0!</v>
      </c>
    </row>
    <row r="16" spans="1:8" x14ac:dyDescent="0.25">
      <c r="A16">
        <v>1.65</v>
      </c>
      <c r="B16">
        <v>3</v>
      </c>
      <c r="G16">
        <f t="shared" si="0"/>
        <v>3</v>
      </c>
      <c r="H16" t="e">
        <f t="shared" si="1"/>
        <v>#DIV/0!</v>
      </c>
    </row>
    <row r="17" spans="1:8" x14ac:dyDescent="0.25">
      <c r="A17">
        <v>1.7</v>
      </c>
      <c r="B17">
        <v>3</v>
      </c>
      <c r="G17">
        <f t="shared" si="0"/>
        <v>3</v>
      </c>
      <c r="H17" t="e">
        <f t="shared" si="1"/>
        <v>#DIV/0!</v>
      </c>
    </row>
    <row r="18" spans="1:8" x14ac:dyDescent="0.25">
      <c r="A18">
        <v>1.75</v>
      </c>
      <c r="B18">
        <v>3</v>
      </c>
      <c r="G18">
        <f t="shared" si="0"/>
        <v>3</v>
      </c>
      <c r="H18" t="e">
        <f t="shared" si="1"/>
        <v>#DIV/0!</v>
      </c>
    </row>
    <row r="19" spans="1:8" x14ac:dyDescent="0.25">
      <c r="A19">
        <v>1.8</v>
      </c>
      <c r="B19">
        <v>6</v>
      </c>
      <c r="G19">
        <f t="shared" si="0"/>
        <v>6</v>
      </c>
      <c r="H19" t="e">
        <f t="shared" si="1"/>
        <v>#DIV/0!</v>
      </c>
    </row>
    <row r="20" spans="1:8" x14ac:dyDescent="0.25">
      <c r="A20">
        <v>1.85</v>
      </c>
      <c r="B20">
        <v>6</v>
      </c>
      <c r="G20">
        <f t="shared" si="0"/>
        <v>6</v>
      </c>
      <c r="H20" t="e">
        <f t="shared" si="1"/>
        <v>#DIV/0!</v>
      </c>
    </row>
    <row r="21" spans="1:8" x14ac:dyDescent="0.25">
      <c r="A21">
        <v>1.9</v>
      </c>
      <c r="B21">
        <v>5</v>
      </c>
      <c r="G21">
        <f t="shared" si="0"/>
        <v>5</v>
      </c>
      <c r="H21" t="e">
        <f t="shared" si="1"/>
        <v>#DIV/0!</v>
      </c>
    </row>
    <row r="22" spans="1:8" x14ac:dyDescent="0.25">
      <c r="A22">
        <v>1.95</v>
      </c>
      <c r="B22">
        <v>5</v>
      </c>
      <c r="G22">
        <f t="shared" si="0"/>
        <v>5</v>
      </c>
      <c r="H22" t="e">
        <f t="shared" si="1"/>
        <v>#DIV/0!</v>
      </c>
    </row>
    <row r="23" spans="1:8" x14ac:dyDescent="0.25">
      <c r="A23">
        <v>2</v>
      </c>
      <c r="B23">
        <v>6</v>
      </c>
      <c r="G23">
        <f>AVERAGE(B23:F23)</f>
        <v>6</v>
      </c>
      <c r="H23" t="e">
        <f t="shared" si="1"/>
        <v>#DIV/0!</v>
      </c>
    </row>
    <row r="24" spans="1:8" x14ac:dyDescent="0.25">
      <c r="A24">
        <v>2.04</v>
      </c>
      <c r="B24">
        <v>17</v>
      </c>
      <c r="G24">
        <f t="shared" ref="G24:G48" si="2">AVERAGE(B24:F24)</f>
        <v>17</v>
      </c>
      <c r="H24" t="e">
        <f t="shared" si="1"/>
        <v>#DIV/0!</v>
      </c>
    </row>
    <row r="25" spans="1:8" x14ac:dyDescent="0.25">
      <c r="A25">
        <v>2.1</v>
      </c>
      <c r="B25">
        <v>14</v>
      </c>
      <c r="G25">
        <f t="shared" si="2"/>
        <v>14</v>
      </c>
      <c r="H25" t="e">
        <f t="shared" si="1"/>
        <v>#DIV/0!</v>
      </c>
    </row>
    <row r="26" spans="1:8" x14ac:dyDescent="0.25">
      <c r="A26">
        <v>2.15</v>
      </c>
      <c r="B26">
        <v>12</v>
      </c>
      <c r="G26">
        <f t="shared" si="2"/>
        <v>12</v>
      </c>
      <c r="H26" t="e">
        <f t="shared" si="1"/>
        <v>#DIV/0!</v>
      </c>
    </row>
    <row r="27" spans="1:8" x14ac:dyDescent="0.25">
      <c r="A27">
        <v>2.2000000000000002</v>
      </c>
      <c r="B27">
        <v>16</v>
      </c>
      <c r="G27">
        <f t="shared" si="2"/>
        <v>16</v>
      </c>
      <c r="H27" t="e">
        <f t="shared" si="1"/>
        <v>#DIV/0!</v>
      </c>
    </row>
    <row r="28" spans="1:8" x14ac:dyDescent="0.25">
      <c r="A28">
        <v>2.25</v>
      </c>
      <c r="B28">
        <v>132</v>
      </c>
      <c r="G28">
        <f t="shared" si="2"/>
        <v>132</v>
      </c>
      <c r="H28" t="e">
        <f t="shared" si="1"/>
        <v>#DIV/0!</v>
      </c>
    </row>
    <row r="29" spans="1:8" x14ac:dyDescent="0.25">
      <c r="A29">
        <v>2.29</v>
      </c>
      <c r="B29">
        <v>166</v>
      </c>
      <c r="G29">
        <f t="shared" si="2"/>
        <v>166</v>
      </c>
      <c r="H29" t="e">
        <f t="shared" si="1"/>
        <v>#DIV/0!</v>
      </c>
    </row>
    <row r="30" spans="1:8" x14ac:dyDescent="0.25">
      <c r="A30">
        <v>2.35</v>
      </c>
      <c r="B30">
        <v>67</v>
      </c>
      <c r="G30">
        <f t="shared" si="2"/>
        <v>67</v>
      </c>
      <c r="H30" t="e">
        <f t="shared" si="1"/>
        <v>#DIV/0!</v>
      </c>
    </row>
    <row r="31" spans="1:8" x14ac:dyDescent="0.25">
      <c r="A31">
        <v>2.4</v>
      </c>
      <c r="B31">
        <v>57</v>
      </c>
      <c r="G31">
        <f t="shared" si="2"/>
        <v>57</v>
      </c>
      <c r="H31" t="e">
        <f t="shared" si="1"/>
        <v>#DIV/0!</v>
      </c>
    </row>
    <row r="32" spans="1:8" x14ac:dyDescent="0.25">
      <c r="A32">
        <v>2.4500000000000002</v>
      </c>
      <c r="B32">
        <v>144</v>
      </c>
      <c r="G32">
        <f t="shared" si="2"/>
        <v>144</v>
      </c>
      <c r="H32" t="e">
        <f t="shared" si="1"/>
        <v>#DIV/0!</v>
      </c>
    </row>
    <row r="33" spans="1:8" x14ac:dyDescent="0.25">
      <c r="A33">
        <v>2.5</v>
      </c>
      <c r="B33">
        <v>71</v>
      </c>
      <c r="G33">
        <f t="shared" si="2"/>
        <v>71</v>
      </c>
      <c r="H33" t="e">
        <f t="shared" si="1"/>
        <v>#DIV/0!</v>
      </c>
    </row>
    <row r="34" spans="1:8" x14ac:dyDescent="0.25">
      <c r="A34">
        <v>2.54</v>
      </c>
      <c r="B34">
        <v>44</v>
      </c>
      <c r="G34">
        <f t="shared" si="2"/>
        <v>44</v>
      </c>
      <c r="H34" t="e">
        <f t="shared" si="1"/>
        <v>#DIV/0!</v>
      </c>
    </row>
    <row r="35" spans="1:8" x14ac:dyDescent="0.25">
      <c r="A35">
        <v>2.6</v>
      </c>
      <c r="B35">
        <v>24</v>
      </c>
      <c r="G35">
        <f t="shared" si="2"/>
        <v>24</v>
      </c>
      <c r="H35" t="e">
        <f t="shared" si="1"/>
        <v>#DIV/0!</v>
      </c>
    </row>
    <row r="36" spans="1:8" x14ac:dyDescent="0.25">
      <c r="A36">
        <v>2.65</v>
      </c>
      <c r="B36">
        <v>41</v>
      </c>
      <c r="G36">
        <f t="shared" si="2"/>
        <v>41</v>
      </c>
      <c r="H36" t="e">
        <f t="shared" si="1"/>
        <v>#DIV/0!</v>
      </c>
    </row>
    <row r="37" spans="1:8" x14ac:dyDescent="0.25">
      <c r="A37">
        <v>2.7</v>
      </c>
      <c r="B37">
        <v>23</v>
      </c>
      <c r="G37">
        <f t="shared" si="2"/>
        <v>23</v>
      </c>
      <c r="H37" t="e">
        <f t="shared" si="1"/>
        <v>#DIV/0!</v>
      </c>
    </row>
    <row r="38" spans="1:8" x14ac:dyDescent="0.25">
      <c r="A38">
        <v>2.75</v>
      </c>
      <c r="B38">
        <v>23</v>
      </c>
      <c r="G38">
        <f t="shared" si="2"/>
        <v>23</v>
      </c>
      <c r="H38" t="e">
        <f t="shared" si="1"/>
        <v>#DIV/0!</v>
      </c>
    </row>
    <row r="39" spans="1:8" x14ac:dyDescent="0.25">
      <c r="A39">
        <v>2.8</v>
      </c>
      <c r="B39">
        <v>39</v>
      </c>
      <c r="G39">
        <f t="shared" si="2"/>
        <v>39</v>
      </c>
      <c r="H39" t="e">
        <f t="shared" si="1"/>
        <v>#DIV/0!</v>
      </c>
    </row>
    <row r="40" spans="1:8" x14ac:dyDescent="0.25">
      <c r="A40">
        <v>2.85</v>
      </c>
      <c r="B40">
        <v>18</v>
      </c>
      <c r="G40">
        <f t="shared" si="2"/>
        <v>18</v>
      </c>
      <c r="H40" t="e">
        <f t="shared" si="1"/>
        <v>#DIV/0!</v>
      </c>
    </row>
    <row r="41" spans="1:8" x14ac:dyDescent="0.25">
      <c r="A41">
        <v>2.9</v>
      </c>
      <c r="B41">
        <v>16</v>
      </c>
      <c r="G41">
        <f t="shared" si="2"/>
        <v>16</v>
      </c>
      <c r="H41" t="e">
        <f t="shared" si="1"/>
        <v>#DIV/0!</v>
      </c>
    </row>
    <row r="42" spans="1:8" x14ac:dyDescent="0.25">
      <c r="A42">
        <v>2.95</v>
      </c>
      <c r="B42">
        <v>15</v>
      </c>
      <c r="G42">
        <f t="shared" si="2"/>
        <v>15</v>
      </c>
      <c r="H42" t="e">
        <f t="shared" si="1"/>
        <v>#DIV/0!</v>
      </c>
    </row>
    <row r="43" spans="1:8" x14ac:dyDescent="0.25">
      <c r="A43">
        <v>3</v>
      </c>
      <c r="B43">
        <v>19</v>
      </c>
      <c r="G43">
        <f t="shared" si="2"/>
        <v>19</v>
      </c>
      <c r="H43" t="e">
        <f t="shared" si="1"/>
        <v>#DIV/0!</v>
      </c>
    </row>
    <row r="44" spans="1:8" x14ac:dyDescent="0.25">
      <c r="A44">
        <v>4</v>
      </c>
      <c r="B44">
        <v>4</v>
      </c>
      <c r="G44">
        <f t="shared" si="2"/>
        <v>4</v>
      </c>
      <c r="H44" t="e">
        <f t="shared" si="1"/>
        <v>#DIV/0!</v>
      </c>
    </row>
    <row r="45" spans="1:8" x14ac:dyDescent="0.25">
      <c r="A45">
        <v>5</v>
      </c>
      <c r="B45">
        <v>2</v>
      </c>
      <c r="G45">
        <f t="shared" si="2"/>
        <v>2</v>
      </c>
      <c r="H45" t="e">
        <f t="shared" si="1"/>
        <v>#DIV/0!</v>
      </c>
    </row>
    <row r="46" spans="1:8" x14ac:dyDescent="0.25">
      <c r="A46">
        <v>6</v>
      </c>
      <c r="B46">
        <v>2</v>
      </c>
      <c r="G46">
        <f t="shared" si="2"/>
        <v>2</v>
      </c>
      <c r="H46" t="e">
        <f t="shared" si="1"/>
        <v>#DIV/0!</v>
      </c>
    </row>
    <row r="47" spans="1:8" x14ac:dyDescent="0.25">
      <c r="A47">
        <v>7</v>
      </c>
      <c r="B47">
        <v>2</v>
      </c>
      <c r="G47">
        <f t="shared" si="2"/>
        <v>2</v>
      </c>
      <c r="H47" t="e">
        <f t="shared" si="1"/>
        <v>#DIV/0!</v>
      </c>
    </row>
    <row r="48" spans="1:8" x14ac:dyDescent="0.25">
      <c r="A48">
        <v>8</v>
      </c>
      <c r="B48">
        <v>1</v>
      </c>
      <c r="G48">
        <f t="shared" si="2"/>
        <v>1</v>
      </c>
      <c r="H48" t="e">
        <f t="shared" si="1"/>
        <v>#DIV/0!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C34A-90AE-43EA-9977-A3EBB1B73707}">
  <dimension ref="A1:H48"/>
  <sheetViews>
    <sheetView zoomScale="85" zoomScaleNormal="85" workbookViewId="0">
      <selection activeCell="J26" sqref="J26"/>
    </sheetView>
  </sheetViews>
  <sheetFormatPr defaultRowHeight="15" x14ac:dyDescent="0.25"/>
  <sheetData>
    <row r="1" spans="1:8" x14ac:dyDescent="0.25">
      <c r="A1" t="s">
        <v>7</v>
      </c>
    </row>
    <row r="2" spans="1:8" x14ac:dyDescent="0.25">
      <c r="B2" t="s">
        <v>9</v>
      </c>
      <c r="C2" t="s">
        <v>8</v>
      </c>
      <c r="G2" t="s">
        <v>2</v>
      </c>
      <c r="H2" t="s">
        <v>3</v>
      </c>
    </row>
    <row r="3" spans="1:8" x14ac:dyDescent="0.25">
      <c r="A3">
        <v>1</v>
      </c>
      <c r="B3">
        <v>2</v>
      </c>
      <c r="C3">
        <v>2</v>
      </c>
      <c r="D3">
        <v>1</v>
      </c>
      <c r="G3">
        <f>AVERAGE(B3:F3)</f>
        <v>1.6666666666666667</v>
      </c>
      <c r="H3">
        <f>_xlfn.STDEV.S(B3:F3)</f>
        <v>0.57735026918962551</v>
      </c>
    </row>
    <row r="4" spans="1:8" x14ac:dyDescent="0.25">
      <c r="A4">
        <v>1.05</v>
      </c>
      <c r="B4">
        <v>1</v>
      </c>
      <c r="C4">
        <v>2</v>
      </c>
      <c r="D4">
        <v>2</v>
      </c>
      <c r="G4">
        <f t="shared" ref="G4:G22" si="0">AVERAGE(B4:F4)</f>
        <v>1.6666666666666667</v>
      </c>
      <c r="H4">
        <f t="shared" ref="H4:H48" si="1">_xlfn.STDEV.S(B4:F4)</f>
        <v>0.57735026918962551</v>
      </c>
    </row>
    <row r="5" spans="1:8" x14ac:dyDescent="0.25">
      <c r="A5">
        <v>1.1000000000000001</v>
      </c>
      <c r="B5">
        <v>1</v>
      </c>
      <c r="C5">
        <v>2</v>
      </c>
      <c r="D5">
        <v>2</v>
      </c>
      <c r="G5">
        <f t="shared" si="0"/>
        <v>1.6666666666666667</v>
      </c>
      <c r="H5">
        <f t="shared" si="1"/>
        <v>0.57735026918962551</v>
      </c>
    </row>
    <row r="6" spans="1:8" x14ac:dyDescent="0.25">
      <c r="A6">
        <v>1.1399999999999999</v>
      </c>
      <c r="B6">
        <v>2</v>
      </c>
      <c r="C6">
        <v>2</v>
      </c>
      <c r="D6">
        <v>2</v>
      </c>
      <c r="G6">
        <f t="shared" si="0"/>
        <v>2</v>
      </c>
      <c r="H6">
        <f t="shared" si="1"/>
        <v>0</v>
      </c>
    </row>
    <row r="7" spans="1:8" x14ac:dyDescent="0.25">
      <c r="A7">
        <v>1.2</v>
      </c>
      <c r="B7">
        <v>1</v>
      </c>
      <c r="C7">
        <v>2</v>
      </c>
      <c r="D7">
        <v>2</v>
      </c>
      <c r="G7">
        <f t="shared" si="0"/>
        <v>1.6666666666666667</v>
      </c>
      <c r="H7">
        <f t="shared" si="1"/>
        <v>0.57735026918962551</v>
      </c>
    </row>
    <row r="8" spans="1:8" x14ac:dyDescent="0.25">
      <c r="A8">
        <v>1.25</v>
      </c>
      <c r="B8">
        <v>2</v>
      </c>
      <c r="C8">
        <v>2</v>
      </c>
      <c r="D8">
        <v>2</v>
      </c>
      <c r="G8">
        <f t="shared" si="0"/>
        <v>2</v>
      </c>
      <c r="H8">
        <f t="shared" si="1"/>
        <v>0</v>
      </c>
    </row>
    <row r="9" spans="1:8" x14ac:dyDescent="0.25">
      <c r="A9">
        <v>1.3</v>
      </c>
      <c r="B9">
        <v>2</v>
      </c>
      <c r="C9">
        <v>2</v>
      </c>
      <c r="D9">
        <v>2</v>
      </c>
      <c r="G9">
        <f t="shared" si="0"/>
        <v>2</v>
      </c>
      <c r="H9">
        <f t="shared" si="1"/>
        <v>0</v>
      </c>
    </row>
    <row r="10" spans="1:8" x14ac:dyDescent="0.25">
      <c r="A10">
        <v>1.35</v>
      </c>
      <c r="B10">
        <v>3</v>
      </c>
      <c r="C10">
        <v>2</v>
      </c>
      <c r="D10">
        <v>2</v>
      </c>
      <c r="G10">
        <f t="shared" si="0"/>
        <v>2.3333333333333335</v>
      </c>
      <c r="H10">
        <f t="shared" si="1"/>
        <v>0.57735026918962629</v>
      </c>
    </row>
    <row r="11" spans="1:8" x14ac:dyDescent="0.25">
      <c r="A11">
        <v>1.4</v>
      </c>
      <c r="B11">
        <v>2</v>
      </c>
      <c r="C11">
        <v>2</v>
      </c>
      <c r="D11">
        <v>2</v>
      </c>
      <c r="G11">
        <f t="shared" si="0"/>
        <v>2</v>
      </c>
      <c r="H11">
        <f t="shared" si="1"/>
        <v>0</v>
      </c>
    </row>
    <row r="12" spans="1:8" x14ac:dyDescent="0.25">
      <c r="A12">
        <v>1.45</v>
      </c>
      <c r="B12">
        <v>2</v>
      </c>
      <c r="C12">
        <v>2</v>
      </c>
      <c r="D12">
        <v>2</v>
      </c>
      <c r="G12">
        <f t="shared" si="0"/>
        <v>2</v>
      </c>
      <c r="H12">
        <f t="shared" si="1"/>
        <v>0</v>
      </c>
    </row>
    <row r="13" spans="1:8" x14ac:dyDescent="0.25">
      <c r="A13">
        <v>1.5</v>
      </c>
      <c r="B13">
        <v>2</v>
      </c>
      <c r="C13">
        <v>2</v>
      </c>
      <c r="D13">
        <v>2</v>
      </c>
      <c r="G13">
        <f t="shared" si="0"/>
        <v>2</v>
      </c>
      <c r="H13">
        <f t="shared" si="1"/>
        <v>0</v>
      </c>
    </row>
    <row r="14" spans="1:8" x14ac:dyDescent="0.25">
      <c r="A14">
        <v>1.55</v>
      </c>
      <c r="B14">
        <v>2</v>
      </c>
      <c r="C14">
        <v>3</v>
      </c>
      <c r="D14">
        <v>2</v>
      </c>
      <c r="G14">
        <f t="shared" si="0"/>
        <v>2.3333333333333335</v>
      </c>
      <c r="H14">
        <f t="shared" si="1"/>
        <v>0.57735026918962629</v>
      </c>
    </row>
    <row r="15" spans="1:8" x14ac:dyDescent="0.25">
      <c r="A15">
        <v>1.6</v>
      </c>
      <c r="B15">
        <v>3</v>
      </c>
      <c r="C15">
        <v>3</v>
      </c>
      <c r="D15">
        <v>3</v>
      </c>
      <c r="G15">
        <f t="shared" si="0"/>
        <v>3</v>
      </c>
      <c r="H15">
        <f t="shared" si="1"/>
        <v>0</v>
      </c>
    </row>
    <row r="16" spans="1:8" x14ac:dyDescent="0.25">
      <c r="A16">
        <v>1.65</v>
      </c>
      <c r="B16">
        <v>2</v>
      </c>
      <c r="C16">
        <v>3</v>
      </c>
      <c r="D16">
        <v>3</v>
      </c>
      <c r="G16">
        <f t="shared" si="0"/>
        <v>2.6666666666666665</v>
      </c>
      <c r="H16">
        <f t="shared" si="1"/>
        <v>0.57735026918962629</v>
      </c>
    </row>
    <row r="17" spans="1:8" x14ac:dyDescent="0.25">
      <c r="A17">
        <v>1.7</v>
      </c>
      <c r="B17">
        <v>3</v>
      </c>
      <c r="C17">
        <v>3</v>
      </c>
      <c r="D17">
        <v>4</v>
      </c>
      <c r="G17">
        <f t="shared" si="0"/>
        <v>3.3333333333333335</v>
      </c>
      <c r="H17">
        <f t="shared" si="1"/>
        <v>0.57735026918962473</v>
      </c>
    </row>
    <row r="18" spans="1:8" x14ac:dyDescent="0.25">
      <c r="A18">
        <v>1.75</v>
      </c>
      <c r="B18">
        <v>4</v>
      </c>
      <c r="C18">
        <v>4</v>
      </c>
      <c r="D18">
        <v>5</v>
      </c>
      <c r="G18">
        <f t="shared" si="0"/>
        <v>4.333333333333333</v>
      </c>
      <c r="H18">
        <f t="shared" si="1"/>
        <v>0.57735026918962473</v>
      </c>
    </row>
    <row r="19" spans="1:8" x14ac:dyDescent="0.25">
      <c r="A19">
        <v>1.8</v>
      </c>
      <c r="B19">
        <v>3</v>
      </c>
      <c r="C19">
        <v>8</v>
      </c>
      <c r="D19">
        <v>28</v>
      </c>
      <c r="G19">
        <f t="shared" si="0"/>
        <v>13</v>
      </c>
      <c r="H19">
        <f t="shared" si="1"/>
        <v>13.228756555322953</v>
      </c>
    </row>
    <row r="20" spans="1:8" x14ac:dyDescent="0.25">
      <c r="A20">
        <v>1.85</v>
      </c>
      <c r="B20">
        <v>5</v>
      </c>
      <c r="C20">
        <v>5</v>
      </c>
      <c r="D20">
        <v>4</v>
      </c>
      <c r="G20">
        <f t="shared" si="0"/>
        <v>4.666666666666667</v>
      </c>
      <c r="H20">
        <f t="shared" si="1"/>
        <v>0.57735026918962784</v>
      </c>
    </row>
    <row r="21" spans="1:8" x14ac:dyDescent="0.25">
      <c r="A21">
        <v>1.9</v>
      </c>
      <c r="B21">
        <v>4</v>
      </c>
      <c r="C21">
        <v>100</v>
      </c>
      <c r="D21">
        <v>112</v>
      </c>
      <c r="G21">
        <f t="shared" si="0"/>
        <v>72</v>
      </c>
      <c r="H21">
        <f t="shared" si="1"/>
        <v>59.194594347794968</v>
      </c>
    </row>
    <row r="22" spans="1:8" x14ac:dyDescent="0.25">
      <c r="A22">
        <v>1.95</v>
      </c>
      <c r="B22">
        <v>4</v>
      </c>
      <c r="C22">
        <v>4158</v>
      </c>
      <c r="D22">
        <v>6</v>
      </c>
      <c r="G22">
        <f t="shared" si="0"/>
        <v>1389.3333333333333</v>
      </c>
      <c r="H22">
        <f t="shared" si="1"/>
        <v>2397.7358764745823</v>
      </c>
    </row>
    <row r="23" spans="1:8" x14ac:dyDescent="0.25">
      <c r="A23">
        <v>2</v>
      </c>
      <c r="B23">
        <v>9</v>
      </c>
      <c r="C23">
        <v>7536</v>
      </c>
      <c r="D23">
        <v>11</v>
      </c>
      <c r="G23">
        <f>AVERAGE(B23:F23)</f>
        <v>2518.6666666666665</v>
      </c>
      <c r="H23">
        <f t="shared" si="1"/>
        <v>4345.1382409922626</v>
      </c>
    </row>
    <row r="24" spans="1:8" x14ac:dyDescent="0.25">
      <c r="A24">
        <v>2.04</v>
      </c>
      <c r="B24">
        <v>7</v>
      </c>
      <c r="C24">
        <v>2635</v>
      </c>
      <c r="D24">
        <v>11</v>
      </c>
      <c r="G24">
        <f t="shared" ref="G24:G48" si="2">AVERAGE(B24:F24)</f>
        <v>884.33333333333337</v>
      </c>
      <c r="H24">
        <f t="shared" si="1"/>
        <v>1516.1231260466061</v>
      </c>
    </row>
    <row r="25" spans="1:8" x14ac:dyDescent="0.25">
      <c r="A25">
        <v>2.1</v>
      </c>
      <c r="B25">
        <v>5</v>
      </c>
      <c r="C25">
        <v>1188</v>
      </c>
      <c r="D25">
        <v>725</v>
      </c>
      <c r="G25">
        <f t="shared" si="2"/>
        <v>639.33333333333337</v>
      </c>
      <c r="H25">
        <f t="shared" si="1"/>
        <v>596.13449265525094</v>
      </c>
    </row>
    <row r="26" spans="1:8" x14ac:dyDescent="0.25">
      <c r="A26">
        <v>2.15</v>
      </c>
      <c r="B26">
        <v>9</v>
      </c>
      <c r="C26">
        <v>2121</v>
      </c>
      <c r="D26">
        <v>845</v>
      </c>
      <c r="G26">
        <f t="shared" si="2"/>
        <v>991.66666666666663</v>
      </c>
      <c r="H26">
        <f t="shared" si="1"/>
        <v>1063.6114578798656</v>
      </c>
    </row>
    <row r="27" spans="1:8" x14ac:dyDescent="0.25">
      <c r="A27">
        <v>2.2000000000000002</v>
      </c>
      <c r="B27">
        <v>13</v>
      </c>
      <c r="C27">
        <v>642</v>
      </c>
      <c r="D27">
        <v>728</v>
      </c>
      <c r="G27">
        <f t="shared" si="2"/>
        <v>461</v>
      </c>
      <c r="H27">
        <f t="shared" si="1"/>
        <v>390.35496666495737</v>
      </c>
    </row>
    <row r="28" spans="1:8" x14ac:dyDescent="0.25">
      <c r="A28">
        <v>2.25</v>
      </c>
      <c r="B28">
        <v>232</v>
      </c>
      <c r="C28">
        <v>474</v>
      </c>
      <c r="D28">
        <v>326</v>
      </c>
      <c r="G28">
        <f t="shared" si="2"/>
        <v>344</v>
      </c>
      <c r="H28">
        <f t="shared" si="1"/>
        <v>122</v>
      </c>
    </row>
    <row r="29" spans="1:8" x14ac:dyDescent="0.25">
      <c r="A29">
        <v>2.29</v>
      </c>
      <c r="B29">
        <v>202</v>
      </c>
      <c r="C29">
        <v>295</v>
      </c>
      <c r="D29">
        <v>168</v>
      </c>
      <c r="G29">
        <f t="shared" si="2"/>
        <v>221.66666666666666</v>
      </c>
      <c r="H29">
        <f t="shared" si="1"/>
        <v>65.744454772500234</v>
      </c>
    </row>
    <row r="30" spans="1:8" x14ac:dyDescent="0.25">
      <c r="A30">
        <v>2.35</v>
      </c>
      <c r="B30">
        <v>48</v>
      </c>
      <c r="C30">
        <v>196</v>
      </c>
      <c r="D30">
        <v>313</v>
      </c>
      <c r="G30">
        <f t="shared" si="2"/>
        <v>185.66666666666666</v>
      </c>
      <c r="H30">
        <f t="shared" si="1"/>
        <v>132.80185741672943</v>
      </c>
    </row>
    <row r="31" spans="1:8" x14ac:dyDescent="0.25">
      <c r="A31">
        <v>2.4</v>
      </c>
      <c r="B31">
        <v>49</v>
      </c>
      <c r="C31">
        <v>125</v>
      </c>
      <c r="D31">
        <v>82</v>
      </c>
      <c r="G31">
        <f t="shared" si="2"/>
        <v>85.333333333333329</v>
      </c>
      <c r="H31">
        <f t="shared" si="1"/>
        <v>38.109491381194445</v>
      </c>
    </row>
    <row r="32" spans="1:8" x14ac:dyDescent="0.25">
      <c r="A32">
        <v>2.4500000000000002</v>
      </c>
      <c r="B32">
        <v>48</v>
      </c>
      <c r="C32">
        <v>80</v>
      </c>
      <c r="D32">
        <v>71</v>
      </c>
      <c r="G32">
        <f t="shared" si="2"/>
        <v>66.333333333333329</v>
      </c>
      <c r="H32">
        <f t="shared" si="1"/>
        <v>16.50252505931541</v>
      </c>
    </row>
    <row r="33" spans="1:8" x14ac:dyDescent="0.25">
      <c r="A33">
        <v>2.5</v>
      </c>
      <c r="B33">
        <v>79</v>
      </c>
      <c r="C33">
        <v>71</v>
      </c>
      <c r="D33">
        <v>98</v>
      </c>
      <c r="G33">
        <f t="shared" si="2"/>
        <v>82.666666666666671</v>
      </c>
      <c r="H33">
        <f t="shared" si="1"/>
        <v>13.868429375143169</v>
      </c>
    </row>
    <row r="34" spans="1:8" x14ac:dyDescent="0.25">
      <c r="A34">
        <v>2.54</v>
      </c>
      <c r="B34">
        <v>48</v>
      </c>
      <c r="C34">
        <v>56</v>
      </c>
      <c r="D34">
        <v>86</v>
      </c>
      <c r="G34">
        <f t="shared" si="2"/>
        <v>63.333333333333336</v>
      </c>
      <c r="H34">
        <f t="shared" si="1"/>
        <v>20.033305601755618</v>
      </c>
    </row>
    <row r="35" spans="1:8" x14ac:dyDescent="0.25">
      <c r="A35">
        <v>2.6</v>
      </c>
      <c r="B35">
        <v>44</v>
      </c>
      <c r="C35">
        <v>48</v>
      </c>
      <c r="D35">
        <v>38</v>
      </c>
      <c r="G35">
        <f t="shared" si="2"/>
        <v>43.333333333333336</v>
      </c>
      <c r="H35">
        <f t="shared" si="1"/>
        <v>5.0332229568471671</v>
      </c>
    </row>
    <row r="36" spans="1:8" x14ac:dyDescent="0.25">
      <c r="A36">
        <v>2.65</v>
      </c>
      <c r="B36">
        <v>41</v>
      </c>
      <c r="C36">
        <v>37</v>
      </c>
      <c r="D36">
        <v>32</v>
      </c>
      <c r="G36">
        <f t="shared" si="2"/>
        <v>36.666666666666664</v>
      </c>
      <c r="H36">
        <f t="shared" si="1"/>
        <v>4.5092497528228943</v>
      </c>
    </row>
    <row r="37" spans="1:8" x14ac:dyDescent="0.25">
      <c r="A37">
        <v>2.7</v>
      </c>
      <c r="B37">
        <v>27</v>
      </c>
      <c r="C37">
        <v>29</v>
      </c>
      <c r="D37">
        <v>27</v>
      </c>
      <c r="G37">
        <f t="shared" si="2"/>
        <v>27.666666666666668</v>
      </c>
      <c r="H37">
        <f t="shared" si="1"/>
        <v>1.1547005383792515</v>
      </c>
    </row>
    <row r="38" spans="1:8" x14ac:dyDescent="0.25">
      <c r="A38">
        <v>2.75</v>
      </c>
      <c r="B38">
        <v>16</v>
      </c>
      <c r="C38">
        <v>22</v>
      </c>
      <c r="D38">
        <v>21</v>
      </c>
      <c r="G38">
        <f t="shared" si="2"/>
        <v>19.666666666666668</v>
      </c>
      <c r="H38">
        <f t="shared" si="1"/>
        <v>3.2145502536643242</v>
      </c>
    </row>
    <row r="39" spans="1:8" x14ac:dyDescent="0.25">
      <c r="A39">
        <v>2.8</v>
      </c>
      <c r="B39">
        <v>23</v>
      </c>
      <c r="C39">
        <v>22</v>
      </c>
      <c r="D39">
        <v>23</v>
      </c>
      <c r="G39">
        <f t="shared" si="2"/>
        <v>22.666666666666668</v>
      </c>
      <c r="H39">
        <f t="shared" si="1"/>
        <v>0.57735026918962584</v>
      </c>
    </row>
    <row r="40" spans="1:8" x14ac:dyDescent="0.25">
      <c r="A40">
        <v>2.85</v>
      </c>
      <c r="B40">
        <v>12</v>
      </c>
      <c r="C40">
        <v>18</v>
      </c>
      <c r="D40">
        <v>18</v>
      </c>
      <c r="G40">
        <f t="shared" si="2"/>
        <v>16</v>
      </c>
      <c r="H40">
        <f t="shared" si="1"/>
        <v>3.4641016151377544</v>
      </c>
    </row>
    <row r="41" spans="1:8" x14ac:dyDescent="0.25">
      <c r="A41">
        <v>2.9</v>
      </c>
      <c r="B41">
        <v>15</v>
      </c>
      <c r="C41">
        <v>17</v>
      </c>
      <c r="D41">
        <v>17</v>
      </c>
      <c r="G41">
        <f t="shared" si="2"/>
        <v>16.333333333333332</v>
      </c>
      <c r="H41">
        <f t="shared" si="1"/>
        <v>1.1547005383792515</v>
      </c>
    </row>
    <row r="42" spans="1:8" x14ac:dyDescent="0.25">
      <c r="A42">
        <v>2.95</v>
      </c>
      <c r="B42">
        <v>13</v>
      </c>
      <c r="C42">
        <v>14</v>
      </c>
      <c r="D42">
        <v>13</v>
      </c>
      <c r="G42">
        <f t="shared" si="2"/>
        <v>13.333333333333334</v>
      </c>
      <c r="H42">
        <f t="shared" si="1"/>
        <v>0.57735026918962573</v>
      </c>
    </row>
    <row r="43" spans="1:8" x14ac:dyDescent="0.25">
      <c r="A43">
        <v>3</v>
      </c>
      <c r="B43">
        <v>14</v>
      </c>
      <c r="C43">
        <v>13</v>
      </c>
      <c r="D43">
        <v>13</v>
      </c>
      <c r="G43">
        <f t="shared" si="2"/>
        <v>13.333333333333334</v>
      </c>
      <c r="H43">
        <f t="shared" si="1"/>
        <v>0.57735026918962573</v>
      </c>
    </row>
    <row r="44" spans="1:8" x14ac:dyDescent="0.25">
      <c r="A44">
        <v>4</v>
      </c>
      <c r="B44">
        <v>4</v>
      </c>
      <c r="C44">
        <v>4</v>
      </c>
      <c r="D44">
        <v>4</v>
      </c>
      <c r="G44">
        <f t="shared" si="2"/>
        <v>4</v>
      </c>
      <c r="H44">
        <f t="shared" si="1"/>
        <v>0</v>
      </c>
    </row>
    <row r="45" spans="1:8" x14ac:dyDescent="0.25">
      <c r="A45">
        <v>5</v>
      </c>
      <c r="B45">
        <v>3</v>
      </c>
      <c r="C45">
        <v>3</v>
      </c>
      <c r="D45">
        <v>3</v>
      </c>
      <c r="G45">
        <f t="shared" si="2"/>
        <v>3</v>
      </c>
      <c r="H45">
        <f t="shared" si="1"/>
        <v>0</v>
      </c>
    </row>
    <row r="46" spans="1:8" x14ac:dyDescent="0.25">
      <c r="A46">
        <v>6</v>
      </c>
      <c r="B46">
        <v>2</v>
      </c>
      <c r="C46">
        <v>2</v>
      </c>
      <c r="D46">
        <v>2</v>
      </c>
      <c r="G46">
        <f t="shared" si="2"/>
        <v>2</v>
      </c>
      <c r="H46">
        <f t="shared" si="1"/>
        <v>0</v>
      </c>
    </row>
    <row r="47" spans="1:8" x14ac:dyDescent="0.25">
      <c r="A47">
        <v>7</v>
      </c>
      <c r="B47">
        <v>2</v>
      </c>
      <c r="C47">
        <v>2</v>
      </c>
      <c r="D47">
        <v>2</v>
      </c>
      <c r="G47">
        <f t="shared" si="2"/>
        <v>2</v>
      </c>
      <c r="H47">
        <f t="shared" si="1"/>
        <v>0</v>
      </c>
    </row>
    <row r="48" spans="1:8" x14ac:dyDescent="0.25">
      <c r="A48">
        <v>8</v>
      </c>
      <c r="B48">
        <v>2</v>
      </c>
      <c r="C48">
        <v>2</v>
      </c>
      <c r="D48">
        <v>2</v>
      </c>
      <c r="G48">
        <f t="shared" si="2"/>
        <v>2</v>
      </c>
      <c r="H48">
        <f t="shared" si="1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EF67D-8A9A-4A30-B53C-3B8F9CEF2345}">
  <dimension ref="A1:L106"/>
  <sheetViews>
    <sheetView zoomScale="145" zoomScaleNormal="145" workbookViewId="0">
      <selection activeCell="K18" sqref="K18"/>
    </sheetView>
  </sheetViews>
  <sheetFormatPr defaultRowHeight="15" x14ac:dyDescent="0.25"/>
  <sheetData>
    <row r="1" spans="1:12" x14ac:dyDescent="0.25">
      <c r="A1" t="s">
        <v>1</v>
      </c>
      <c r="E1" t="s">
        <v>6</v>
      </c>
      <c r="F1" t="s">
        <v>0</v>
      </c>
      <c r="G1" t="s">
        <v>10</v>
      </c>
      <c r="H1" t="s">
        <v>7</v>
      </c>
      <c r="I1" t="s">
        <v>11</v>
      </c>
      <c r="J1" t="s">
        <v>12</v>
      </c>
      <c r="K1" t="s">
        <v>13</v>
      </c>
      <c r="L1">
        <v>32</v>
      </c>
    </row>
    <row r="2" spans="1:12" x14ac:dyDescent="0.25">
      <c r="A2">
        <v>1</v>
      </c>
      <c r="E2">
        <v>2.2289589843749964E-2</v>
      </c>
      <c r="F2">
        <v>4.4058129101562454E-2</v>
      </c>
      <c r="G2">
        <v>2.0799551999999985E-2</v>
      </c>
      <c r="H2">
        <v>2.2906335999999979E-2</v>
      </c>
      <c r="I2">
        <v>2.2623580444444437E-2</v>
      </c>
      <c r="J2">
        <v>2.3173684444444387E-2</v>
      </c>
    </row>
    <row r="3" spans="1:12" x14ac:dyDescent="0.25">
      <c r="A3">
        <v>1.0202020202020201</v>
      </c>
      <c r="E3">
        <v>2.7470144931716234E-2</v>
      </c>
      <c r="F3">
        <v>3.9095632290817674E-2</v>
      </c>
      <c r="G3">
        <v>2.5054434365258275E-2</v>
      </c>
      <c r="H3">
        <v>2.7372454934222086E-2</v>
      </c>
      <c r="I3">
        <v>2.5964079556121938E-2</v>
      </c>
      <c r="J3">
        <v>2.6612657413733868E-2</v>
      </c>
    </row>
    <row r="4" spans="1:12" x14ac:dyDescent="0.25">
      <c r="A4">
        <v>1.04040404040404</v>
      </c>
      <c r="E4">
        <v>3.0239807093788987E-2</v>
      </c>
      <c r="F4">
        <v>3.781577469495416E-2</v>
      </c>
      <c r="G4">
        <v>2.5591117736261632E-2</v>
      </c>
      <c r="H4">
        <v>2.7501511768498389E-2</v>
      </c>
      <c r="I4">
        <v>2.8144931851823894E-2</v>
      </c>
      <c r="J4">
        <v>3.0629236766399788E-2</v>
      </c>
    </row>
    <row r="5" spans="1:12" x14ac:dyDescent="0.25">
      <c r="A5">
        <v>1.0606060606060601</v>
      </c>
      <c r="E5">
        <v>3.2858999839285648E-2</v>
      </c>
      <c r="F5">
        <v>4.7436728530293258E-2</v>
      </c>
      <c r="G5">
        <v>3.5241170782040761E-2</v>
      </c>
      <c r="H5">
        <v>3.3185558380408132E-2</v>
      </c>
      <c r="I5">
        <v>3.4501416489795871E-2</v>
      </c>
      <c r="J5">
        <v>4.3439391151020301E-2</v>
      </c>
    </row>
    <row r="6" spans="1:12" x14ac:dyDescent="0.25">
      <c r="A6">
        <v>1.08080808080808</v>
      </c>
      <c r="E6">
        <v>3.9218676701090117E-2</v>
      </c>
      <c r="F6">
        <v>7.1605875441922359E-2</v>
      </c>
      <c r="G6">
        <v>4.2115553595947167E-2</v>
      </c>
      <c r="H6">
        <v>3.8391464655428385E-2</v>
      </c>
      <c r="I6">
        <v>4.0093301236439845E-2</v>
      </c>
      <c r="J6">
        <v>3.7838246187439813E-2</v>
      </c>
    </row>
    <row r="7" spans="1:12" x14ac:dyDescent="0.25">
      <c r="A7">
        <v>1.1010101010101001</v>
      </c>
      <c r="E7">
        <v>4.3335421748945217E-2</v>
      </c>
      <c r="F7">
        <v>4.4462141636207708E-2</v>
      </c>
      <c r="G7">
        <v>3.9007178167494244E-2</v>
      </c>
      <c r="H7">
        <v>4.2542559976432921E-2</v>
      </c>
      <c r="I7">
        <v>4.06622660503324E-2</v>
      </c>
      <c r="J7">
        <v>4.2168032702297659E-2</v>
      </c>
    </row>
    <row r="8" spans="1:12" x14ac:dyDescent="0.25">
      <c r="A8">
        <v>1.12121212121212</v>
      </c>
      <c r="E8">
        <v>4.5987203087906277E-2</v>
      </c>
      <c r="F8">
        <v>4.6000745207353567E-2</v>
      </c>
      <c r="G8">
        <v>4.4676790579985255E-2</v>
      </c>
      <c r="H8">
        <v>4.5215006357925434E-2</v>
      </c>
      <c r="I8">
        <v>4.5744328414901281E-2</v>
      </c>
      <c r="J8">
        <v>5.2692645142439619E-2</v>
      </c>
    </row>
    <row r="9" spans="1:12" x14ac:dyDescent="0.25">
      <c r="A9">
        <v>1.1414141414141401</v>
      </c>
      <c r="E9">
        <v>5.2400009763514131E-2</v>
      </c>
      <c r="F9">
        <v>6.8489534895188164E-2</v>
      </c>
      <c r="G9">
        <v>5.0938439716187479E-2</v>
      </c>
      <c r="H9">
        <v>5.1734137535593964E-2</v>
      </c>
      <c r="I9">
        <v>5.3875070769519688E-2</v>
      </c>
      <c r="J9">
        <v>5.1050405529642004E-2</v>
      </c>
    </row>
    <row r="10" spans="1:12" x14ac:dyDescent="0.25">
      <c r="A10">
        <v>1.16161616161616</v>
      </c>
      <c r="E10">
        <v>5.4602548069529744E-2</v>
      </c>
      <c r="F10">
        <v>5.7255194538294439E-2</v>
      </c>
      <c r="G10">
        <v>6.4011686465330633E-2</v>
      </c>
      <c r="H10">
        <v>6.0361579147372363E-2</v>
      </c>
      <c r="I10">
        <v>5.7368756492098071E-2</v>
      </c>
      <c r="J10">
        <v>5.9799233100233391E-2</v>
      </c>
    </row>
    <row r="11" spans="1:12" x14ac:dyDescent="0.25">
      <c r="A11">
        <v>1.1818181818181801</v>
      </c>
      <c r="E11">
        <v>6.0363094138313547E-2</v>
      </c>
      <c r="F11">
        <v>6.2143988354058641E-2</v>
      </c>
      <c r="G11">
        <v>6.3292032757396283E-2</v>
      </c>
      <c r="H11">
        <v>6.1468715976331315E-2</v>
      </c>
      <c r="I11">
        <v>6.2111701543720983E-2</v>
      </c>
      <c r="J11">
        <v>6.1315358368109509E-2</v>
      </c>
    </row>
    <row r="12" spans="1:12" x14ac:dyDescent="0.25">
      <c r="A12">
        <v>1.2020202020202</v>
      </c>
      <c r="E12">
        <v>7.076799470861872E-2</v>
      </c>
      <c r="F12">
        <v>6.8565197170285641E-2</v>
      </c>
      <c r="G12">
        <v>6.3562870120471598E-2</v>
      </c>
      <c r="H12">
        <v>6.5581772303650823E-2</v>
      </c>
      <c r="I12">
        <v>6.8783246202386572E-2</v>
      </c>
      <c r="J12">
        <v>7.5459363327151169E-2</v>
      </c>
    </row>
    <row r="13" spans="1:12" x14ac:dyDescent="0.25">
      <c r="A13">
        <v>1.2222222222222201</v>
      </c>
      <c r="E13">
        <v>7.4544158793904886E-2</v>
      </c>
      <c r="F13">
        <v>8.1796859171213016E-2</v>
      </c>
      <c r="G13">
        <v>7.8426122578512197E-2</v>
      </c>
      <c r="H13">
        <v>7.6630819834710706E-2</v>
      </c>
      <c r="I13">
        <v>7.1911867239669192E-2</v>
      </c>
      <c r="J13">
        <v>7.5419379747716259E-2</v>
      </c>
    </row>
    <row r="14" spans="1:12" x14ac:dyDescent="0.25">
      <c r="A14">
        <v>1.24242424242424</v>
      </c>
      <c r="E14">
        <v>7.9241128930881852E-2</v>
      </c>
      <c r="F14">
        <v>8.0258135932852345E-2</v>
      </c>
      <c r="G14">
        <v>7.4009191481260977E-2</v>
      </c>
      <c r="H14">
        <v>8.1873619088637661E-2</v>
      </c>
      <c r="I14">
        <v>8.3166001589529803E-2</v>
      </c>
      <c r="J14">
        <v>8.1704862310529341E-2</v>
      </c>
    </row>
    <row r="15" spans="1:12" x14ac:dyDescent="0.25">
      <c r="A15">
        <v>1.2626262626262601</v>
      </c>
      <c r="E15">
        <v>8.8073544789449995E-2</v>
      </c>
      <c r="F15">
        <v>0.10607147655946875</v>
      </c>
      <c r="G15">
        <v>8.6763517784064006E-2</v>
      </c>
      <c r="H15">
        <v>8.8445995393535953E-2</v>
      </c>
      <c r="I15">
        <v>8.686331799551994E-2</v>
      </c>
      <c r="J15">
        <v>8.6834496469247971E-2</v>
      </c>
    </row>
    <row r="16" spans="1:12" x14ac:dyDescent="0.25">
      <c r="A16">
        <v>1.28282828282828</v>
      </c>
      <c r="E16">
        <v>9.432405142268481E-2</v>
      </c>
      <c r="F16">
        <v>0.10398563662792946</v>
      </c>
      <c r="G16">
        <v>9.5642378828693447E-2</v>
      </c>
      <c r="H16">
        <v>9.6174385543058877E-2</v>
      </c>
      <c r="I16">
        <v>9.449118274313327E-2</v>
      </c>
      <c r="J16">
        <v>9.3805349731787335E-2</v>
      </c>
    </row>
    <row r="17" spans="1:12" x14ac:dyDescent="0.25">
      <c r="A17">
        <v>1.3030303030303001</v>
      </c>
      <c r="E17">
        <v>0.10472062476423008</v>
      </c>
      <c r="F17">
        <v>0.10593079946363002</v>
      </c>
      <c r="G17">
        <v>9.8949058422931196E-2</v>
      </c>
      <c r="H17">
        <v>0.10118984701784728</v>
      </c>
      <c r="I17">
        <v>0.10013474900594896</v>
      </c>
      <c r="J17">
        <v>0.10155566323076476</v>
      </c>
    </row>
    <row r="18" spans="1:12" x14ac:dyDescent="0.25">
      <c r="A18">
        <v>1.32323232323232</v>
      </c>
      <c r="E18">
        <v>0.11002829081429125</v>
      </c>
      <c r="F18">
        <v>0.10799046961764437</v>
      </c>
      <c r="G18">
        <v>0.10522087686265348</v>
      </c>
      <c r="H18">
        <v>0.10361973350783713</v>
      </c>
      <c r="I18">
        <v>0.11150630184068498</v>
      </c>
      <c r="J18">
        <v>0.1144998955119164</v>
      </c>
    </row>
    <row r="19" spans="1:12" x14ac:dyDescent="0.25">
      <c r="A19">
        <v>1.3434343434343401</v>
      </c>
      <c r="E19">
        <v>0.1189778946432541</v>
      </c>
      <c r="F19">
        <v>0.12885579036551437</v>
      </c>
      <c r="G19">
        <v>0.12526024849793641</v>
      </c>
      <c r="H19">
        <v>0.12523274430663081</v>
      </c>
      <c r="I19">
        <v>0.1204440693203684</v>
      </c>
      <c r="J19">
        <v>0.11924731255797379</v>
      </c>
    </row>
    <row r="20" spans="1:12" x14ac:dyDescent="0.25">
      <c r="A20">
        <v>1.36363636363636</v>
      </c>
      <c r="E20">
        <v>0.12599900366319394</v>
      </c>
      <c r="F20">
        <v>0.12681362342773425</v>
      </c>
      <c r="G20">
        <v>0.12110533560888868</v>
      </c>
      <c r="H20">
        <v>0.13127809923555508</v>
      </c>
      <c r="I20">
        <v>0.12591193506765411</v>
      </c>
      <c r="J20">
        <v>0.12794423273918118</v>
      </c>
    </row>
    <row r="21" spans="1:12" x14ac:dyDescent="0.25">
      <c r="A21">
        <v>1.3838383838383801</v>
      </c>
      <c r="E21">
        <v>0.13556742863839572</v>
      </c>
      <c r="F21">
        <v>0.13748722055197587</v>
      </c>
      <c r="G21">
        <v>0.14090440208599261</v>
      </c>
      <c r="H21">
        <v>0.14400436089296126</v>
      </c>
      <c r="I21">
        <v>0.1346621874776491</v>
      </c>
      <c r="J21">
        <v>0.13542957257211349</v>
      </c>
    </row>
    <row r="22" spans="1:12" x14ac:dyDescent="0.25">
      <c r="A22">
        <v>1.4040404040404</v>
      </c>
      <c r="E22">
        <v>0.14810859544509669</v>
      </c>
      <c r="F22">
        <v>0.14875279122635585</v>
      </c>
      <c r="G22">
        <v>0.14145738203529828</v>
      </c>
      <c r="H22">
        <v>0.15531207685275039</v>
      </c>
      <c r="I22">
        <v>0.14578899871600837</v>
      </c>
      <c r="J22">
        <v>0.14716089240732871</v>
      </c>
    </row>
    <row r="23" spans="1:12" x14ac:dyDescent="0.25">
      <c r="A23">
        <v>1.4242424242424201</v>
      </c>
      <c r="E23">
        <v>0.16162328110393515</v>
      </c>
      <c r="F23">
        <v>0.15392557505285101</v>
      </c>
      <c r="G23">
        <v>0.15695319921050233</v>
      </c>
      <c r="H23">
        <v>0.15534114003802577</v>
      </c>
      <c r="I23">
        <v>0.15108739440470781</v>
      </c>
      <c r="J23">
        <v>0.15629198049615192</v>
      </c>
    </row>
    <row r="24" spans="1:12" x14ac:dyDescent="0.25">
      <c r="A24">
        <v>1.44444444444444</v>
      </c>
      <c r="E24">
        <v>0.16805079061575393</v>
      </c>
      <c r="F24">
        <v>0.16973757079933655</v>
      </c>
      <c r="G24">
        <v>0.14954126826035485</v>
      </c>
      <c r="H24">
        <v>0.16710989027218887</v>
      </c>
      <c r="I24">
        <v>0.16423190115976316</v>
      </c>
      <c r="J24">
        <v>0.16471963011834309</v>
      </c>
    </row>
    <row r="25" spans="1:12" x14ac:dyDescent="0.25">
      <c r="A25">
        <v>1.4646464646464601</v>
      </c>
      <c r="E25">
        <v>0.17436748745600408</v>
      </c>
      <c r="F25">
        <v>0.20874775106074397</v>
      </c>
      <c r="G25">
        <v>0.1660940773760759</v>
      </c>
      <c r="H25">
        <v>0.17306575872570698</v>
      </c>
      <c r="I25">
        <v>0.17861308173545762</v>
      </c>
      <c r="J25">
        <v>0.17266307257883462</v>
      </c>
    </row>
    <row r="26" spans="1:12" x14ac:dyDescent="0.25">
      <c r="A26">
        <v>1.48484848484848</v>
      </c>
      <c r="E26">
        <v>0.18480440732669939</v>
      </c>
      <c r="F26">
        <v>0.19103177651580708</v>
      </c>
      <c r="G26">
        <v>0.19439620801999155</v>
      </c>
      <c r="H26">
        <v>0.18331693519366873</v>
      </c>
      <c r="I26">
        <v>0.19846376579092023</v>
      </c>
      <c r="J26">
        <v>0.18590150819575171</v>
      </c>
      <c r="L26">
        <v>0.23207561740436158</v>
      </c>
    </row>
    <row r="27" spans="1:12" x14ac:dyDescent="0.25">
      <c r="A27">
        <v>1.5050505050505001</v>
      </c>
      <c r="E27">
        <v>0.1900823976945713</v>
      </c>
      <c r="F27">
        <v>0.19904476887857703</v>
      </c>
      <c r="G27">
        <v>0.20137188900391856</v>
      </c>
      <c r="H27">
        <v>0.19597474790757116</v>
      </c>
      <c r="I27">
        <v>0.19463347623332253</v>
      </c>
      <c r="J27">
        <v>0.1994774631127425</v>
      </c>
      <c r="L27">
        <v>0.21523152700316692</v>
      </c>
    </row>
    <row r="28" spans="1:12" x14ac:dyDescent="0.25">
      <c r="A28">
        <v>1.52525252525252</v>
      </c>
      <c r="E28">
        <v>0.21670537841093127</v>
      </c>
      <c r="F28">
        <v>0.2152033716045981</v>
      </c>
      <c r="G28">
        <v>0.21089495461707802</v>
      </c>
      <c r="H28">
        <v>0.22044866731880128</v>
      </c>
      <c r="I28">
        <v>0.21156063226700558</v>
      </c>
      <c r="J28">
        <v>0.21313966001035023</v>
      </c>
      <c r="L28">
        <v>0.25604609390949368</v>
      </c>
    </row>
    <row r="29" spans="1:12" x14ac:dyDescent="0.25">
      <c r="A29">
        <v>1.5454545454545401</v>
      </c>
      <c r="E29">
        <v>0.21507915053525059</v>
      </c>
      <c r="F29">
        <v>0.22346914506261473</v>
      </c>
      <c r="G29">
        <v>0.24489179449134929</v>
      </c>
      <c r="H29">
        <v>0.22511054031833855</v>
      </c>
      <c r="I29">
        <v>0.22526244709573218</v>
      </c>
      <c r="J29">
        <v>0.22549306193079574</v>
      </c>
      <c r="K29">
        <v>0.23244527000000001</v>
      </c>
      <c r="L29">
        <v>0.24256244952685949</v>
      </c>
    </row>
    <row r="30" spans="1:12" x14ac:dyDescent="0.25">
      <c r="A30">
        <v>1.56565656565656</v>
      </c>
      <c r="E30">
        <v>0.23336192123013086</v>
      </c>
      <c r="F30">
        <v>0.23827259868755452</v>
      </c>
      <c r="G30">
        <v>0.22711310442955232</v>
      </c>
      <c r="H30">
        <v>0.23284150642414095</v>
      </c>
      <c r="I30">
        <v>0.2360251109174607</v>
      </c>
      <c r="J30">
        <v>0.23898944343633674</v>
      </c>
      <c r="K30">
        <v>0.26102863999999998</v>
      </c>
      <c r="L30">
        <v>0.25264779935934861</v>
      </c>
    </row>
    <row r="31" spans="1:12" x14ac:dyDescent="0.25">
      <c r="A31">
        <v>1.5858585858585801</v>
      </c>
      <c r="E31">
        <v>0.25347755886740408</v>
      </c>
      <c r="F31">
        <v>0.27193573548138222</v>
      </c>
      <c r="G31">
        <v>0.24985615620528201</v>
      </c>
      <c r="H31">
        <v>0.24808854233632155</v>
      </c>
      <c r="I31">
        <v>0.25334657311079539</v>
      </c>
      <c r="J31">
        <v>0.25562613918244081</v>
      </c>
      <c r="K31">
        <v>0.26383061699999999</v>
      </c>
      <c r="L31">
        <v>0.26434747138954168</v>
      </c>
    </row>
    <row r="32" spans="1:12" x14ac:dyDescent="0.25">
      <c r="A32">
        <v>1.6060606060606</v>
      </c>
      <c r="E32">
        <v>0.26160782903446461</v>
      </c>
      <c r="F32">
        <v>0.28719576167445748</v>
      </c>
      <c r="G32">
        <v>0.27335850507938753</v>
      </c>
      <c r="H32">
        <v>0.25983215277180438</v>
      </c>
      <c r="I32">
        <v>0.26381431592737609</v>
      </c>
      <c r="J32">
        <v>0.25875041328871418</v>
      </c>
      <c r="K32">
        <v>0.27747712699999999</v>
      </c>
      <c r="L32">
        <v>0.27461752069245909</v>
      </c>
    </row>
    <row r="33" spans="1:12" x14ac:dyDescent="0.25">
      <c r="A33">
        <v>1.6262626262626201</v>
      </c>
      <c r="E33">
        <v>0.27730105158615903</v>
      </c>
      <c r="F33">
        <v>0.27520997196552327</v>
      </c>
      <c r="G33">
        <v>0.2985673067995831</v>
      </c>
      <c r="H33">
        <v>0.27990949084772931</v>
      </c>
      <c r="I33">
        <v>0.28076440588434065</v>
      </c>
      <c r="J33">
        <v>0.28421290535218457</v>
      </c>
      <c r="K33">
        <v>0.29418735000000001</v>
      </c>
      <c r="L33">
        <v>0.2939598716920736</v>
      </c>
    </row>
    <row r="34" spans="1:12" x14ac:dyDescent="0.25">
      <c r="A34">
        <v>1.64646464646464</v>
      </c>
      <c r="E34">
        <v>0.29701548423679802</v>
      </c>
      <c r="F34">
        <v>0.30260920926260015</v>
      </c>
      <c r="G34">
        <v>0.29703833042718941</v>
      </c>
      <c r="H34">
        <v>0.30658505112002649</v>
      </c>
      <c r="I34">
        <v>0.29678769344363715</v>
      </c>
      <c r="J34">
        <v>0.30328292309262539</v>
      </c>
      <c r="K34">
        <v>0.317173066</v>
      </c>
      <c r="L34">
        <v>0.3246919486874994</v>
      </c>
    </row>
    <row r="35" spans="1:12" x14ac:dyDescent="0.25">
      <c r="A35">
        <v>1.6666666666666601</v>
      </c>
      <c r="E35">
        <v>0.32182653346874945</v>
      </c>
      <c r="F35">
        <v>0.30848961366210753</v>
      </c>
      <c r="G35">
        <v>0.30047124095999983</v>
      </c>
      <c r="H35">
        <v>0.3095932031999995</v>
      </c>
      <c r="I35">
        <v>0.31122598143999969</v>
      </c>
      <c r="J35">
        <v>0.30302157023999826</v>
      </c>
      <c r="K35">
        <v>0.32984082100000001</v>
      </c>
      <c r="L35">
        <v>0.39273841190766767</v>
      </c>
    </row>
    <row r="36" spans="1:12" x14ac:dyDescent="0.25">
      <c r="A36">
        <v>1.68686868686868</v>
      </c>
      <c r="E36">
        <v>0.3213914203283828</v>
      </c>
      <c r="F36">
        <v>0.32235647278899476</v>
      </c>
      <c r="G36">
        <v>0.30711824042912939</v>
      </c>
      <c r="H36">
        <v>0.32539037732324516</v>
      </c>
      <c r="I36">
        <v>0.3315203034612928</v>
      </c>
      <c r="J36">
        <v>0.32413639403800637</v>
      </c>
      <c r="K36">
        <v>0.340734384</v>
      </c>
      <c r="L36">
        <v>0.3445309844159658</v>
      </c>
    </row>
    <row r="37" spans="1:12" x14ac:dyDescent="0.25">
      <c r="A37">
        <v>1.7070707070707001</v>
      </c>
      <c r="E37">
        <v>0.33987936908568456</v>
      </c>
      <c r="F37">
        <v>0.34577367505365969</v>
      </c>
      <c r="G37">
        <v>0.33783902941325544</v>
      </c>
      <c r="H37">
        <v>0.34489941161948068</v>
      </c>
      <c r="I37">
        <v>0.33724865834333512</v>
      </c>
      <c r="J37">
        <v>0.35305045456881617</v>
      </c>
      <c r="K37">
        <v>0.36550590999999999</v>
      </c>
      <c r="L37">
        <v>0.37635725462690406</v>
      </c>
    </row>
    <row r="38" spans="1:12" x14ac:dyDescent="0.25">
      <c r="A38">
        <v>1.72727272727272</v>
      </c>
      <c r="E38">
        <v>0.36238897121061225</v>
      </c>
      <c r="F38">
        <v>0.35887924101562396</v>
      </c>
      <c r="G38">
        <v>0.36033254595013792</v>
      </c>
      <c r="H38">
        <v>0.36880378209418224</v>
      </c>
      <c r="I38">
        <v>0.37763098184056615</v>
      </c>
      <c r="J38">
        <v>0.35927863125761644</v>
      </c>
      <c r="K38">
        <v>0.38372110300000001</v>
      </c>
      <c r="L38">
        <v>0.3750467133733425</v>
      </c>
    </row>
    <row r="39" spans="1:12" x14ac:dyDescent="0.25">
      <c r="A39">
        <v>1.7474747474747401</v>
      </c>
      <c r="E39">
        <v>0.37609507093702421</v>
      </c>
      <c r="F39">
        <v>0.39062740667766455</v>
      </c>
      <c r="G39">
        <v>0.40176130305830382</v>
      </c>
      <c r="H39">
        <v>0.37625360275264746</v>
      </c>
      <c r="I39">
        <v>0.38562137076093389</v>
      </c>
      <c r="J39">
        <v>0.38539545185458801</v>
      </c>
      <c r="K39">
        <v>0.40569968200000001</v>
      </c>
      <c r="L39">
        <v>0.41327772439362215</v>
      </c>
    </row>
    <row r="40" spans="1:12" x14ac:dyDescent="0.25">
      <c r="A40">
        <v>1.76767676767676</v>
      </c>
      <c r="E40">
        <v>0.39751346170951485</v>
      </c>
      <c r="F40">
        <v>0.42897297309870452</v>
      </c>
      <c r="G40">
        <v>0.39604280456777019</v>
      </c>
      <c r="H40">
        <v>0.38551968288940353</v>
      </c>
      <c r="I40">
        <v>0.40520298113985265</v>
      </c>
      <c r="J40">
        <v>0.41608635105893776</v>
      </c>
      <c r="K40">
        <v>0.44122717900000002</v>
      </c>
      <c r="L40">
        <v>0.42076774462483796</v>
      </c>
    </row>
    <row r="41" spans="1:12" x14ac:dyDescent="0.25">
      <c r="A41">
        <v>1.7878787878787801</v>
      </c>
      <c r="E41">
        <v>0.42750291467430257</v>
      </c>
      <c r="F41">
        <v>0.40953716824150388</v>
      </c>
      <c r="G41">
        <v>0.40102397657684441</v>
      </c>
      <c r="H41">
        <v>0.42679003817753469</v>
      </c>
      <c r="I41">
        <v>0.41360074535822966</v>
      </c>
      <c r="J41">
        <v>0.42891942641884401</v>
      </c>
      <c r="K41">
        <v>0.45466932500000001</v>
      </c>
      <c r="L41">
        <v>0.44571977183715739</v>
      </c>
    </row>
    <row r="42" spans="1:12" x14ac:dyDescent="0.25">
      <c r="A42">
        <v>1.8080808080808</v>
      </c>
      <c r="E42">
        <v>0.45949471776425083</v>
      </c>
      <c r="F42">
        <v>0.45865364724251156</v>
      </c>
      <c r="G42">
        <v>0.43618642763858628</v>
      </c>
      <c r="H42">
        <v>0.47832489738797096</v>
      </c>
      <c r="I42">
        <v>0.44476275199001142</v>
      </c>
      <c r="J42">
        <v>0.45069367200823834</v>
      </c>
      <c r="K42">
        <v>0.45750974799999999</v>
      </c>
      <c r="L42">
        <v>0.46246075662488362</v>
      </c>
    </row>
    <row r="43" spans="1:12" x14ac:dyDescent="0.25">
      <c r="A43">
        <v>1.8282828282828201</v>
      </c>
      <c r="E43">
        <v>0.48400908989196773</v>
      </c>
      <c r="F43">
        <v>0.44359190742765031</v>
      </c>
      <c r="G43">
        <v>0.47699955909038044</v>
      </c>
      <c r="H43">
        <v>0.46545454651542939</v>
      </c>
      <c r="I43">
        <v>0.46148885480565127</v>
      </c>
      <c r="J43">
        <v>0.44961348229187026</v>
      </c>
      <c r="K43">
        <v>0.48007262099999998</v>
      </c>
      <c r="L43">
        <v>0.47733400073904803</v>
      </c>
    </row>
    <row r="44" spans="1:12" x14ac:dyDescent="0.25">
      <c r="A44">
        <v>1.84848484848484</v>
      </c>
      <c r="E44">
        <v>0.49447657711762594</v>
      </c>
      <c r="F44">
        <v>0.52118205484102975</v>
      </c>
      <c r="G44">
        <v>0.49232555754259366</v>
      </c>
      <c r="H44">
        <v>0.50107328587368916</v>
      </c>
      <c r="I44">
        <v>0.48965915016393219</v>
      </c>
      <c r="J44">
        <v>0.46793208689975663</v>
      </c>
      <c r="K44">
        <v>0.50359296799999997</v>
      </c>
      <c r="L44">
        <v>0.51859716763250963</v>
      </c>
    </row>
    <row r="45" spans="1:12" x14ac:dyDescent="0.25">
      <c r="A45">
        <v>1.8686868686868601</v>
      </c>
      <c r="E45">
        <v>0.52631247778344081</v>
      </c>
      <c r="F45">
        <v>0.53081391635849562</v>
      </c>
      <c r="G45">
        <v>0.50002824904461485</v>
      </c>
      <c r="H45">
        <v>0.49895831718801992</v>
      </c>
      <c r="I45">
        <v>0.54077796173977832</v>
      </c>
      <c r="J45">
        <v>0.51203232083149641</v>
      </c>
      <c r="K45">
        <v>0.55217294699999997</v>
      </c>
      <c r="L45">
        <v>0.53882547277519433</v>
      </c>
    </row>
    <row r="46" spans="1:12" x14ac:dyDescent="0.25">
      <c r="A46">
        <v>1.88888888888888</v>
      </c>
      <c r="E46">
        <v>0.55981654876459741</v>
      </c>
      <c r="F46">
        <v>0.55224112087613431</v>
      </c>
      <c r="G46">
        <v>0.55523943230449635</v>
      </c>
      <c r="H46">
        <v>0.55737126037370199</v>
      </c>
      <c r="I46">
        <v>0.53902127734255811</v>
      </c>
      <c r="J46">
        <v>0.5198635999307949</v>
      </c>
      <c r="K46">
        <v>0.575497959</v>
      </c>
      <c r="L46">
        <v>0.56626176490043889</v>
      </c>
    </row>
    <row r="47" spans="1:12" x14ac:dyDescent="0.25">
      <c r="A47">
        <v>1.9090909090909001</v>
      </c>
      <c r="E47">
        <v>0.58078076492701203</v>
      </c>
      <c r="F47">
        <v>0.5619506725673763</v>
      </c>
      <c r="G47">
        <v>0.5412122417777756</v>
      </c>
      <c r="H47">
        <v>0.58576935201814007</v>
      </c>
      <c r="I47">
        <v>0.57024409389568909</v>
      </c>
      <c r="J47">
        <v>0.55301032455328669</v>
      </c>
      <c r="K47">
        <v>0.60351750699999995</v>
      </c>
      <c r="L47">
        <v>0.59193761646120102</v>
      </c>
    </row>
    <row r="48" spans="1:12" x14ac:dyDescent="0.25">
      <c r="A48">
        <v>1.92929292929292</v>
      </c>
      <c r="E48">
        <v>0.60525786660686731</v>
      </c>
      <c r="F48">
        <v>0.59343390008663432</v>
      </c>
      <c r="G48">
        <v>0.53482881503291912</v>
      </c>
      <c r="H48">
        <v>0.59028849072185474</v>
      </c>
      <c r="I48">
        <v>0.60096879734042141</v>
      </c>
      <c r="J48">
        <v>0.61463242144409302</v>
      </c>
      <c r="K48">
        <v>0.61255004599999996</v>
      </c>
      <c r="L48">
        <v>0.6268595926477889</v>
      </c>
    </row>
    <row r="49" spans="1:12" x14ac:dyDescent="0.25">
      <c r="A49">
        <v>1.9494949494949401</v>
      </c>
      <c r="E49">
        <v>0.63265439891089725</v>
      </c>
      <c r="F49">
        <v>0.63767246908850761</v>
      </c>
      <c r="G49">
        <v>0.56652863990463975</v>
      </c>
      <c r="H49">
        <v>0.64068025102612092</v>
      </c>
      <c r="I49">
        <v>0.66919242522827249</v>
      </c>
      <c r="J49">
        <v>0.62429989595511126</v>
      </c>
      <c r="K49">
        <v>0.66634592800000003</v>
      </c>
      <c r="L49">
        <v>0.65126138362056174</v>
      </c>
    </row>
    <row r="50" spans="1:12" x14ac:dyDescent="0.25">
      <c r="A50">
        <v>1.96969696969696</v>
      </c>
      <c r="E50">
        <v>0.67020641899815059</v>
      </c>
      <c r="F50">
        <v>0.67497629565816775</v>
      </c>
      <c r="G50">
        <v>0.5902986850082822</v>
      </c>
      <c r="H50">
        <v>0.66072437944615348</v>
      </c>
      <c r="I50">
        <v>0.6499032265846133</v>
      </c>
      <c r="J50">
        <v>0.68191298775053144</v>
      </c>
      <c r="K50">
        <v>0.66567567999999999</v>
      </c>
      <c r="L50">
        <v>0.7104308412718171</v>
      </c>
    </row>
    <row r="51" spans="1:12" x14ac:dyDescent="0.25">
      <c r="A51">
        <v>1.9898989898989901</v>
      </c>
      <c r="E51">
        <v>0.68172382534073062</v>
      </c>
      <c r="F51">
        <v>0.6613276637045864</v>
      </c>
      <c r="G51">
        <v>0.62808095119379326</v>
      </c>
      <c r="H51">
        <v>0.75170971915442175</v>
      </c>
      <c r="I51">
        <v>0.73146019883964797</v>
      </c>
      <c r="J51">
        <v>0.71401532923455779</v>
      </c>
      <c r="K51">
        <v>0.73749683799999999</v>
      </c>
      <c r="L51">
        <v>0.7179875910275697</v>
      </c>
    </row>
    <row r="52" spans="1:12" x14ac:dyDescent="0.25">
      <c r="A52">
        <v>2.0101010101010099</v>
      </c>
      <c r="E52">
        <v>0.7453960940010782</v>
      </c>
      <c r="F52">
        <v>0.73672645546210536</v>
      </c>
      <c r="G52">
        <v>0.65858527257877097</v>
      </c>
      <c r="H52">
        <v>0.71632014338748962</v>
      </c>
      <c r="I52">
        <v>0.70332665330592459</v>
      </c>
      <c r="J52">
        <v>0.71277499588641546</v>
      </c>
      <c r="K52">
        <v>0.76360268099999995</v>
      </c>
      <c r="L52">
        <v>0.80039003414735943</v>
      </c>
    </row>
    <row r="53" spans="1:12" x14ac:dyDescent="0.25">
      <c r="A53">
        <v>2.0303030303030298</v>
      </c>
      <c r="E53">
        <v>0.80546093810756114</v>
      </c>
      <c r="F53">
        <v>0.79375980163625726</v>
      </c>
      <c r="G53">
        <v>0.68533956992826706</v>
      </c>
      <c r="H53">
        <v>0.73847087898952934</v>
      </c>
      <c r="I53">
        <v>0.80101526889730212</v>
      </c>
      <c r="J53">
        <v>0.75882931066473491</v>
      </c>
      <c r="K53">
        <v>0.80054955100000003</v>
      </c>
      <c r="L53">
        <v>0.77660134716107909</v>
      </c>
    </row>
    <row r="54" spans="1:12" x14ac:dyDescent="0.25">
      <c r="A54">
        <v>2.0505050505050502</v>
      </c>
      <c r="E54">
        <v>0.83497490986899447</v>
      </c>
      <c r="F54">
        <v>0.85913782661135618</v>
      </c>
      <c r="G54">
        <v>0.69925493813021267</v>
      </c>
      <c r="H54">
        <v>0.83038089722652753</v>
      </c>
      <c r="I54">
        <v>0.77331823842441927</v>
      </c>
      <c r="J54">
        <v>0.83407735333106681</v>
      </c>
      <c r="K54">
        <v>0.86395546400000001</v>
      </c>
      <c r="L54">
        <v>0.89933217311644764</v>
      </c>
    </row>
    <row r="55" spans="1:12" x14ac:dyDescent="0.25">
      <c r="A55">
        <v>2.0707070707070701</v>
      </c>
      <c r="E55">
        <v>0.93903457998486617</v>
      </c>
      <c r="F55">
        <v>0.89200666512806082</v>
      </c>
      <c r="G55">
        <v>0.73720164698384083</v>
      </c>
      <c r="H55">
        <v>0.89967613171930882</v>
      </c>
      <c r="I55">
        <v>0.85437315914241307</v>
      </c>
      <c r="J55">
        <v>0.86749995830134308</v>
      </c>
      <c r="K55">
        <v>0.90610030799999997</v>
      </c>
      <c r="L55">
        <v>0.9097753435993603</v>
      </c>
    </row>
    <row r="56" spans="1:12" x14ac:dyDescent="0.25">
      <c r="A56">
        <v>2.0909090909090899</v>
      </c>
      <c r="E56">
        <v>0.89671159446774384</v>
      </c>
      <c r="F56">
        <v>0.929661939197445</v>
      </c>
      <c r="G56">
        <v>0.78089328544423264</v>
      </c>
      <c r="H56">
        <v>0.9149255060415864</v>
      </c>
      <c r="I56">
        <v>0.93238259106574051</v>
      </c>
      <c r="J56">
        <v>0.94039835513421455</v>
      </c>
      <c r="K56">
        <v>0.94464320400000001</v>
      </c>
      <c r="L56">
        <v>0.92558298646121762</v>
      </c>
    </row>
    <row r="57" spans="1:12" x14ac:dyDescent="0.25">
      <c r="A57">
        <v>2.1111111111111098</v>
      </c>
      <c r="E57">
        <v>0.99712634829899327</v>
      </c>
      <c r="F57">
        <v>1.0624075968879834</v>
      </c>
      <c r="G57">
        <v>0.76335405925761601</v>
      </c>
      <c r="H57">
        <v>0.95995108440997001</v>
      </c>
      <c r="I57">
        <v>1.0239494040997208</v>
      </c>
      <c r="J57">
        <v>1.036943471418281</v>
      </c>
      <c r="K57">
        <v>1.0869156149999999</v>
      </c>
      <c r="L57">
        <v>1.0941706816084307</v>
      </c>
    </row>
    <row r="58" spans="1:12" x14ac:dyDescent="0.25">
      <c r="A58">
        <v>2.1313131313131302</v>
      </c>
      <c r="E58">
        <v>1.0875648435743401</v>
      </c>
      <c r="F58">
        <v>1.2234333397015187</v>
      </c>
      <c r="G58">
        <v>0.78268804622214072</v>
      </c>
      <c r="H58">
        <v>0.97371972225277725</v>
      </c>
      <c r="I58">
        <v>1.0586003380811728</v>
      </c>
      <c r="J58">
        <v>1.0964947625144079</v>
      </c>
      <c r="K58">
        <v>1.064351654</v>
      </c>
      <c r="L58">
        <v>1.1096142688474784</v>
      </c>
    </row>
    <row r="59" spans="1:12" x14ac:dyDescent="0.25">
      <c r="A59">
        <v>2.15151515151515</v>
      </c>
      <c r="E59">
        <v>1.0657921809662292</v>
      </c>
      <c r="F59">
        <v>1.1996376482013502</v>
      </c>
      <c r="G59">
        <v>0.84751569955167383</v>
      </c>
      <c r="H59">
        <v>1.0386092113152126</v>
      </c>
      <c r="I59">
        <v>1.159974535782581</v>
      </c>
      <c r="J59">
        <v>1.0718147124292787</v>
      </c>
      <c r="K59">
        <v>1.247817739</v>
      </c>
      <c r="L59">
        <v>1.1783813135614314</v>
      </c>
    </row>
    <row r="60" spans="1:12" x14ac:dyDescent="0.25">
      <c r="A60">
        <v>2.1717171717171699</v>
      </c>
      <c r="E60">
        <v>1.2254996747310489</v>
      </c>
      <c r="F60">
        <v>1.3433419419110839</v>
      </c>
      <c r="G60">
        <v>0.82697251586699649</v>
      </c>
      <c r="H60">
        <v>1.0812591858665181</v>
      </c>
      <c r="I60">
        <v>1.0847471900355197</v>
      </c>
      <c r="J60">
        <v>1.111452430372178</v>
      </c>
      <c r="K60">
        <v>1.1520928619999999</v>
      </c>
      <c r="L60">
        <v>1.3648168985025657</v>
      </c>
    </row>
    <row r="61" spans="1:12" x14ac:dyDescent="0.25">
      <c r="A61">
        <v>2.1919191919191898</v>
      </c>
      <c r="E61">
        <v>1.1740259374865898</v>
      </c>
      <c r="F61">
        <v>1.2614682092017142</v>
      </c>
      <c r="G61">
        <v>0.85003052417201286</v>
      </c>
      <c r="H61">
        <v>1.1027953690224008</v>
      </c>
      <c r="I61">
        <v>1.1859951930711612</v>
      </c>
      <c r="J61">
        <v>1.3022441130312798</v>
      </c>
      <c r="K61">
        <v>1.270463187</v>
      </c>
      <c r="L61">
        <v>1.3444604310425519</v>
      </c>
    </row>
    <row r="62" spans="1:12" x14ac:dyDescent="0.25">
      <c r="A62" s="1">
        <v>2.2121212121212102</v>
      </c>
      <c r="E62">
        <v>1.5024026484515685</v>
      </c>
      <c r="F62">
        <v>1.6493610156404841</v>
      </c>
      <c r="G62">
        <v>0.83331291958716247</v>
      </c>
      <c r="H62">
        <v>1.1527048169442631</v>
      </c>
      <c r="I62">
        <v>1.2942302687813829</v>
      </c>
      <c r="J62">
        <v>1.2930171889011057</v>
      </c>
      <c r="K62">
        <v>1.530981862</v>
      </c>
      <c r="L62">
        <v>1.348613162806745</v>
      </c>
    </row>
    <row r="63" spans="1:12" x14ac:dyDescent="0.25">
      <c r="A63" s="1">
        <v>2.23232323232323</v>
      </c>
      <c r="E63">
        <v>1.4233710921777831</v>
      </c>
      <c r="F63">
        <v>1.9292063087062061</v>
      </c>
      <c r="G63">
        <v>0.84176892078573107</v>
      </c>
      <c r="H63">
        <v>1.1906578651801518</v>
      </c>
      <c r="I63">
        <v>1.3244844228191872</v>
      </c>
      <c r="J63">
        <v>1.3035585438850952</v>
      </c>
      <c r="K63">
        <v>1.4976465510000001</v>
      </c>
      <c r="L63">
        <v>1.4831612140084687</v>
      </c>
    </row>
    <row r="64" spans="1:12" x14ac:dyDescent="0.25">
      <c r="A64" s="1">
        <v>2.2525252525252499</v>
      </c>
      <c r="E64" s="1">
        <v>1.5472655221031228</v>
      </c>
      <c r="F64" s="1">
        <v>1.951331022484835</v>
      </c>
      <c r="G64">
        <v>0.89205258868828796</v>
      </c>
      <c r="H64">
        <v>1.2477851705797374</v>
      </c>
      <c r="I64">
        <v>1.4267158537037123</v>
      </c>
      <c r="J64">
        <v>1.5095622761279319</v>
      </c>
      <c r="K64" s="1">
        <v>1.643289453</v>
      </c>
      <c r="L64" s="1">
        <v>1.6748678000449917</v>
      </c>
    </row>
    <row r="65" spans="1:12" x14ac:dyDescent="0.25">
      <c r="A65" s="1">
        <v>2.2727272727272698</v>
      </c>
      <c r="E65" s="1">
        <v>1.8779417904362421</v>
      </c>
      <c r="F65" s="1">
        <v>2.2079170798437477</v>
      </c>
      <c r="G65">
        <v>0.88366669388799723</v>
      </c>
      <c r="H65">
        <v>1.2286753839359914</v>
      </c>
      <c r="I65">
        <v>1.4371689796209735</v>
      </c>
      <c r="J65">
        <v>1.5700657074079976</v>
      </c>
      <c r="K65" s="1">
        <v>1.617419663</v>
      </c>
      <c r="L65" s="1">
        <v>1.6143980447025235</v>
      </c>
    </row>
    <row r="66" spans="1:12" x14ac:dyDescent="0.25">
      <c r="A66" s="1">
        <v>2.2929292929292902</v>
      </c>
      <c r="E66" s="1">
        <v>1.8754813855293946</v>
      </c>
      <c r="F66" s="1">
        <v>1.9272718520802019</v>
      </c>
      <c r="G66">
        <v>0.92195501067903285</v>
      </c>
      <c r="H66">
        <v>1.3223066619106079</v>
      </c>
      <c r="I66">
        <v>1.4204124012603365</v>
      </c>
      <c r="J66" s="1">
        <v>1.5471723407103171</v>
      </c>
      <c r="K66" s="1">
        <v>1.617660275</v>
      </c>
      <c r="L66" s="1">
        <v>1.7344761158027999</v>
      </c>
    </row>
    <row r="67" spans="1:12" x14ac:dyDescent="0.25">
      <c r="A67" s="1">
        <v>2.31313131313131</v>
      </c>
      <c r="E67" s="1">
        <v>1.5374537525766994</v>
      </c>
      <c r="F67">
        <v>1.7336895827632373</v>
      </c>
      <c r="G67">
        <v>0.95936199380850651</v>
      </c>
      <c r="H67" s="1">
        <v>1.2553362658051475</v>
      </c>
      <c r="I67" s="1">
        <v>1.4568001070515031</v>
      </c>
      <c r="J67" s="1">
        <v>1.6285357534731588</v>
      </c>
      <c r="K67" s="1">
        <v>1.49139278</v>
      </c>
      <c r="L67">
        <v>1.6163627404017806</v>
      </c>
    </row>
    <row r="68" spans="1:12" x14ac:dyDescent="0.25">
      <c r="A68" s="1">
        <v>2.3333333333333299</v>
      </c>
      <c r="E68">
        <v>1.5686185237404278</v>
      </c>
      <c r="F68">
        <v>1.3553812808753174</v>
      </c>
      <c r="G68">
        <v>0.90422386677550792</v>
      </c>
      <c r="H68" s="1">
        <v>1.3243117768163217</v>
      </c>
      <c r="I68" s="1">
        <v>1.4914642566530592</v>
      </c>
      <c r="J68" s="1">
        <v>1.5643691033877534</v>
      </c>
      <c r="K68">
        <v>1.514380853</v>
      </c>
      <c r="L68">
        <v>1.6016490131135377</v>
      </c>
    </row>
    <row r="69" spans="1:12" x14ac:dyDescent="0.25">
      <c r="A69" s="1">
        <v>2.3535353535353498</v>
      </c>
      <c r="E69">
        <v>1.6639456306588436</v>
      </c>
      <c r="F69">
        <v>1.2430899204000654</v>
      </c>
      <c r="G69" s="1">
        <v>0.95133908077083529</v>
      </c>
      <c r="H69" s="1">
        <v>1.3432730236567951</v>
      </c>
      <c r="I69" s="1">
        <v>1.4766268107404419</v>
      </c>
      <c r="J69">
        <v>1.5518951425604071</v>
      </c>
      <c r="K69">
        <v>1.410259631</v>
      </c>
      <c r="L69">
        <v>1.3308711485912714</v>
      </c>
    </row>
    <row r="70" spans="1:12" x14ac:dyDescent="0.25">
      <c r="A70" s="1">
        <v>2.3737373737373701</v>
      </c>
      <c r="E70">
        <v>1.3877424280300157</v>
      </c>
      <c r="F70">
        <v>1.168697116779392</v>
      </c>
      <c r="G70" s="1">
        <v>0.96767627689140567</v>
      </c>
      <c r="H70" s="1">
        <v>1.2641887898844315</v>
      </c>
      <c r="I70">
        <v>1.4318741358581781</v>
      </c>
      <c r="J70">
        <v>1.3784665207423803</v>
      </c>
      <c r="K70">
        <v>1.3254220910000001</v>
      </c>
      <c r="L70">
        <v>1.2183707298579913</v>
      </c>
    </row>
    <row r="71" spans="1:12" x14ac:dyDescent="0.25">
      <c r="A71" s="1">
        <v>2.39393939393939</v>
      </c>
      <c r="E71">
        <v>1.2650401848280215</v>
      </c>
      <c r="F71">
        <v>1.0272152699342041</v>
      </c>
      <c r="G71" s="1">
        <v>0.9444133586745691</v>
      </c>
      <c r="H71">
        <v>1.2736080910354057</v>
      </c>
      <c r="I71">
        <v>1.3423209884672305</v>
      </c>
      <c r="J71">
        <v>1.4020722808716539</v>
      </c>
      <c r="K71">
        <v>1.2431300999999999</v>
      </c>
      <c r="L71">
        <v>1.151068592562591</v>
      </c>
    </row>
    <row r="72" spans="1:12" x14ac:dyDescent="0.25">
      <c r="A72" s="1">
        <v>2.4141414141414099</v>
      </c>
      <c r="E72">
        <v>1.168749290458285</v>
      </c>
      <c r="F72">
        <v>1.1266674857596728</v>
      </c>
      <c r="G72">
        <v>0.94145655247884075</v>
      </c>
      <c r="H72">
        <v>1.27139947410374</v>
      </c>
      <c r="I72">
        <v>1.3761695479185565</v>
      </c>
      <c r="J72">
        <v>1.2580836430904208</v>
      </c>
      <c r="K72">
        <v>1.1633020590000001</v>
      </c>
      <c r="L72">
        <v>1.0622622096875713</v>
      </c>
    </row>
    <row r="73" spans="1:12" x14ac:dyDescent="0.25">
      <c r="A73" s="1">
        <v>2.4343434343434298</v>
      </c>
      <c r="E73">
        <v>1.059124634314657</v>
      </c>
      <c r="F73">
        <v>1.0262123856218364</v>
      </c>
      <c r="G73">
        <v>0.92856536090439046</v>
      </c>
      <c r="H73">
        <v>1.2147719661547112</v>
      </c>
      <c r="I73">
        <v>1.2718729237615032</v>
      </c>
      <c r="J73">
        <v>1.184295719783474</v>
      </c>
      <c r="K73">
        <v>0.91693662200000003</v>
      </c>
      <c r="L73">
        <v>1.0820736025966622</v>
      </c>
    </row>
    <row r="74" spans="1:12" x14ac:dyDescent="0.25">
      <c r="A74" s="1">
        <v>2.4545454545454501</v>
      </c>
      <c r="E74">
        <v>1.0711153402713438</v>
      </c>
      <c r="F74">
        <v>0.95645375112766651</v>
      </c>
      <c r="G74">
        <v>0.91269700477366045</v>
      </c>
      <c r="H74">
        <v>1.1696689625130281</v>
      </c>
      <c r="I74">
        <v>1.2658412244718771</v>
      </c>
      <c r="J74">
        <v>1.1838019583703692</v>
      </c>
      <c r="K74">
        <v>0.97062129200000002</v>
      </c>
      <c r="L74">
        <v>0.96081285163974395</v>
      </c>
    </row>
    <row r="75" spans="1:12" x14ac:dyDescent="0.25">
      <c r="A75" s="1">
        <v>2.47474747474747</v>
      </c>
      <c r="E75">
        <v>0.95976645622763779</v>
      </c>
      <c r="F75">
        <v>0.93312367117619144</v>
      </c>
      <c r="G75">
        <v>0.95017427695206758</v>
      </c>
      <c r="H75">
        <v>1.1671964145841851</v>
      </c>
      <c r="I75">
        <v>1.1462222081828555</v>
      </c>
      <c r="J75">
        <v>1.0496573284726016</v>
      </c>
      <c r="K75">
        <v>0.88497451800000004</v>
      </c>
      <c r="L75">
        <v>0.91126623570610366</v>
      </c>
    </row>
    <row r="76" spans="1:12" x14ac:dyDescent="0.25">
      <c r="A76">
        <v>2.4949494949494899</v>
      </c>
      <c r="E76">
        <v>0.81062388619368642</v>
      </c>
      <c r="F76">
        <v>0.91380005247731988</v>
      </c>
      <c r="G76">
        <v>0.92399190401153775</v>
      </c>
      <c r="H76">
        <v>1.1251167288927157</v>
      </c>
      <c r="I76">
        <v>1.1068511151925766</v>
      </c>
      <c r="J76">
        <v>0.98870459010342637</v>
      </c>
      <c r="K76">
        <v>0.85580888899999996</v>
      </c>
      <c r="L76">
        <v>0.86146281550966552</v>
      </c>
    </row>
    <row r="77" spans="1:12" x14ac:dyDescent="0.25">
      <c r="A77">
        <v>2.5151515151515098</v>
      </c>
      <c r="E77">
        <v>0.82810255849021019</v>
      </c>
      <c r="F77">
        <v>0.81933755956685206</v>
      </c>
      <c r="G77">
        <v>0.91877088390187045</v>
      </c>
      <c r="H77">
        <v>1.0801591752045245</v>
      </c>
      <c r="I77">
        <v>0.97180984678414595</v>
      </c>
      <c r="J77">
        <v>0.89623859245841031</v>
      </c>
      <c r="K77">
        <v>0.82850934099999995</v>
      </c>
      <c r="L77">
        <v>0.79025797893784611</v>
      </c>
    </row>
    <row r="78" spans="1:12" x14ac:dyDescent="0.25">
      <c r="A78">
        <v>2.5353535353535301</v>
      </c>
      <c r="E78">
        <v>0.81027075512852664</v>
      </c>
      <c r="F78">
        <v>0.77650794592397854</v>
      </c>
      <c r="G78">
        <v>0.91127212568079718</v>
      </c>
      <c r="H78">
        <v>1.0773185796342235</v>
      </c>
      <c r="I78">
        <v>0.94429997936743626</v>
      </c>
      <c r="J78">
        <v>0.82430342627720066</v>
      </c>
      <c r="K78">
        <v>0.744922745</v>
      </c>
      <c r="L78">
        <v>0.77469611901730739</v>
      </c>
    </row>
    <row r="79" spans="1:12" x14ac:dyDescent="0.25">
      <c r="A79">
        <v>2.55555555555555</v>
      </c>
      <c r="E79">
        <v>0.7786312048130315</v>
      </c>
      <c r="F79">
        <v>0.84205436765159758</v>
      </c>
      <c r="G79">
        <v>0.89916345745179371</v>
      </c>
      <c r="H79">
        <v>1.0066449770132302</v>
      </c>
      <c r="I79">
        <v>0.90815493559168037</v>
      </c>
      <c r="J79">
        <v>0.82710863503213505</v>
      </c>
      <c r="K79">
        <v>0.71876924900000005</v>
      </c>
      <c r="L79">
        <v>0.73110430675821747</v>
      </c>
    </row>
    <row r="80" spans="1:12" x14ac:dyDescent="0.25">
      <c r="A80">
        <v>2.5757575757575699</v>
      </c>
      <c r="E80">
        <v>0.76568326499837736</v>
      </c>
      <c r="F80">
        <v>0.74578821957896158</v>
      </c>
      <c r="G80">
        <v>0.90821817909591473</v>
      </c>
      <c r="H80">
        <v>0.94666163174532658</v>
      </c>
      <c r="I80">
        <v>0.83280151480248887</v>
      </c>
      <c r="J80">
        <v>0.77162082018352773</v>
      </c>
      <c r="K80">
        <v>0.71370607100000005</v>
      </c>
      <c r="L80">
        <v>0.69975307589141877</v>
      </c>
    </row>
    <row r="81" spans="1:12" x14ac:dyDescent="0.25">
      <c r="A81">
        <v>2.5959595959595898</v>
      </c>
      <c r="E81">
        <v>0.69427473614833979</v>
      </c>
      <c r="F81">
        <v>0.7074262330296166</v>
      </c>
      <c r="G81">
        <v>0.8729466340565315</v>
      </c>
      <c r="H81">
        <v>0.93148589561761586</v>
      </c>
      <c r="I81">
        <v>0.8164584692474961</v>
      </c>
      <c r="J81">
        <v>0.72224743802298152</v>
      </c>
      <c r="K81">
        <v>0.65884127100000001</v>
      </c>
      <c r="L81">
        <v>0.68524167555237514</v>
      </c>
    </row>
    <row r="82" spans="1:12" x14ac:dyDescent="0.25">
      <c r="A82">
        <v>2.6161616161616101</v>
      </c>
      <c r="E82">
        <v>0.69312363387887621</v>
      </c>
      <c r="F82">
        <v>0.68209473224764694</v>
      </c>
      <c r="G82">
        <v>0.88151852547600473</v>
      </c>
      <c r="H82">
        <v>0.89807960396046493</v>
      </c>
      <c r="I82">
        <v>0.77940549049560781</v>
      </c>
      <c r="J82">
        <v>0.70177302775238781</v>
      </c>
      <c r="K82">
        <v>0.67185163999999997</v>
      </c>
      <c r="L82">
        <v>0.66455399947885641</v>
      </c>
    </row>
    <row r="83" spans="1:12" x14ac:dyDescent="0.25">
      <c r="A83">
        <v>2.63636363636363</v>
      </c>
      <c r="E83">
        <v>0.66566312305755748</v>
      </c>
      <c r="F83">
        <v>0.61172963624358889</v>
      </c>
      <c r="G83">
        <v>0.85553881892984351</v>
      </c>
      <c r="H83">
        <v>0.83483677037812054</v>
      </c>
      <c r="I83">
        <v>0.73986317292957893</v>
      </c>
      <c r="J83">
        <v>0.67582403624018894</v>
      </c>
      <c r="K83">
        <v>0.635560813</v>
      </c>
      <c r="L83">
        <v>0.63247018180770287</v>
      </c>
    </row>
    <row r="84" spans="1:12" x14ac:dyDescent="0.25">
      <c r="A84">
        <v>2.6565656565656499</v>
      </c>
      <c r="E84">
        <v>0.63153068425399839</v>
      </c>
      <c r="F84">
        <v>0.61378068937513619</v>
      </c>
      <c r="G84">
        <v>0.85539898001659553</v>
      </c>
      <c r="H84">
        <v>0.87756815875643635</v>
      </c>
      <c r="I84">
        <v>0.70750054689192943</v>
      </c>
      <c r="J84">
        <v>0.6531621774764983</v>
      </c>
      <c r="K84">
        <v>0.60749353699999997</v>
      </c>
      <c r="L84">
        <v>0.61047881152154848</v>
      </c>
    </row>
    <row r="85" spans="1:12" x14ac:dyDescent="0.25">
      <c r="A85">
        <v>2.6767676767676698</v>
      </c>
      <c r="E85">
        <v>0.57787274248968667</v>
      </c>
      <c r="F85">
        <v>0.60906225365297806</v>
      </c>
      <c r="G85">
        <v>0.83439904215626726</v>
      </c>
      <c r="H85">
        <v>0.79209014341559214</v>
      </c>
      <c r="I85">
        <v>0.69249538192267546</v>
      </c>
      <c r="J85">
        <v>0.62586126189906566</v>
      </c>
      <c r="K85">
        <v>0.60844832400000004</v>
      </c>
      <c r="L85">
        <v>0.60780553488472033</v>
      </c>
    </row>
    <row r="86" spans="1:12" x14ac:dyDescent="0.25">
      <c r="A86">
        <v>2.6969696969696901</v>
      </c>
      <c r="E86">
        <v>0.58756852436945639</v>
      </c>
      <c r="F86">
        <v>0.57034182812435785</v>
      </c>
      <c r="G86">
        <v>0.8043144751420257</v>
      </c>
      <c r="H86">
        <v>0.73625703835273271</v>
      </c>
      <c r="I86">
        <v>0.62148932579219562</v>
      </c>
      <c r="J86">
        <v>0.61002616689407774</v>
      </c>
      <c r="K86">
        <v>0.56907457299999997</v>
      </c>
      <c r="L86">
        <v>0.56783083304697923</v>
      </c>
    </row>
    <row r="87" spans="1:12" x14ac:dyDescent="0.25">
      <c r="A87">
        <v>2.71717171717171</v>
      </c>
      <c r="E87">
        <v>0.57989504528927593</v>
      </c>
      <c r="F87">
        <v>0.58000446588589794</v>
      </c>
      <c r="G87">
        <v>0.78350418810088096</v>
      </c>
      <c r="H87">
        <v>0.75651122340365617</v>
      </c>
      <c r="I87">
        <v>0.59990263921880393</v>
      </c>
      <c r="J87">
        <v>0.58436941997990521</v>
      </c>
      <c r="K87">
        <v>0.55298588400000004</v>
      </c>
      <c r="L87">
        <v>0.57126652359839625</v>
      </c>
    </row>
    <row r="88" spans="1:12" x14ac:dyDescent="0.25">
      <c r="A88">
        <v>2.7373737373737299</v>
      </c>
      <c r="E88">
        <v>0.58519246072024411</v>
      </c>
      <c r="F88">
        <v>0.56579724140823529</v>
      </c>
      <c r="G88">
        <v>0.77313194522775919</v>
      </c>
      <c r="H88">
        <v>0.71056689332781364</v>
      </c>
      <c r="I88">
        <v>0.58495196466975929</v>
      </c>
      <c r="J88">
        <v>0.55553663790329555</v>
      </c>
      <c r="K88">
        <v>0.53693205399999999</v>
      </c>
      <c r="L88">
        <v>0.541403525185571</v>
      </c>
    </row>
    <row r="89" spans="1:12" x14ac:dyDescent="0.25">
      <c r="A89">
        <v>2.7575757575757498</v>
      </c>
      <c r="E89">
        <v>0.54554245987180683</v>
      </c>
      <c r="F89">
        <v>0.54116980326806929</v>
      </c>
      <c r="G89">
        <v>0.76474405212896757</v>
      </c>
      <c r="H89">
        <v>0.62293658621712289</v>
      </c>
      <c r="I89">
        <v>0.58837905869145979</v>
      </c>
      <c r="J89">
        <v>0.56607774846346937</v>
      </c>
      <c r="K89">
        <v>0.52094614100000003</v>
      </c>
      <c r="L89">
        <v>0.52633328296499993</v>
      </c>
    </row>
    <row r="90" spans="1:12" x14ac:dyDescent="0.25">
      <c r="A90">
        <v>2.7777777777777701</v>
      </c>
      <c r="E90">
        <v>0.5265195826612501</v>
      </c>
      <c r="F90">
        <v>0.53538900593906247</v>
      </c>
      <c r="G90">
        <v>0.74987711677439928</v>
      </c>
      <c r="H90">
        <v>0.63550760613119994</v>
      </c>
      <c r="I90">
        <v>0.54145819192319966</v>
      </c>
      <c r="J90">
        <v>0.54117574329599982</v>
      </c>
      <c r="K90">
        <v>0.52365890199999998</v>
      </c>
      <c r="L90">
        <v>0.52442596102875005</v>
      </c>
    </row>
    <row r="91" spans="1:12" x14ac:dyDescent="0.25">
      <c r="A91">
        <v>2.79797979797979</v>
      </c>
      <c r="E91">
        <v>0.51839818484279854</v>
      </c>
      <c r="F91">
        <v>0.53017868968464121</v>
      </c>
      <c r="G91">
        <v>0.74101770795688504</v>
      </c>
      <c r="H91">
        <v>0.61525680331775401</v>
      </c>
      <c r="I91">
        <v>0.54487959699451061</v>
      </c>
      <c r="J91">
        <v>0.51836232033788898</v>
      </c>
      <c r="K91">
        <v>0.49997946599999998</v>
      </c>
      <c r="L91">
        <v>0.49805835905063034</v>
      </c>
    </row>
    <row r="92" spans="1:12" x14ac:dyDescent="0.25">
      <c r="A92">
        <v>2.8181818181818099</v>
      </c>
      <c r="E92">
        <v>0.51969112756324753</v>
      </c>
      <c r="F92">
        <v>0.47934474234317925</v>
      </c>
      <c r="G92">
        <v>0.72400109712382776</v>
      </c>
      <c r="H92">
        <v>0.59765917854734596</v>
      </c>
      <c r="I92">
        <v>0.51678206841206886</v>
      </c>
      <c r="J92">
        <v>0.51890622479708515</v>
      </c>
      <c r="K92">
        <v>0.483580238</v>
      </c>
      <c r="L92">
        <v>0.47991023787188025</v>
      </c>
    </row>
    <row r="93" spans="1:12" x14ac:dyDescent="0.25">
      <c r="A93">
        <v>2.8383838383838298</v>
      </c>
      <c r="E93">
        <v>0.49408597917316344</v>
      </c>
      <c r="F93">
        <v>0.50032745091719621</v>
      </c>
      <c r="G93">
        <v>0.70432410649307708</v>
      </c>
      <c r="H93">
        <v>0.5753722528000399</v>
      </c>
      <c r="I93">
        <v>0.51536310089649195</v>
      </c>
      <c r="J93">
        <v>0.48361365235574394</v>
      </c>
      <c r="K93">
        <v>0.46461744799999999</v>
      </c>
      <c r="L93">
        <v>0.4780484618232328</v>
      </c>
    </row>
    <row r="94" spans="1:12" x14ac:dyDescent="0.25">
      <c r="A94">
        <v>2.8585858585858501</v>
      </c>
      <c r="E94">
        <v>0.4693453337691304</v>
      </c>
      <c r="F94">
        <v>0.4816219906782056</v>
      </c>
      <c r="G94">
        <v>0.69185205570482622</v>
      </c>
      <c r="H94">
        <v>0.55126660764789093</v>
      </c>
      <c r="I94">
        <v>0.48429239868086571</v>
      </c>
      <c r="J94">
        <v>0.46853621698160663</v>
      </c>
      <c r="K94">
        <v>0.46307802300000001</v>
      </c>
      <c r="L94">
        <v>0.45807468471398838</v>
      </c>
    </row>
    <row r="95" spans="1:12" x14ac:dyDescent="0.25">
      <c r="A95">
        <v>2.87878787878787</v>
      </c>
      <c r="E95">
        <v>0.46508319138833043</v>
      </c>
      <c r="F95">
        <v>0.45448944558033111</v>
      </c>
      <c r="G95">
        <v>0.6787243717389444</v>
      </c>
      <c r="H95">
        <v>0.5249715051470355</v>
      </c>
      <c r="I95">
        <v>0.47864630594304508</v>
      </c>
      <c r="J95">
        <v>0.46128375235745034</v>
      </c>
      <c r="K95">
        <v>0.43851836100000002</v>
      </c>
      <c r="L95">
        <v>0.44812687208665186</v>
      </c>
    </row>
    <row r="96" spans="1:12" x14ac:dyDescent="0.25">
      <c r="A96">
        <v>2.8989898989898899</v>
      </c>
      <c r="E96">
        <v>0.44931762136780196</v>
      </c>
      <c r="F96">
        <v>0.44518156137407522</v>
      </c>
      <c r="G96">
        <v>0.64451239686270101</v>
      </c>
      <c r="H96">
        <v>0.5309882971176042</v>
      </c>
      <c r="I96">
        <v>0.45845933820383716</v>
      </c>
      <c r="J96">
        <v>0.45158949858402919</v>
      </c>
      <c r="K96">
        <v>0.45088308300000002</v>
      </c>
      <c r="L96">
        <v>0.44339778317331796</v>
      </c>
    </row>
    <row r="97" spans="1:12" x14ac:dyDescent="0.25">
      <c r="A97">
        <v>2.9191919191919098</v>
      </c>
      <c r="E97">
        <v>0.43990992480821578</v>
      </c>
      <c r="F97">
        <v>0.4374324643671777</v>
      </c>
      <c r="G97">
        <v>0.65919461477865271</v>
      </c>
      <c r="H97">
        <v>0.49370312223206098</v>
      </c>
      <c r="I97">
        <v>0.4393511111355457</v>
      </c>
      <c r="J97">
        <v>0.44204596912081845</v>
      </c>
      <c r="K97">
        <v>0.430894473</v>
      </c>
      <c r="L97">
        <v>0.42812012909348718</v>
      </c>
    </row>
    <row r="98" spans="1:12" x14ac:dyDescent="0.25">
      <c r="A98">
        <v>2.9393939393939301</v>
      </c>
      <c r="E98">
        <v>0.44313524981243002</v>
      </c>
      <c r="F98">
        <v>0.4234842845890972</v>
      </c>
      <c r="G98">
        <v>0.639921472115632</v>
      </c>
      <c r="H98">
        <v>0.47006643680731158</v>
      </c>
      <c r="I98">
        <v>0.43544646485024902</v>
      </c>
      <c r="J98">
        <v>0.42245430542289192</v>
      </c>
      <c r="K98">
        <v>0.40289490500000003</v>
      </c>
      <c r="L98">
        <v>0.41607239927382433</v>
      </c>
    </row>
    <row r="99" spans="1:12" x14ac:dyDescent="0.25">
      <c r="A99">
        <v>2.9595959595959598</v>
      </c>
      <c r="E99">
        <v>0.42737439413502332</v>
      </c>
      <c r="F99">
        <v>0.42045116384631936</v>
      </c>
      <c r="G99">
        <v>0.6224866367002504</v>
      </c>
      <c r="H99">
        <v>0.46710935212393784</v>
      </c>
      <c r="I99">
        <v>0.43229110346846089</v>
      </c>
      <c r="J99">
        <v>0.41496665825547074</v>
      </c>
      <c r="K99">
        <v>0.416744701</v>
      </c>
      <c r="L99">
        <v>0.41265107309761884</v>
      </c>
    </row>
    <row r="100" spans="1:12" x14ac:dyDescent="0.25">
      <c r="A100">
        <v>2.9797979797979801</v>
      </c>
      <c r="E100">
        <v>0.41503416611629157</v>
      </c>
      <c r="F100">
        <v>0.42495658082985399</v>
      </c>
      <c r="G100">
        <v>0.59200052975048367</v>
      </c>
      <c r="H100">
        <v>0.43775272173531671</v>
      </c>
      <c r="I100">
        <v>0.41671882262099319</v>
      </c>
      <c r="J100">
        <v>0.40883876871657437</v>
      </c>
      <c r="K100">
        <v>0.39993323800000002</v>
      </c>
      <c r="L100">
        <v>0.39683083203124936</v>
      </c>
    </row>
    <row r="101" spans="1:12" x14ac:dyDescent="0.25">
      <c r="A101">
        <v>3</v>
      </c>
      <c r="E101">
        <v>0.39523944496527752</v>
      </c>
      <c r="F101">
        <v>0.39177042669270701</v>
      </c>
      <c r="G101">
        <v>0.60018170666666459</v>
      </c>
      <c r="H101">
        <v>0.44376708266666609</v>
      </c>
      <c r="I101">
        <v>0.41693075950617214</v>
      </c>
      <c r="J101">
        <v>0.40264514799999906</v>
      </c>
    </row>
    <row r="102" spans="1:12" x14ac:dyDescent="0.25">
      <c r="A102">
        <v>4</v>
      </c>
      <c r="E102">
        <v>0.17285555566406152</v>
      </c>
    </row>
    <row r="103" spans="1:12" x14ac:dyDescent="0.25">
      <c r="A103">
        <v>5</v>
      </c>
      <c r="E103">
        <v>9.6116774521484274E-2</v>
      </c>
    </row>
    <row r="104" spans="1:12" x14ac:dyDescent="0.25">
      <c r="A104">
        <v>6</v>
      </c>
      <c r="E104">
        <v>6.3063328884548533E-2</v>
      </c>
    </row>
    <row r="105" spans="1:12" x14ac:dyDescent="0.25">
      <c r="A105">
        <v>7</v>
      </c>
      <c r="E105">
        <v>4.6211466991190921E-2</v>
      </c>
    </row>
    <row r="106" spans="1:12" x14ac:dyDescent="0.25">
      <c r="A106">
        <v>8</v>
      </c>
      <c r="E106">
        <v>3.3457979274749708E-2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eq_32</vt:lpstr>
      <vt:lpstr>eq_64</vt:lpstr>
      <vt:lpstr>eq_64_smooth</vt:lpstr>
      <vt:lpstr>dec_10</vt:lpstr>
      <vt:lpstr>dec_32</vt:lpstr>
      <vt:lpstr>M_mean</vt:lpstr>
      <vt:lpstr>dec_32_10k</vt:lpstr>
      <vt:lpstr>dec_10_10k</vt:lpstr>
      <vt:lpstr>C</vt:lpstr>
      <vt:lpstr>Tc</vt:lpstr>
      <vt:lpstr>Tc (2)</vt:lpstr>
      <vt:lpstr>Sheet7</vt:lpstr>
      <vt:lpstr>Sheet8</vt:lpstr>
      <vt:lpstr>Hysteresis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Wu</dc:creator>
  <cp:lastModifiedBy>Lawrence Wu</cp:lastModifiedBy>
  <dcterms:created xsi:type="dcterms:W3CDTF">2015-06-05T18:17:20Z</dcterms:created>
  <dcterms:modified xsi:type="dcterms:W3CDTF">2022-04-11T20:35:19Z</dcterms:modified>
</cp:coreProperties>
</file>