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9555" windowHeight="6480" tabRatio="814" activeTab="3"/>
  </bookViews>
  <sheets>
    <sheet name="sources_and_campaigns" sheetId="1" r:id="rId1"/>
    <sheet name="First_and_Last_Touches" sheetId="2" r:id="rId2"/>
    <sheet name="data" sheetId="6" r:id="rId3"/>
    <sheet name="purchaser_paths (all)" sheetId="10" r:id="rId4"/>
    <sheet name="single_visit_purchases" sheetId="8" r:id="rId5"/>
    <sheet name="multiple_visit_purchases" sheetId="7" r:id="rId6"/>
    <sheet name="multiple_visit_purchases (2)" sheetId="12" r:id="rId7"/>
  </sheets>
  <definedNames>
    <definedName name="_xlnm._FilterDatabase" localSheetId="2" hidden="1">data!$A$1:$I$362</definedName>
  </definedName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F7" i="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6"/>
  <c r="F7" i="10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6"/>
  <c r="G10" i="8"/>
  <c r="G32" i="2"/>
  <c r="I9" i="1"/>
  <c r="I10"/>
  <c r="I11"/>
  <c r="I12"/>
  <c r="I13"/>
  <c r="I14"/>
  <c r="I15"/>
  <c r="I8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E27" i="2"/>
  <c r="E30"/>
  <c r="E31"/>
  <c r="E14"/>
  <c r="E15"/>
  <c r="E16"/>
  <c r="E18"/>
  <c r="E19"/>
  <c r="E20"/>
  <c r="E6"/>
  <c r="G31"/>
  <c r="G30"/>
  <c r="G29"/>
  <c r="G28"/>
  <c r="G27"/>
  <c r="G26"/>
  <c r="G25"/>
  <c r="G24"/>
  <c r="D9"/>
  <c r="E9" s="1"/>
  <c r="D32"/>
  <c r="E28" s="1"/>
  <c r="D21"/>
  <c r="E21" s="1"/>
  <c r="E7" l="1"/>
  <c r="E8"/>
  <c r="E32"/>
  <c r="E5"/>
  <c r="E13"/>
  <c r="E17"/>
  <c r="E24"/>
  <c r="E29"/>
  <c r="E25"/>
  <c r="E26"/>
</calcChain>
</file>

<file path=xl/sharedStrings.xml><?xml version="1.0" encoding="utf-8"?>
<sst xmlns="http://schemas.openxmlformats.org/spreadsheetml/2006/main" count="2109" uniqueCount="54">
  <si>
    <t>utm_source</t>
  </si>
  <si>
    <t>utm_campaign</t>
  </si>
  <si>
    <t>medium</t>
  </si>
  <si>
    <t>interview-with-cool-tshirts-founder</t>
  </si>
  <si>
    <t>nytimes</t>
  </si>
  <si>
    <t>getting-to-know-cool-tshirts</t>
  </si>
  <si>
    <t>buzzfeed</t>
  </si>
  <si>
    <t>ten-crazy-cool-tshirts-facts</t>
  </si>
  <si>
    <t>google</t>
  </si>
  <si>
    <t>cool-tshirts-search</t>
  </si>
  <si>
    <t>Source</t>
  </si>
  <si>
    <t>Campaign</t>
  </si>
  <si>
    <t>weekly-newsletter</t>
  </si>
  <si>
    <t>retargetting-campaign</t>
  </si>
  <si>
    <t>retargetting-ad</t>
  </si>
  <si>
    <t>paid-search</t>
  </si>
  <si>
    <t>Campaigns</t>
  </si>
  <si>
    <t>email</t>
  </si>
  <si>
    <t>facebook</t>
  </si>
  <si>
    <t># First Touches</t>
  </si>
  <si>
    <t>Sources</t>
  </si>
  <si>
    <t>Last_Source</t>
  </si>
  <si>
    <t>Last_Campaign</t>
  </si>
  <si>
    <t>Total</t>
  </si>
  <si>
    <t>% of First Touches</t>
  </si>
  <si>
    <t>% of Last Touches</t>
  </si>
  <si>
    <t># Last Touches</t>
  </si>
  <si>
    <t># Last Touches Resulting in Purchase</t>
  </si>
  <si>
    <t>% Last Touches Resulting in Purchase</t>
  </si>
  <si>
    <t>User</t>
  </si>
  <si>
    <t>First_Source</t>
  </si>
  <si>
    <t>First_Campaign</t>
  </si>
  <si>
    <t>Count of User</t>
  </si>
  <si>
    <t>Grand Total</t>
  </si>
  <si>
    <t>buzzfeed Total</t>
  </si>
  <si>
    <t>google Total</t>
  </si>
  <si>
    <t>nytimes Total</t>
  </si>
  <si>
    <t>medium Total</t>
  </si>
  <si>
    <t>First_Touch_At</t>
  </si>
  <si>
    <t>Last_Touch_At</t>
  </si>
  <si>
    <t>First-to-Last_Interval</t>
  </si>
  <si>
    <t>(All)</t>
  </si>
  <si>
    <t>Journey_Type</t>
  </si>
  <si>
    <t>Multiple_Campaign</t>
  </si>
  <si>
    <t>Single_Campaign</t>
  </si>
  <si>
    <t>% of total users</t>
  </si>
  <si>
    <t>CTS page</t>
  </si>
  <si>
    <t>Unique User Hits</t>
  </si>
  <si>
    <t>1 - landing_page</t>
  </si>
  <si>
    <t>2 - shopping_cart</t>
  </si>
  <si>
    <t>3 - checkout</t>
  </si>
  <si>
    <t>4 - purchase</t>
  </si>
  <si>
    <t>&lt;-- (All) indicates Single and Multiple Campaign journeys</t>
  </si>
  <si>
    <t>% of Purchases</t>
  </si>
</sst>
</file>

<file path=xl/styles.xml><?xml version="1.0" encoding="utf-8"?>
<styleSheet xmlns="http://schemas.openxmlformats.org/spreadsheetml/2006/main">
  <numFmts count="1">
    <numFmt numFmtId="164" formatCode="[h]:mm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92929"/>
      <name val="Segoe UI"/>
      <family val="2"/>
    </font>
    <font>
      <sz val="11"/>
      <color rgb="FF525252"/>
      <name val="Segoe U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52525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9" fontId="0" fillId="0" borderId="0" xfId="1" applyFont="1"/>
    <xf numFmtId="0" fontId="0" fillId="0" borderId="2" xfId="0" applyBorder="1"/>
    <xf numFmtId="0" fontId="0" fillId="0" borderId="2" xfId="0" applyFill="1" applyBorder="1" applyAlignment="1">
      <alignment horizontal="right"/>
    </xf>
    <xf numFmtId="3" fontId="0" fillId="0" borderId="2" xfId="0" applyNumberFormat="1" applyBorder="1"/>
    <xf numFmtId="3" fontId="0" fillId="0" borderId="0" xfId="0" applyNumberFormat="1"/>
    <xf numFmtId="9" fontId="0" fillId="0" borderId="1" xfId="1" applyFont="1" applyBorder="1"/>
    <xf numFmtId="0" fontId="2" fillId="2" borderId="1" xfId="0" applyFont="1" applyFill="1" applyBorder="1" applyAlignment="1">
      <alignment wrapText="1"/>
    </xf>
    <xf numFmtId="9" fontId="0" fillId="0" borderId="2" xfId="1" applyFont="1" applyBorder="1"/>
    <xf numFmtId="0" fontId="2" fillId="0" borderId="0" xfId="0" applyFont="1" applyFill="1" applyBorder="1"/>
    <xf numFmtId="9" fontId="0" fillId="0" borderId="0" xfId="1" applyFont="1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3" fillId="0" borderId="0" xfId="0" applyFont="1"/>
    <xf numFmtId="0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22" fontId="5" fillId="4" borderId="3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pivotButton="1" applyFont="1"/>
    <xf numFmtId="0" fontId="6" fillId="0" borderId="0" xfId="0" applyFont="1"/>
    <xf numFmtId="0" fontId="7" fillId="0" borderId="0" xfId="0" applyFont="1"/>
    <xf numFmtId="0" fontId="6" fillId="0" borderId="0" xfId="0" applyNumberFormat="1" applyFont="1"/>
    <xf numFmtId="0" fontId="6" fillId="5" borderId="0" xfId="0" applyFont="1" applyFill="1"/>
    <xf numFmtId="0" fontId="6" fillId="5" borderId="0" xfId="0" applyNumberFormat="1" applyFont="1" applyFill="1"/>
    <xf numFmtId="9" fontId="6" fillId="0" borderId="0" xfId="1" applyFont="1"/>
    <xf numFmtId="0" fontId="8" fillId="6" borderId="3" xfId="0" applyFont="1" applyFill="1" applyBorder="1" applyAlignment="1">
      <alignment horizontal="center"/>
    </xf>
    <xf numFmtId="0" fontId="6" fillId="6" borderId="0" xfId="0" applyFont="1" applyFill="1"/>
    <xf numFmtId="0" fontId="7" fillId="7" borderId="0" xfId="0" applyFont="1" applyFill="1"/>
    <xf numFmtId="0" fontId="7" fillId="7" borderId="4" xfId="0" applyFont="1" applyFill="1" applyBorder="1"/>
    <xf numFmtId="9" fontId="7" fillId="5" borderId="5" xfId="1" applyFont="1" applyFill="1" applyBorder="1"/>
    <xf numFmtId="9" fontId="7" fillId="5" borderId="6" xfId="1" applyFont="1" applyFill="1" applyBorder="1"/>
    <xf numFmtId="9" fontId="7" fillId="7" borderId="7" xfId="1" applyFont="1" applyFill="1" applyBorder="1"/>
    <xf numFmtId="0" fontId="6" fillId="0" borderId="0" xfId="0" applyFont="1" applyFill="1"/>
    <xf numFmtId="0" fontId="6" fillId="6" borderId="0" xfId="0" applyNumberFormat="1" applyFont="1" applyFill="1"/>
    <xf numFmtId="9" fontId="6" fillId="6" borderId="0" xfId="1" applyFont="1" applyFill="1"/>
    <xf numFmtId="9" fontId="7" fillId="0" borderId="5" xfId="1" applyFont="1" applyBorder="1"/>
    <xf numFmtId="9" fontId="7" fillId="0" borderId="6" xfId="1" applyFont="1" applyBorder="1"/>
  </cellXfs>
  <cellStyles count="2">
    <cellStyle name="Normal" xfId="0" builtinId="0"/>
    <cellStyle name="Percent" xfId="1" builtinId="5"/>
  </cellStyles>
  <dxfs count="7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sz val="8"/>
      </font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8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10"/>
      </font>
    </dxf>
    <dxf>
      <font>
        <sz val="9"/>
      </font>
    </dxf>
    <dxf>
      <font>
        <sz val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t Hashiguchi" refreshedDate="43498.853575810186" createdVersion="3" refreshedVersion="3" minRefreshableVersion="3" recordCount="361">
  <cacheSource type="worksheet">
    <worksheetSource ref="A1:I362" sheet="data"/>
  </cacheSource>
  <cacheFields count="9">
    <cacheField name="User" numFmtId="0">
      <sharedItems containsSemiMixedTypes="0" containsString="0" containsNumber="1" containsInteger="1" minValue="10030" maxValue="99933"/>
    </cacheField>
    <cacheField name="First_Source" numFmtId="0">
      <sharedItems count="4">
        <s v="buzzfeed"/>
        <s v="nytimes"/>
        <s v="medium"/>
        <s v="google"/>
      </sharedItems>
    </cacheField>
    <cacheField name="First_Campaign" numFmtId="0">
      <sharedItems count="4">
        <s v="ten-crazy-cool-tshirts-facts"/>
        <s v="getting-to-know-cool-tshirts"/>
        <s v="interview-with-cool-tshirts-founder"/>
        <s v="cool-tshirts-search"/>
      </sharedItems>
    </cacheField>
    <cacheField name="First_Touch_At" numFmtId="22">
      <sharedItems containsSemiMixedTypes="0" containsNonDate="0" containsDate="1" containsString="0" minDate="2018-01-01T01:42:56" maxDate="2018-01-30T23:30:47"/>
    </cacheField>
    <cacheField name="Last_Source" numFmtId="0">
      <sharedItems count="6">
        <s v="email"/>
        <s v="facebook"/>
        <s v="google"/>
        <s v="medium"/>
        <s v="buzzfeed"/>
        <s v="nytimes"/>
      </sharedItems>
    </cacheField>
    <cacheField name="Last_Campaign" numFmtId="0">
      <sharedItems count="8">
        <s v="retargetting-campaign"/>
        <s v="retargetting-ad"/>
        <s v="weekly-newsletter"/>
        <s v="paid-search"/>
        <s v="interview-with-cool-tshirts-founder"/>
        <s v="ten-crazy-cool-tshirts-facts"/>
        <s v="getting-to-know-cool-tshirts"/>
        <s v="cool-tshirts-search"/>
      </sharedItems>
    </cacheField>
    <cacheField name="Last_Touch_At" numFmtId="22">
      <sharedItems containsSemiMixedTypes="0" containsNonDate="0" containsDate="1" containsString="0" minDate="2018-01-01T23:35:15" maxDate="2018-02-04T11:09:47"/>
    </cacheField>
    <cacheField name="Journey_Type" numFmtId="0">
      <sharedItems count="2">
        <s v="Multiple_Campaign"/>
        <s v="Single_Campaign"/>
      </sharedItems>
    </cacheField>
    <cacheField name="First-to-Last_Interval" numFmtId="164">
      <sharedItems containsSemiMixedTypes="0" containsNonDate="0" containsDate="1" containsString="0" minDate="1899-12-30T01:10:00" maxDate="1900-01-06T16:01:31" count="350">
        <d v="1900-01-01T17:06:00"/>
        <d v="1899-12-31T08:59:00"/>
        <d v="1900-01-01T06:49:00"/>
        <d v="1900-01-03T11:08:00"/>
        <d v="1900-01-01T15:03:00"/>
        <d v="1900-01-03T09:35:00"/>
        <d v="1900-01-01T01:26:00"/>
        <d v="1899-12-31T07:41:00"/>
        <d v="1900-01-02T04:21:00"/>
        <d v="1900-01-02T17:15:00"/>
        <d v="1899-12-31T17:05:00"/>
        <d v="1900-01-02T01:23:00"/>
        <d v="1900-01-03T02:06:00"/>
        <d v="1900-01-02T01:11:00"/>
        <d v="1900-01-01T13:10:00"/>
        <d v="1900-01-03T08:34:00"/>
        <d v="1899-12-30T05:32:00"/>
        <d v="1900-01-01T05:55:00"/>
        <d v="1900-01-02T03:45:00"/>
        <d v="1900-01-01T15:57:00"/>
        <d v="1900-01-02T13:21:00"/>
        <d v="1899-12-31T14:48:00"/>
        <d v="1900-01-04T02:48:00"/>
        <d v="1899-12-31T17:29:00"/>
        <d v="1900-01-03T15:28:00"/>
        <d v="1899-12-30T02:58:00"/>
        <d v="1900-01-02T19:42:00"/>
        <d v="1900-01-02T11:18:01"/>
        <d v="1899-12-31T13:00:00"/>
        <d v="1900-01-01T09:16:00"/>
        <d v="1900-01-02T16:18:00"/>
        <d v="1900-01-01T00:38:00"/>
        <d v="1900-01-03T04:11:01"/>
        <d v="1900-01-03T18:14:00"/>
        <d v="1900-01-03T19:57:00"/>
        <d v="1900-01-03T23:34:00"/>
        <d v="1900-01-02T23:45:00"/>
        <d v="1900-01-01T12:21:00"/>
        <d v="1900-01-02T21:22:00"/>
        <d v="1899-12-31T23:48:00"/>
        <d v="1900-01-01T20:19:00"/>
        <d v="1899-12-30T01:45:00"/>
        <d v="1900-01-03T22:40:00"/>
        <d v="1900-01-02T10:30:00"/>
        <d v="1900-01-01T05:37:00"/>
        <d v="1899-12-31T06:17:00"/>
        <d v="1900-01-03T13:11:00"/>
        <d v="1899-12-31T06:15:00"/>
        <d v="1900-01-03T01:19:00"/>
        <d v="1900-01-02T05:16:00"/>
        <d v="1900-01-04T00:29:00"/>
        <d v="1900-01-01T00:50:00"/>
        <d v="1899-12-31T07:50:00"/>
        <d v="1900-01-01T22:00:00"/>
        <d v="1900-01-02T22:32:00"/>
        <d v="1900-01-03T16:52:00"/>
        <d v="1900-01-03T01:41:00"/>
        <d v="1900-01-03T18:15:00"/>
        <d v="1900-01-01T07:07:00"/>
        <d v="1899-12-30T01:38:00"/>
        <d v="1900-01-02T05:13:00"/>
        <d v="1899-12-31T16:49:00"/>
        <d v="1900-01-02T11:18:00"/>
        <d v="1899-12-31T11:14:00"/>
        <d v="1900-01-01T02:33:00"/>
        <d v="1900-01-02T21:41:00"/>
        <d v="1900-01-02T22:39:00"/>
        <d v="1900-01-03T09:26:00"/>
        <d v="1900-01-03T00:32:00"/>
        <d v="1900-01-01T00:22:00"/>
        <d v="1900-01-01T18:51:00"/>
        <d v="1900-01-01T10:28:00"/>
        <d v="1900-01-01T16:07:00"/>
        <d v="1899-12-30T01:10:00"/>
        <d v="1900-01-03T11:51:00"/>
        <d v="1900-01-02T23:56:00"/>
        <d v="1900-01-01T00:58:00"/>
        <d v="1900-01-01T19:03:00"/>
        <d v="1900-01-02T02:45:00"/>
        <d v="1900-01-03T07:34:00"/>
        <d v="1900-01-01T21:19:00"/>
        <d v="1900-01-01T04:53:00"/>
        <d v="1900-01-03T03:48:00"/>
        <d v="1900-01-01T02:38:00"/>
        <d v="1900-01-03T01:07:00"/>
        <d v="1900-01-02T13:01:00"/>
        <d v="1899-12-30T03:53:01"/>
        <d v="1900-01-03T20:45:00"/>
        <d v="1900-01-02T04:42:01"/>
        <d v="1900-01-03T21:17:00"/>
        <d v="1899-12-31T22:40:00"/>
        <d v="1900-01-01T11:00:00"/>
        <d v="1900-01-03T10:49:00"/>
        <d v="1900-01-01T12:55:00"/>
        <d v="1900-01-03T04:38:01"/>
        <d v="1899-12-30T02:02:00"/>
        <d v="1900-01-04T02:45:00"/>
        <d v="1900-01-01T18:18:00"/>
        <d v="1900-01-03T21:42:00"/>
        <d v="1899-12-31T10:20:01"/>
        <d v="1900-01-01T16:33:00"/>
        <d v="1899-12-31T09:46:00"/>
        <d v="1900-01-03T08:56:00"/>
        <d v="1900-01-02T22:45:00"/>
        <d v="1900-01-03T22:27:00"/>
        <d v="1900-01-03T20:05:00"/>
        <d v="1899-12-30T03:48:01"/>
        <d v="1900-01-03T05:15:00"/>
        <d v="1899-12-30T01:26:00"/>
        <d v="1899-12-30T03:05:00"/>
        <d v="1900-01-01T21:58:00"/>
        <d v="1900-01-01T02:23:00"/>
        <d v="1900-01-02T11:47:00"/>
        <d v="1899-12-31T06:57:00"/>
        <d v="1900-01-03T07:47:00"/>
        <d v="1899-12-30T02:13:00"/>
        <d v="1900-01-02T08:49:01"/>
        <d v="1899-12-31T20:07:00"/>
        <d v="1900-01-03T20:54:00"/>
        <d v="1899-12-31T20:38:00"/>
        <d v="1899-12-31T05:25:00"/>
        <d v="1899-12-31T21:05:00"/>
        <d v="1899-12-31T14:05:00"/>
        <d v="1899-12-31T07:28:00"/>
        <d v="1899-12-30T04:29:00"/>
        <d v="1900-01-01T11:58:00"/>
        <d v="1900-01-02T13:13:00"/>
        <d v="1900-01-03T02:04:00"/>
        <d v="1900-01-01T06:22:00"/>
        <d v="1900-01-01T04:51:00"/>
        <d v="1900-01-03T09:09:00"/>
        <d v="1899-12-31T20:23:00"/>
        <d v="1900-01-01T17:47:00"/>
        <d v="1900-01-02T00:42:00"/>
        <d v="1900-01-02T08:51:00"/>
        <d v="1900-01-01T06:09:00"/>
        <d v="1900-01-01T07:36:00"/>
        <d v="1900-01-01T13:34:00"/>
        <d v="1900-01-01T12:12:00"/>
        <d v="1899-12-31T16:32:00"/>
        <d v="1900-01-06T16:01:31"/>
        <d v="1899-12-31T20:22:00"/>
        <d v="1899-12-31T08:40:00"/>
        <d v="1899-12-31T13:27:00"/>
        <d v="1900-01-05T14:59:00"/>
        <d v="1900-01-03T23:29:00"/>
        <d v="1900-01-02T23:12:00"/>
        <d v="1900-01-01T05:11:00"/>
        <d v="1899-12-31T18:33:00"/>
        <d v="1900-01-02T15:30:00"/>
        <d v="1900-01-03T17:10:01"/>
        <d v="1900-01-03T20:29:00"/>
        <d v="1899-12-31T13:20:00"/>
        <d v="1900-01-03T02:32:00"/>
        <d v="1900-01-03T02:42:00"/>
        <d v="1900-01-02T16:39:00"/>
        <d v="1900-01-02T15:10:00"/>
        <d v="1900-01-02T19:36:00"/>
        <d v="1899-12-30T02:02:01"/>
        <d v="1900-01-02T23:51:00"/>
        <d v="1900-01-02T21:27:01"/>
        <d v="1899-12-31T12:02:00"/>
        <d v="1900-01-01T14:07:00"/>
        <d v="1900-01-03T23:09:00"/>
        <d v="1900-01-01T05:07:01"/>
        <d v="1900-01-01T09:00:00"/>
        <d v="1900-01-02T17:37:00"/>
        <d v="1900-01-01T11:47:00"/>
        <d v="1900-01-03T07:37:01"/>
        <d v="1899-12-31T12:56:00"/>
        <d v="1900-01-01T01:43:00"/>
        <d v="1900-01-02T05:21:00"/>
        <d v="1900-01-03T12:26:00"/>
        <d v="1900-01-01T17:07:00"/>
        <d v="1900-01-02T16:38:00"/>
        <d v="1899-12-31T18:11:00"/>
        <d v="1900-01-01T20:04:00"/>
        <d v="1899-12-30T05:14:00"/>
        <d v="1900-01-01T11:45:00"/>
        <d v="1900-01-01T17:02:00"/>
        <d v="1900-01-02T19:46:00"/>
        <d v="1900-01-03T04:03:00"/>
        <d v="1900-01-02T08:33:00"/>
        <d v="1900-01-02T00:22:00"/>
        <d v="1900-01-01T16:58:00"/>
        <d v="1900-01-03T06:42:00"/>
        <d v="1900-01-01T03:46:00"/>
        <d v="1899-12-31T19:27:00"/>
        <d v="1900-01-02T06:46:00"/>
        <d v="1900-01-01T07:21:00"/>
        <d v="1900-01-02T09:58:00"/>
        <d v="1899-12-31T17:02:00"/>
        <d v="1900-01-01T13:37:00"/>
        <d v="1899-12-31T09:39:00"/>
        <d v="1900-01-01T03:15:00"/>
        <d v="1899-12-31T16:27:00"/>
        <d v="1900-01-01T23:25:00"/>
        <d v="1900-01-03T20:21:00"/>
        <d v="1900-01-02T13:28:00"/>
        <d v="1899-12-31T18:00:00"/>
        <d v="1900-01-02T00:29:00"/>
        <d v="1900-01-02T11:42:00"/>
        <d v="1899-12-30T03:20:00"/>
        <d v="1900-01-01T05:04:00"/>
        <d v="1900-01-02T16:04:00"/>
        <d v="1900-01-01T16:13:00"/>
        <d v="1899-12-30T04:11:01"/>
        <d v="1900-01-01T13:58:00"/>
        <d v="1900-01-03T07:32:00"/>
        <d v="1900-01-02T15:24:00"/>
        <d v="1900-01-04T02:28:00"/>
        <d v="1900-01-03T06:15:00"/>
        <d v="1900-01-03T22:56:00"/>
        <d v="1900-01-02T08:19:01"/>
        <d v="1900-01-02T03:15:00"/>
        <d v="1900-01-02T11:32:01"/>
        <d v="1900-01-03T17:33:00"/>
        <d v="1899-12-31T07:47:00"/>
        <d v="1900-01-01T03:43:01"/>
        <d v="1900-01-01T19:55:00"/>
        <d v="1900-01-03T12:59:00"/>
        <d v="1900-01-03T13:13:00"/>
        <d v="1899-12-31T13:46:01"/>
        <d v="1900-01-03T18:41:00"/>
        <d v="1899-12-31T02:41:00"/>
        <d v="1900-01-03T11:00:00"/>
        <d v="1900-01-03T08:20:00"/>
        <d v="1900-01-02T18:44:00"/>
        <d v="1900-01-03T19:52:00"/>
        <d v="1900-01-03T11:36:00"/>
        <d v="1900-01-01T12:37:00"/>
        <d v="1900-01-02T03:27:00"/>
        <d v="1899-12-31T19:41:00"/>
        <d v="1899-12-31T07:17:00"/>
        <d v="1900-01-02T22:54:00"/>
        <d v="1900-01-02T12:44:00"/>
        <d v="1899-12-31T20:21:00"/>
        <d v="1900-01-02T10:03:00"/>
        <d v="1900-01-03T07:41:00"/>
        <d v="1900-01-01T22:15:00"/>
        <d v="1900-01-03T23:14:00"/>
        <d v="1899-12-31T06:19:00"/>
        <d v="1899-12-30T04:39:00"/>
        <d v="1900-01-03T13:45:00"/>
        <d v="1900-01-02T11:25:00"/>
        <d v="1900-01-03T10:21:00"/>
        <d v="1899-12-31T18:10:00"/>
        <d v="1900-01-03T10:24:00"/>
        <d v="1900-01-02T19:51:00"/>
        <d v="1899-12-30T05:06:00"/>
        <d v="1900-01-02T04:05:00"/>
        <d v="1900-01-02T14:54:00"/>
        <d v="1899-12-31T14:17:00"/>
        <d v="1900-01-04T01:17:00"/>
        <d v="1900-01-02T17:38:00"/>
        <d v="1900-01-03T02:14:00"/>
        <d v="1900-01-02T21:33:00"/>
        <d v="1900-01-03T21:24:00"/>
        <d v="1900-01-03T11:44:00"/>
        <d v="1900-01-01T18:29:00"/>
        <d v="1899-12-31T23:31:00"/>
        <d v="1900-01-03T23:06:00"/>
        <d v="1900-01-02T03:41:00"/>
        <d v="1900-01-03T10:55:01"/>
        <d v="1899-12-30T04:37:00"/>
        <d v="1899-12-31T19:45:00"/>
        <d v="1899-12-31T01:23:00"/>
        <d v="1900-01-01T08:48:00"/>
        <d v="1900-01-03T09:44:00"/>
        <d v="1899-12-31T22:35:00"/>
        <d v="1899-12-31T14:06:00"/>
        <d v="1900-01-03T06:58:00"/>
        <d v="1899-12-31T05:34:00"/>
        <d v="1900-01-04T02:00:00"/>
        <d v="1900-01-02T15:43:00"/>
        <d v="1899-12-30T02:45:00"/>
        <d v="1899-12-31T09:56:00"/>
        <d v="1900-01-01T13:56:00"/>
        <d v="1900-01-01T17:08:00"/>
        <d v="1899-12-31T11:16:00"/>
        <d v="1900-01-02T14:38:00"/>
        <d v="1900-01-01T12:23:00"/>
        <d v="1900-01-03T19:23:00"/>
        <d v="1900-01-01T18:47:01"/>
        <d v="1900-01-02T04:56:00"/>
        <d v="1900-01-01T16:24:00"/>
        <d v="1900-01-03T07:09:00"/>
        <d v="1900-01-03T10:46:00"/>
        <d v="1899-12-31T20:11:00"/>
        <d v="1900-01-01T04:37:00"/>
        <d v="1900-01-02T18:47:00"/>
        <d v="1899-12-31T16:41:00"/>
        <d v="1900-01-01T09:35:00"/>
        <d v="1900-01-03T15:14:00"/>
        <d v="1899-12-30T02:56:00"/>
        <d v="1900-01-02T04:38:00"/>
        <d v="1900-01-01T02:06:00"/>
        <d v="1900-01-03T19:38:00"/>
        <d v="1900-01-02T01:03:00"/>
        <d v="1900-01-02T05:14:00"/>
        <d v="1899-12-31T05:12:01"/>
        <d v="1900-01-02T09:29:00"/>
        <d v="1900-01-01T11:27:00"/>
        <d v="1900-01-02T22:20:00"/>
        <d v="1900-01-03T11:39:00"/>
        <d v="1900-01-02T03:42:00"/>
        <d v="1900-01-02T17:47:00"/>
        <d v="1899-12-30T01:46:00"/>
        <d v="1900-01-01T16:38:00"/>
        <d v="1900-01-02T14:30:00"/>
        <d v="1900-01-02T03:47:00"/>
        <d v="1900-01-01T07:13:00"/>
        <d v="1900-01-04T03:00:00"/>
        <d v="1900-01-03T22:55:00"/>
        <d v="1900-01-02T12:02:00"/>
        <d v="1900-01-01T00:12:00"/>
        <d v="1900-01-01T06:56:00"/>
        <d v="1900-01-03T21:00:00"/>
        <d v="1899-12-31T16:59:00"/>
        <d v="1900-01-02T19:52:00"/>
        <d v="1900-01-01T19:08:00"/>
        <d v="1900-01-03T23:50:00"/>
        <d v="1899-12-31T17:10:00"/>
        <d v="1899-12-30T04:58:00"/>
        <d v="1899-12-30T04:04:00"/>
        <d v="1899-12-30T04:33:00"/>
        <d v="1900-01-03T20:15:00"/>
        <d v="1899-12-31T20:14:00"/>
        <d v="1900-01-03T01:46:00"/>
        <d v="1900-01-02T04:49:00"/>
        <d v="1900-01-02T08:00:00"/>
        <d v="1899-12-31T16:03:00"/>
        <d v="1900-01-03T06:26:00"/>
        <d v="1900-01-03T13:24:00"/>
        <d v="1900-01-03T14:09:00"/>
        <d v="1899-12-30T04:32:00"/>
        <d v="1899-12-31T22:01:00"/>
        <d v="1900-01-01T04:21:00"/>
        <d v="1900-01-01T14:37:00"/>
        <d v="1900-01-04T00:08:00"/>
        <d v="1900-01-03T04:38:00"/>
        <d v="1900-01-01T04:30:00"/>
        <d v="1899-12-30T02:22:00"/>
        <d v="1900-01-01T01:36:00"/>
        <d v="1900-01-01T18:59:00"/>
        <d v="1899-12-31T16:58:00"/>
        <d v="1900-01-03T04:55:00"/>
        <d v="1900-01-02T06:34:00"/>
        <d v="1900-01-02T02:35:01"/>
        <d v="1899-12-31T06:14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n v="10030"/>
    <x v="0"/>
    <x v="0"/>
    <d v="2018-01-25T20:32:02"/>
    <x v="0"/>
    <x v="0"/>
    <d v="2018-01-28T13:38:02"/>
    <x v="0"/>
    <x v="0"/>
  </r>
  <r>
    <n v="10069"/>
    <x v="0"/>
    <x v="0"/>
    <d v="2018-01-02T23:14:01"/>
    <x v="1"/>
    <x v="1"/>
    <d v="2018-01-04T08:13:01"/>
    <x v="0"/>
    <x v="1"/>
  </r>
  <r>
    <n v="10162"/>
    <x v="1"/>
    <x v="1"/>
    <d v="2018-01-29T21:37:10"/>
    <x v="0"/>
    <x v="2"/>
    <d v="2018-02-01T04:26:10"/>
    <x v="0"/>
    <x v="2"/>
  </r>
  <r>
    <n v="10329"/>
    <x v="2"/>
    <x v="2"/>
    <d v="2018-01-18T05:27:25"/>
    <x v="0"/>
    <x v="0"/>
    <d v="2018-01-22T16:35:25"/>
    <x v="0"/>
    <x v="3"/>
  </r>
  <r>
    <n v="10354"/>
    <x v="1"/>
    <x v="1"/>
    <d v="2018-01-19T10:57:29"/>
    <x v="2"/>
    <x v="3"/>
    <d v="2018-01-22T02:00:29"/>
    <x v="0"/>
    <x v="4"/>
  </r>
  <r>
    <n v="10656"/>
    <x v="2"/>
    <x v="2"/>
    <d v="2018-01-30T09:36:12"/>
    <x v="0"/>
    <x v="0"/>
    <d v="2018-02-03T19:11:12"/>
    <x v="0"/>
    <x v="5"/>
  </r>
  <r>
    <n v="11140"/>
    <x v="0"/>
    <x v="0"/>
    <d v="2018-01-18T21:44:54"/>
    <x v="1"/>
    <x v="1"/>
    <d v="2018-01-20T23:10:54"/>
    <x v="0"/>
    <x v="6"/>
  </r>
  <r>
    <n v="11214"/>
    <x v="1"/>
    <x v="1"/>
    <d v="2018-01-01T10:29:53"/>
    <x v="1"/>
    <x v="1"/>
    <d v="2018-01-02T18:10:53"/>
    <x v="0"/>
    <x v="7"/>
  </r>
  <r>
    <n v="12072"/>
    <x v="0"/>
    <x v="0"/>
    <d v="2018-01-29T06:35:32"/>
    <x v="0"/>
    <x v="0"/>
    <d v="2018-02-01T10:56:32"/>
    <x v="0"/>
    <x v="8"/>
  </r>
  <r>
    <n v="12667"/>
    <x v="0"/>
    <x v="0"/>
    <d v="2018-01-07T03:21:31"/>
    <x v="1"/>
    <x v="1"/>
    <d v="2018-01-10T20:36:31"/>
    <x v="0"/>
    <x v="9"/>
  </r>
  <r>
    <n v="13318"/>
    <x v="0"/>
    <x v="0"/>
    <d v="2018-01-15T17:07:41"/>
    <x v="2"/>
    <x v="3"/>
    <d v="2018-01-17T10:12:41"/>
    <x v="0"/>
    <x v="10"/>
  </r>
  <r>
    <n v="13418"/>
    <x v="2"/>
    <x v="2"/>
    <d v="2018-01-03T15:13:27"/>
    <x v="1"/>
    <x v="1"/>
    <d v="2018-01-06T16:36:27"/>
    <x v="0"/>
    <x v="11"/>
  </r>
  <r>
    <n v="14014"/>
    <x v="1"/>
    <x v="1"/>
    <d v="2018-01-13T16:01:44"/>
    <x v="0"/>
    <x v="2"/>
    <d v="2018-01-17T18:07:44"/>
    <x v="0"/>
    <x v="12"/>
  </r>
  <r>
    <n v="14242"/>
    <x v="1"/>
    <x v="1"/>
    <d v="2018-01-25T04:43:59"/>
    <x v="1"/>
    <x v="1"/>
    <d v="2018-01-28T05:54:59"/>
    <x v="0"/>
    <x v="13"/>
  </r>
  <r>
    <n v="14378"/>
    <x v="2"/>
    <x v="2"/>
    <d v="2018-01-16T22:59:03"/>
    <x v="1"/>
    <x v="1"/>
    <d v="2018-01-19T12:09:03"/>
    <x v="0"/>
    <x v="14"/>
  </r>
  <r>
    <n v="14646"/>
    <x v="1"/>
    <x v="1"/>
    <d v="2018-01-12T09:26:58"/>
    <x v="1"/>
    <x v="1"/>
    <d v="2018-01-16T18:00:58"/>
    <x v="0"/>
    <x v="15"/>
  </r>
  <r>
    <n v="14770"/>
    <x v="2"/>
    <x v="2"/>
    <d v="2018-01-15T17:22:18"/>
    <x v="3"/>
    <x v="4"/>
    <d v="2018-01-15T22:54:18"/>
    <x v="1"/>
    <x v="16"/>
  </r>
  <r>
    <n v="15039"/>
    <x v="2"/>
    <x v="2"/>
    <d v="2018-01-27T23:09:14"/>
    <x v="1"/>
    <x v="1"/>
    <d v="2018-01-30T05:04:14"/>
    <x v="0"/>
    <x v="17"/>
  </r>
  <r>
    <n v="15151"/>
    <x v="1"/>
    <x v="1"/>
    <d v="2018-01-09T00:42:42"/>
    <x v="1"/>
    <x v="1"/>
    <d v="2018-01-12T04:27:42"/>
    <x v="0"/>
    <x v="18"/>
  </r>
  <r>
    <n v="15165"/>
    <x v="0"/>
    <x v="0"/>
    <d v="2018-01-09T08:57:58"/>
    <x v="0"/>
    <x v="2"/>
    <d v="2018-01-12T00:54:58"/>
    <x v="0"/>
    <x v="19"/>
  </r>
  <r>
    <n v="15288"/>
    <x v="3"/>
    <x v="3"/>
    <d v="2018-01-14T15:21:57"/>
    <x v="0"/>
    <x v="0"/>
    <d v="2018-01-18T04:42:57"/>
    <x v="0"/>
    <x v="20"/>
  </r>
  <r>
    <n v="15759"/>
    <x v="2"/>
    <x v="2"/>
    <d v="2018-01-10T20:34:16"/>
    <x v="1"/>
    <x v="1"/>
    <d v="2018-01-12T11:22:16"/>
    <x v="0"/>
    <x v="21"/>
  </r>
  <r>
    <n v="16442"/>
    <x v="1"/>
    <x v="1"/>
    <d v="2018-01-10T23:04:57"/>
    <x v="0"/>
    <x v="0"/>
    <d v="2018-01-16T01:52:57"/>
    <x v="0"/>
    <x v="22"/>
  </r>
  <r>
    <n v="16715"/>
    <x v="0"/>
    <x v="0"/>
    <d v="2018-01-10T11:32:09"/>
    <x v="0"/>
    <x v="2"/>
    <d v="2018-01-12T05:01:09"/>
    <x v="0"/>
    <x v="23"/>
  </r>
  <r>
    <n v="16737"/>
    <x v="1"/>
    <x v="1"/>
    <d v="2018-01-16T17:49:40"/>
    <x v="0"/>
    <x v="2"/>
    <d v="2018-01-21T09:17:40"/>
    <x v="0"/>
    <x v="24"/>
  </r>
  <r>
    <n v="16778"/>
    <x v="2"/>
    <x v="2"/>
    <d v="2018-01-20T08:42:36"/>
    <x v="3"/>
    <x v="4"/>
    <d v="2018-01-20T11:40:36"/>
    <x v="1"/>
    <x v="25"/>
  </r>
  <r>
    <n v="17226"/>
    <x v="0"/>
    <x v="0"/>
    <d v="2018-01-04T20:49:24"/>
    <x v="1"/>
    <x v="1"/>
    <d v="2018-01-08T16:31:24"/>
    <x v="0"/>
    <x v="26"/>
  </r>
  <r>
    <n v="17228"/>
    <x v="2"/>
    <x v="2"/>
    <d v="2018-01-13T15:07:00"/>
    <x v="0"/>
    <x v="2"/>
    <d v="2018-01-17T02:25:01"/>
    <x v="0"/>
    <x v="27"/>
  </r>
  <r>
    <n v="17448"/>
    <x v="1"/>
    <x v="1"/>
    <d v="2018-01-11T12:04:40"/>
    <x v="2"/>
    <x v="3"/>
    <d v="2018-01-13T01:04:40"/>
    <x v="0"/>
    <x v="28"/>
  </r>
  <r>
    <n v="17733"/>
    <x v="2"/>
    <x v="2"/>
    <d v="2018-01-29T12:14:07"/>
    <x v="0"/>
    <x v="2"/>
    <d v="2018-01-31T21:30:07"/>
    <x v="0"/>
    <x v="29"/>
  </r>
  <r>
    <n v="18262"/>
    <x v="1"/>
    <x v="1"/>
    <d v="2018-01-06T09:21:23"/>
    <x v="1"/>
    <x v="1"/>
    <d v="2018-01-10T01:39:23"/>
    <x v="0"/>
    <x v="30"/>
  </r>
  <r>
    <n v="18578"/>
    <x v="2"/>
    <x v="2"/>
    <d v="2018-01-26T01:10:57"/>
    <x v="2"/>
    <x v="3"/>
    <d v="2018-01-28T01:48:57"/>
    <x v="0"/>
    <x v="31"/>
  </r>
  <r>
    <n v="18864"/>
    <x v="1"/>
    <x v="1"/>
    <d v="2018-01-11T14:30:51"/>
    <x v="2"/>
    <x v="3"/>
    <d v="2018-01-15T18:41:52"/>
    <x v="0"/>
    <x v="32"/>
  </r>
  <r>
    <n v="18971"/>
    <x v="0"/>
    <x v="0"/>
    <d v="2018-01-03T22:34:36"/>
    <x v="0"/>
    <x v="0"/>
    <d v="2018-01-08T16:48:36"/>
    <x v="0"/>
    <x v="33"/>
  </r>
  <r>
    <n v="19329"/>
    <x v="1"/>
    <x v="1"/>
    <d v="2018-01-20T17:35:51"/>
    <x v="0"/>
    <x v="0"/>
    <d v="2018-01-25T13:32:51"/>
    <x v="0"/>
    <x v="34"/>
  </r>
  <r>
    <n v="19597"/>
    <x v="0"/>
    <x v="0"/>
    <d v="2018-01-21T09:53:16"/>
    <x v="1"/>
    <x v="1"/>
    <d v="2018-01-26T09:27:16"/>
    <x v="0"/>
    <x v="35"/>
  </r>
  <r>
    <n v="20053"/>
    <x v="0"/>
    <x v="0"/>
    <d v="2018-01-26T11:25:58"/>
    <x v="0"/>
    <x v="2"/>
    <d v="2018-01-30T11:10:58"/>
    <x v="0"/>
    <x v="36"/>
  </r>
  <r>
    <n v="20363"/>
    <x v="2"/>
    <x v="2"/>
    <d v="2018-01-07T09:30:14"/>
    <x v="1"/>
    <x v="1"/>
    <d v="2018-01-09T21:51:14"/>
    <x v="0"/>
    <x v="37"/>
  </r>
  <r>
    <n v="20847"/>
    <x v="2"/>
    <x v="2"/>
    <d v="2018-01-18T13:07:06"/>
    <x v="0"/>
    <x v="2"/>
    <d v="2018-01-22T10:29:06"/>
    <x v="0"/>
    <x v="38"/>
  </r>
  <r>
    <n v="21317"/>
    <x v="3"/>
    <x v="3"/>
    <d v="2018-01-17T01:00:57"/>
    <x v="0"/>
    <x v="2"/>
    <d v="2018-01-19T00:48:57"/>
    <x v="0"/>
    <x v="39"/>
  </r>
  <r>
    <n v="21370"/>
    <x v="1"/>
    <x v="1"/>
    <d v="2018-01-09T20:24:12"/>
    <x v="2"/>
    <x v="3"/>
    <d v="2018-01-12T16:43:12"/>
    <x v="0"/>
    <x v="40"/>
  </r>
  <r>
    <n v="22224"/>
    <x v="0"/>
    <x v="0"/>
    <d v="2018-01-26T04:45:52"/>
    <x v="4"/>
    <x v="5"/>
    <d v="2018-01-26T06:30:52"/>
    <x v="1"/>
    <x v="41"/>
  </r>
  <r>
    <n v="22395"/>
    <x v="0"/>
    <x v="0"/>
    <d v="2018-01-12T12:35:23"/>
    <x v="0"/>
    <x v="2"/>
    <d v="2018-01-17T11:15:23"/>
    <x v="0"/>
    <x v="42"/>
  </r>
  <r>
    <n v="22616"/>
    <x v="2"/>
    <x v="2"/>
    <d v="2018-01-22T00:28:26"/>
    <x v="2"/>
    <x v="3"/>
    <d v="2018-01-25T10:58:26"/>
    <x v="0"/>
    <x v="43"/>
  </r>
  <r>
    <n v="22698"/>
    <x v="3"/>
    <x v="3"/>
    <d v="2018-01-02T23:40:12"/>
    <x v="1"/>
    <x v="1"/>
    <d v="2018-01-05T05:17:12"/>
    <x v="0"/>
    <x v="44"/>
  </r>
  <r>
    <n v="23054"/>
    <x v="2"/>
    <x v="2"/>
    <d v="2018-01-19T18:45:20"/>
    <x v="1"/>
    <x v="1"/>
    <d v="2018-01-21T01:02:20"/>
    <x v="0"/>
    <x v="45"/>
  </r>
  <r>
    <n v="23810"/>
    <x v="3"/>
    <x v="3"/>
    <d v="2018-01-23T13:42:54"/>
    <x v="2"/>
    <x v="3"/>
    <d v="2018-01-28T02:53:54"/>
    <x v="0"/>
    <x v="46"/>
  </r>
  <r>
    <n v="24980"/>
    <x v="1"/>
    <x v="1"/>
    <d v="2018-01-22T18:10:26"/>
    <x v="0"/>
    <x v="0"/>
    <d v="2018-01-24T00:25:26"/>
    <x v="0"/>
    <x v="47"/>
  </r>
  <r>
    <n v="25213"/>
    <x v="2"/>
    <x v="2"/>
    <d v="2018-01-25T09:34:22"/>
    <x v="0"/>
    <x v="2"/>
    <d v="2018-01-29T10:53:22"/>
    <x v="0"/>
    <x v="48"/>
  </r>
  <r>
    <n v="25928"/>
    <x v="2"/>
    <x v="2"/>
    <d v="2018-01-18T09:54:17"/>
    <x v="0"/>
    <x v="0"/>
    <d v="2018-01-21T15:10:17"/>
    <x v="0"/>
    <x v="49"/>
  </r>
  <r>
    <n v="26231"/>
    <x v="0"/>
    <x v="0"/>
    <d v="2018-01-20T22:01:21"/>
    <x v="0"/>
    <x v="2"/>
    <d v="2018-01-25T22:30:21"/>
    <x v="0"/>
    <x v="50"/>
  </r>
  <r>
    <n v="26292"/>
    <x v="0"/>
    <x v="0"/>
    <d v="2018-01-09T10:02:51"/>
    <x v="1"/>
    <x v="1"/>
    <d v="2018-01-11T10:52:51"/>
    <x v="0"/>
    <x v="51"/>
  </r>
  <r>
    <n v="26378"/>
    <x v="1"/>
    <x v="1"/>
    <d v="2018-01-25T10:16:23"/>
    <x v="1"/>
    <x v="1"/>
    <d v="2018-01-26T18:06:23"/>
    <x v="0"/>
    <x v="52"/>
  </r>
  <r>
    <n v="26382"/>
    <x v="0"/>
    <x v="0"/>
    <d v="2018-01-11T06:40:38"/>
    <x v="0"/>
    <x v="2"/>
    <d v="2018-01-14T04:40:38"/>
    <x v="0"/>
    <x v="53"/>
  </r>
  <r>
    <n v="26397"/>
    <x v="3"/>
    <x v="3"/>
    <d v="2018-01-03T09:01:50"/>
    <x v="0"/>
    <x v="2"/>
    <d v="2018-01-07T07:33:50"/>
    <x v="0"/>
    <x v="54"/>
  </r>
  <r>
    <n v="26528"/>
    <x v="0"/>
    <x v="0"/>
    <d v="2018-01-19T14:31:28"/>
    <x v="2"/>
    <x v="3"/>
    <d v="2018-01-24T07:23:28"/>
    <x v="0"/>
    <x v="55"/>
  </r>
  <r>
    <n v="26551"/>
    <x v="3"/>
    <x v="3"/>
    <d v="2018-01-07T09:10:53"/>
    <x v="2"/>
    <x v="3"/>
    <d v="2018-01-11T10:51:53"/>
    <x v="0"/>
    <x v="56"/>
  </r>
  <r>
    <n v="26663"/>
    <x v="1"/>
    <x v="1"/>
    <d v="2018-01-15T23:50:57"/>
    <x v="0"/>
    <x v="2"/>
    <d v="2018-01-20T18:05:57"/>
    <x v="0"/>
    <x v="57"/>
  </r>
  <r>
    <n v="26811"/>
    <x v="0"/>
    <x v="0"/>
    <d v="2018-01-29T10:18:07"/>
    <x v="2"/>
    <x v="3"/>
    <d v="2018-01-31T17:25:07"/>
    <x v="0"/>
    <x v="58"/>
  </r>
  <r>
    <n v="26835"/>
    <x v="1"/>
    <x v="1"/>
    <d v="2018-01-07T00:34:04"/>
    <x v="5"/>
    <x v="6"/>
    <d v="2018-01-07T02:12:04"/>
    <x v="1"/>
    <x v="59"/>
  </r>
  <r>
    <n v="26954"/>
    <x v="2"/>
    <x v="2"/>
    <d v="2018-01-24T17:12:53"/>
    <x v="0"/>
    <x v="2"/>
    <d v="2018-01-27T22:25:53"/>
    <x v="0"/>
    <x v="60"/>
  </r>
  <r>
    <n v="26982"/>
    <x v="0"/>
    <x v="0"/>
    <d v="2018-01-02T05:17:03"/>
    <x v="1"/>
    <x v="1"/>
    <d v="2018-01-03T22:06:03"/>
    <x v="0"/>
    <x v="61"/>
  </r>
  <r>
    <n v="27143"/>
    <x v="0"/>
    <x v="0"/>
    <d v="2018-01-22T14:24:41"/>
    <x v="0"/>
    <x v="2"/>
    <d v="2018-01-26T01:42:41"/>
    <x v="0"/>
    <x v="62"/>
  </r>
  <r>
    <n v="27183"/>
    <x v="2"/>
    <x v="2"/>
    <d v="2018-01-20T04:03:31"/>
    <x v="1"/>
    <x v="1"/>
    <d v="2018-01-21T15:17:31"/>
    <x v="0"/>
    <x v="63"/>
  </r>
  <r>
    <n v="27220"/>
    <x v="2"/>
    <x v="2"/>
    <d v="2018-01-10T08:44:27"/>
    <x v="0"/>
    <x v="2"/>
    <d v="2018-01-12T11:17:27"/>
    <x v="0"/>
    <x v="64"/>
  </r>
  <r>
    <n v="27316"/>
    <x v="2"/>
    <x v="2"/>
    <d v="2018-01-21T20:51:52"/>
    <x v="0"/>
    <x v="2"/>
    <d v="2018-01-25T18:32:52"/>
    <x v="0"/>
    <x v="65"/>
  </r>
  <r>
    <n v="28044"/>
    <x v="2"/>
    <x v="2"/>
    <d v="2018-01-24T00:54:58"/>
    <x v="0"/>
    <x v="2"/>
    <d v="2018-01-27T23:33:58"/>
    <x v="0"/>
    <x v="66"/>
  </r>
  <r>
    <n v="28212"/>
    <x v="2"/>
    <x v="2"/>
    <d v="2018-01-07T22:32:04"/>
    <x v="2"/>
    <x v="3"/>
    <d v="2018-01-12T07:58:04"/>
    <x v="0"/>
    <x v="67"/>
  </r>
  <r>
    <n v="28311"/>
    <x v="0"/>
    <x v="0"/>
    <d v="2018-01-19T18:00:59"/>
    <x v="1"/>
    <x v="1"/>
    <d v="2018-01-23T18:32:59"/>
    <x v="0"/>
    <x v="68"/>
  </r>
  <r>
    <n v="28723"/>
    <x v="1"/>
    <x v="1"/>
    <d v="2018-01-16T14:11:45"/>
    <x v="1"/>
    <x v="1"/>
    <d v="2018-01-18T14:33:45"/>
    <x v="0"/>
    <x v="69"/>
  </r>
  <r>
    <n v="28822"/>
    <x v="2"/>
    <x v="2"/>
    <d v="2018-01-09T15:02:01"/>
    <x v="0"/>
    <x v="2"/>
    <d v="2018-01-12T09:53:01"/>
    <x v="0"/>
    <x v="70"/>
  </r>
  <r>
    <n v="28850"/>
    <x v="2"/>
    <x v="2"/>
    <d v="2018-01-14T21:39:04"/>
    <x v="1"/>
    <x v="1"/>
    <d v="2018-01-17T08:07:04"/>
    <x v="0"/>
    <x v="71"/>
  </r>
  <r>
    <n v="29180"/>
    <x v="1"/>
    <x v="1"/>
    <d v="2018-01-10T00:29:41"/>
    <x v="0"/>
    <x v="0"/>
    <d v="2018-01-12T16:36:41"/>
    <x v="0"/>
    <x v="72"/>
  </r>
  <r>
    <n v="29276"/>
    <x v="2"/>
    <x v="2"/>
    <d v="2018-01-03T20:15:44"/>
    <x v="3"/>
    <x v="4"/>
    <d v="2018-01-03T21:25:44"/>
    <x v="1"/>
    <x v="73"/>
  </r>
  <r>
    <n v="29588"/>
    <x v="2"/>
    <x v="2"/>
    <d v="2018-01-15T19:11:10"/>
    <x v="1"/>
    <x v="1"/>
    <d v="2018-01-20T07:02:10"/>
    <x v="0"/>
    <x v="74"/>
  </r>
  <r>
    <n v="29604"/>
    <x v="2"/>
    <x v="2"/>
    <d v="2018-01-11T18:28:57"/>
    <x v="0"/>
    <x v="2"/>
    <d v="2018-01-15T18:24:57"/>
    <x v="0"/>
    <x v="75"/>
  </r>
  <r>
    <n v="29757"/>
    <x v="0"/>
    <x v="0"/>
    <d v="2018-01-23T22:21:49"/>
    <x v="0"/>
    <x v="2"/>
    <d v="2018-01-25T23:19:49"/>
    <x v="0"/>
    <x v="76"/>
  </r>
  <r>
    <n v="29982"/>
    <x v="0"/>
    <x v="0"/>
    <d v="2018-01-01T16:40:07"/>
    <x v="0"/>
    <x v="2"/>
    <d v="2018-01-04T11:43:07"/>
    <x v="0"/>
    <x v="77"/>
  </r>
  <r>
    <n v="30115"/>
    <x v="1"/>
    <x v="1"/>
    <d v="2018-01-18T19:32:33"/>
    <x v="0"/>
    <x v="2"/>
    <d v="2018-01-21T22:17:33"/>
    <x v="0"/>
    <x v="78"/>
  </r>
  <r>
    <n v="30259"/>
    <x v="1"/>
    <x v="1"/>
    <d v="2018-01-10T18:44:53"/>
    <x v="0"/>
    <x v="2"/>
    <d v="2018-01-15T02:18:53"/>
    <x v="0"/>
    <x v="79"/>
  </r>
  <r>
    <n v="31164"/>
    <x v="2"/>
    <x v="2"/>
    <d v="2018-01-25T16:24:32"/>
    <x v="1"/>
    <x v="1"/>
    <d v="2018-01-28T13:43:32"/>
    <x v="0"/>
    <x v="80"/>
  </r>
  <r>
    <n v="31721"/>
    <x v="1"/>
    <x v="1"/>
    <d v="2018-01-03T12:48:02"/>
    <x v="1"/>
    <x v="1"/>
    <d v="2018-01-05T17:41:02"/>
    <x v="0"/>
    <x v="81"/>
  </r>
  <r>
    <n v="31739"/>
    <x v="0"/>
    <x v="0"/>
    <d v="2018-01-05T18:08:23"/>
    <x v="2"/>
    <x v="3"/>
    <d v="2018-01-09T21:56:23"/>
    <x v="0"/>
    <x v="82"/>
  </r>
  <r>
    <n v="32049"/>
    <x v="0"/>
    <x v="0"/>
    <d v="2018-01-19T02:01:04"/>
    <x v="2"/>
    <x v="3"/>
    <d v="2018-01-21T04:39:04"/>
    <x v="0"/>
    <x v="83"/>
  </r>
  <r>
    <n v="32486"/>
    <x v="0"/>
    <x v="0"/>
    <d v="2018-01-06T05:54:03"/>
    <x v="0"/>
    <x v="2"/>
    <d v="2018-01-10T07:01:03"/>
    <x v="0"/>
    <x v="84"/>
  </r>
  <r>
    <n v="33255"/>
    <x v="0"/>
    <x v="0"/>
    <d v="2018-01-17T12:39:30"/>
    <x v="0"/>
    <x v="0"/>
    <d v="2018-01-21T01:40:30"/>
    <x v="0"/>
    <x v="85"/>
  </r>
  <r>
    <n v="33666"/>
    <x v="0"/>
    <x v="0"/>
    <d v="2018-01-30T20:30:23"/>
    <x v="4"/>
    <x v="5"/>
    <d v="2018-01-31T00:23:24"/>
    <x v="1"/>
    <x v="86"/>
  </r>
  <r>
    <n v="33786"/>
    <x v="1"/>
    <x v="1"/>
    <d v="2018-01-30T03:32:45"/>
    <x v="2"/>
    <x v="3"/>
    <d v="2018-02-04T00:17:45"/>
    <x v="0"/>
    <x v="87"/>
  </r>
  <r>
    <n v="33826"/>
    <x v="0"/>
    <x v="0"/>
    <d v="2018-01-09T06:22:17"/>
    <x v="0"/>
    <x v="0"/>
    <d v="2018-01-12T11:04:18"/>
    <x v="0"/>
    <x v="88"/>
  </r>
  <r>
    <n v="33867"/>
    <x v="3"/>
    <x v="3"/>
    <d v="2018-01-14T13:07:14"/>
    <x v="2"/>
    <x v="3"/>
    <d v="2018-01-19T10:24:14"/>
    <x v="0"/>
    <x v="89"/>
  </r>
  <r>
    <n v="33981"/>
    <x v="2"/>
    <x v="2"/>
    <d v="2018-01-15T14:01:53"/>
    <x v="0"/>
    <x v="2"/>
    <d v="2018-01-17T12:41:53"/>
    <x v="0"/>
    <x v="90"/>
  </r>
  <r>
    <n v="34377"/>
    <x v="2"/>
    <x v="2"/>
    <d v="2018-01-27T02:23:56"/>
    <x v="1"/>
    <x v="1"/>
    <d v="2018-01-29T13:23:56"/>
    <x v="0"/>
    <x v="91"/>
  </r>
  <r>
    <n v="34597"/>
    <x v="1"/>
    <x v="1"/>
    <d v="2018-01-24T18:01:06"/>
    <x v="0"/>
    <x v="2"/>
    <d v="2018-01-29T04:50:06"/>
    <x v="0"/>
    <x v="92"/>
  </r>
  <r>
    <n v="34887"/>
    <x v="3"/>
    <x v="3"/>
    <d v="2018-01-10T10:26:16"/>
    <x v="0"/>
    <x v="0"/>
    <d v="2018-01-12T23:21:16"/>
    <x v="0"/>
    <x v="93"/>
  </r>
  <r>
    <n v="34972"/>
    <x v="1"/>
    <x v="1"/>
    <d v="2018-01-02T15:41:29"/>
    <x v="2"/>
    <x v="3"/>
    <d v="2018-01-06T20:19:30"/>
    <x v="0"/>
    <x v="94"/>
  </r>
  <r>
    <n v="35039"/>
    <x v="1"/>
    <x v="1"/>
    <d v="2018-01-08T05:32:22"/>
    <x v="5"/>
    <x v="6"/>
    <d v="2018-01-08T07:34:22"/>
    <x v="1"/>
    <x v="95"/>
  </r>
  <r>
    <n v="35175"/>
    <x v="2"/>
    <x v="2"/>
    <d v="2018-01-20T21:22:37"/>
    <x v="2"/>
    <x v="3"/>
    <d v="2018-01-26T00:07:37"/>
    <x v="0"/>
    <x v="96"/>
  </r>
  <r>
    <n v="35331"/>
    <x v="2"/>
    <x v="2"/>
    <d v="2018-01-18T07:21:32"/>
    <x v="0"/>
    <x v="0"/>
    <d v="2018-01-21T01:39:32"/>
    <x v="0"/>
    <x v="97"/>
  </r>
  <r>
    <n v="35337"/>
    <x v="2"/>
    <x v="2"/>
    <d v="2018-01-11T15:11:50"/>
    <x v="1"/>
    <x v="1"/>
    <d v="2018-01-16T12:53:50"/>
    <x v="0"/>
    <x v="98"/>
  </r>
  <r>
    <n v="35566"/>
    <x v="0"/>
    <x v="0"/>
    <d v="2018-01-09T04:59:10"/>
    <x v="0"/>
    <x v="2"/>
    <d v="2018-01-10T15:19:11"/>
    <x v="0"/>
    <x v="99"/>
  </r>
  <r>
    <n v="35919"/>
    <x v="0"/>
    <x v="0"/>
    <d v="2018-01-11T11:23:46"/>
    <x v="1"/>
    <x v="1"/>
    <d v="2018-01-14T03:56:46"/>
    <x v="0"/>
    <x v="100"/>
  </r>
  <r>
    <n v="35937"/>
    <x v="2"/>
    <x v="2"/>
    <d v="2018-01-04T17:21:07"/>
    <x v="0"/>
    <x v="0"/>
    <d v="2018-01-06T03:07:07"/>
    <x v="0"/>
    <x v="101"/>
  </r>
  <r>
    <n v="36031"/>
    <x v="0"/>
    <x v="0"/>
    <d v="2018-01-01T14:52:52"/>
    <x v="0"/>
    <x v="2"/>
    <d v="2018-01-05T23:48:52"/>
    <x v="0"/>
    <x v="102"/>
  </r>
  <r>
    <n v="36203"/>
    <x v="2"/>
    <x v="2"/>
    <d v="2018-01-28T16:52:20"/>
    <x v="0"/>
    <x v="2"/>
    <d v="2018-02-01T15:37:20"/>
    <x v="0"/>
    <x v="103"/>
  </r>
  <r>
    <n v="36330"/>
    <x v="1"/>
    <x v="1"/>
    <d v="2018-01-20T03:55:22"/>
    <x v="0"/>
    <x v="2"/>
    <d v="2018-01-25T02:22:22"/>
    <x v="0"/>
    <x v="104"/>
  </r>
  <r>
    <n v="36474"/>
    <x v="1"/>
    <x v="1"/>
    <d v="2018-01-21T09:38:55"/>
    <x v="1"/>
    <x v="1"/>
    <d v="2018-01-26T05:43:55"/>
    <x v="0"/>
    <x v="105"/>
  </r>
  <r>
    <n v="36732"/>
    <x v="1"/>
    <x v="1"/>
    <d v="2018-01-28T11:42:06"/>
    <x v="5"/>
    <x v="6"/>
    <d v="2018-01-28T15:30:07"/>
    <x v="1"/>
    <x v="106"/>
  </r>
  <r>
    <n v="36919"/>
    <x v="1"/>
    <x v="1"/>
    <d v="2018-01-22T16:30:17"/>
    <x v="0"/>
    <x v="2"/>
    <d v="2018-01-26T21:45:17"/>
    <x v="0"/>
    <x v="107"/>
  </r>
  <r>
    <n v="36968"/>
    <x v="1"/>
    <x v="1"/>
    <d v="2018-01-15T11:01:41"/>
    <x v="5"/>
    <x v="6"/>
    <d v="2018-01-15T12:27:41"/>
    <x v="1"/>
    <x v="108"/>
  </r>
  <r>
    <n v="36988"/>
    <x v="0"/>
    <x v="0"/>
    <d v="2018-01-18T09:09:52"/>
    <x v="4"/>
    <x v="5"/>
    <d v="2018-01-18T12:14:52"/>
    <x v="1"/>
    <x v="109"/>
  </r>
  <r>
    <n v="36993"/>
    <x v="2"/>
    <x v="2"/>
    <d v="2018-01-10T00:51:30"/>
    <x v="1"/>
    <x v="1"/>
    <d v="2018-01-12T22:49:30"/>
    <x v="0"/>
    <x v="110"/>
  </r>
  <r>
    <n v="37118"/>
    <x v="1"/>
    <x v="1"/>
    <d v="2018-01-17T01:58:39"/>
    <x v="1"/>
    <x v="1"/>
    <d v="2018-01-19T04:21:39"/>
    <x v="0"/>
    <x v="111"/>
  </r>
  <r>
    <n v="37200"/>
    <x v="2"/>
    <x v="2"/>
    <d v="2018-01-30T09:15:22"/>
    <x v="0"/>
    <x v="2"/>
    <d v="2018-02-02T21:02:22"/>
    <x v="0"/>
    <x v="112"/>
  </r>
  <r>
    <n v="37641"/>
    <x v="0"/>
    <x v="0"/>
    <d v="2018-01-12T01:58:04"/>
    <x v="1"/>
    <x v="1"/>
    <d v="2018-01-13T08:55:04"/>
    <x v="0"/>
    <x v="113"/>
  </r>
  <r>
    <n v="38193"/>
    <x v="0"/>
    <x v="0"/>
    <d v="2018-01-17T11:34:44"/>
    <x v="1"/>
    <x v="1"/>
    <d v="2018-01-21T19:21:44"/>
    <x v="0"/>
    <x v="114"/>
  </r>
  <r>
    <n v="38341"/>
    <x v="2"/>
    <x v="2"/>
    <d v="2018-01-15T01:32:26"/>
    <x v="3"/>
    <x v="4"/>
    <d v="2018-01-15T03:45:26"/>
    <x v="1"/>
    <x v="115"/>
  </r>
  <r>
    <n v="38427"/>
    <x v="1"/>
    <x v="1"/>
    <d v="2018-01-14T13:45:54"/>
    <x v="0"/>
    <x v="0"/>
    <d v="2018-01-17T22:34:55"/>
    <x v="0"/>
    <x v="116"/>
  </r>
  <r>
    <n v="38610"/>
    <x v="3"/>
    <x v="3"/>
    <d v="2018-01-30T18:25:57"/>
    <x v="0"/>
    <x v="2"/>
    <d v="2018-02-01T14:32:57"/>
    <x v="0"/>
    <x v="117"/>
  </r>
  <r>
    <n v="38661"/>
    <x v="2"/>
    <x v="2"/>
    <d v="2018-01-25T03:38:48"/>
    <x v="0"/>
    <x v="2"/>
    <d v="2018-01-30T00:32:48"/>
    <x v="0"/>
    <x v="118"/>
  </r>
  <r>
    <n v="39346"/>
    <x v="0"/>
    <x v="0"/>
    <d v="2018-01-07T20:09:46"/>
    <x v="0"/>
    <x v="0"/>
    <d v="2018-01-09T16:47:46"/>
    <x v="0"/>
    <x v="119"/>
  </r>
  <r>
    <n v="39725"/>
    <x v="0"/>
    <x v="0"/>
    <d v="2018-01-12T19:19:00"/>
    <x v="0"/>
    <x v="0"/>
    <d v="2018-01-14T00:44:00"/>
    <x v="0"/>
    <x v="120"/>
  </r>
  <r>
    <n v="39782"/>
    <x v="0"/>
    <x v="0"/>
    <d v="2018-01-08T04:00:10"/>
    <x v="0"/>
    <x v="2"/>
    <d v="2018-01-10T01:05:10"/>
    <x v="0"/>
    <x v="121"/>
  </r>
  <r>
    <n v="39833"/>
    <x v="2"/>
    <x v="2"/>
    <d v="2018-01-08T22:32:16"/>
    <x v="1"/>
    <x v="1"/>
    <d v="2018-01-10T12:37:16"/>
    <x v="0"/>
    <x v="122"/>
  </r>
  <r>
    <n v="40191"/>
    <x v="2"/>
    <x v="2"/>
    <d v="2018-01-02T09:31:35"/>
    <x v="0"/>
    <x v="0"/>
    <d v="2018-01-03T16:59:35"/>
    <x v="0"/>
    <x v="123"/>
  </r>
  <r>
    <n v="40341"/>
    <x v="0"/>
    <x v="0"/>
    <d v="2018-01-17T00:06:52"/>
    <x v="4"/>
    <x v="5"/>
    <d v="2018-01-17T04:35:52"/>
    <x v="1"/>
    <x v="124"/>
  </r>
  <r>
    <n v="40633"/>
    <x v="2"/>
    <x v="2"/>
    <d v="2018-01-06T02:38:18"/>
    <x v="1"/>
    <x v="1"/>
    <d v="2018-01-08T14:36:18"/>
    <x v="0"/>
    <x v="125"/>
  </r>
  <r>
    <n v="40866"/>
    <x v="2"/>
    <x v="2"/>
    <d v="2018-01-19T23:55:55"/>
    <x v="2"/>
    <x v="3"/>
    <d v="2018-01-23T13:08:55"/>
    <x v="0"/>
    <x v="126"/>
  </r>
  <r>
    <n v="41068"/>
    <x v="1"/>
    <x v="1"/>
    <d v="2018-01-30T21:08:36"/>
    <x v="0"/>
    <x v="2"/>
    <d v="2018-02-03T23:12:36"/>
    <x v="0"/>
    <x v="127"/>
  </r>
  <r>
    <n v="41217"/>
    <x v="0"/>
    <x v="0"/>
    <d v="2018-01-23T20:08:23"/>
    <x v="0"/>
    <x v="2"/>
    <d v="2018-01-26T02:30:23"/>
    <x v="0"/>
    <x v="128"/>
  </r>
  <r>
    <n v="41541"/>
    <x v="0"/>
    <x v="0"/>
    <d v="2018-01-12T13:40:49"/>
    <x v="0"/>
    <x v="2"/>
    <d v="2018-01-14T18:31:49"/>
    <x v="0"/>
    <x v="129"/>
  </r>
  <r>
    <n v="41582"/>
    <x v="2"/>
    <x v="2"/>
    <d v="2018-01-30T06:41:55"/>
    <x v="0"/>
    <x v="2"/>
    <d v="2018-02-03T15:50:55"/>
    <x v="0"/>
    <x v="130"/>
  </r>
  <r>
    <n v="41593"/>
    <x v="2"/>
    <x v="2"/>
    <d v="2018-01-13T17:46:21"/>
    <x v="0"/>
    <x v="2"/>
    <d v="2018-01-15T14:09:21"/>
    <x v="0"/>
    <x v="131"/>
  </r>
  <r>
    <n v="41616"/>
    <x v="1"/>
    <x v="1"/>
    <d v="2018-01-09T14:14:13"/>
    <x v="0"/>
    <x v="2"/>
    <d v="2018-01-12T08:01:13"/>
    <x v="0"/>
    <x v="132"/>
  </r>
  <r>
    <n v="41694"/>
    <x v="3"/>
    <x v="3"/>
    <d v="2018-01-03T20:48:34"/>
    <x v="0"/>
    <x v="2"/>
    <d v="2018-01-06T21:30:34"/>
    <x v="0"/>
    <x v="133"/>
  </r>
  <r>
    <n v="42019"/>
    <x v="0"/>
    <x v="0"/>
    <d v="2018-01-10T00:37:46"/>
    <x v="1"/>
    <x v="1"/>
    <d v="2018-01-13T09:28:46"/>
    <x v="0"/>
    <x v="134"/>
  </r>
  <r>
    <n v="42207"/>
    <x v="1"/>
    <x v="1"/>
    <d v="2018-01-19T12:52:47"/>
    <x v="1"/>
    <x v="1"/>
    <d v="2018-01-21T19:01:47"/>
    <x v="0"/>
    <x v="135"/>
  </r>
  <r>
    <n v="42962"/>
    <x v="1"/>
    <x v="1"/>
    <d v="2018-01-26T14:01:45"/>
    <x v="0"/>
    <x v="2"/>
    <d v="2018-01-28T21:37:45"/>
    <x v="0"/>
    <x v="136"/>
  </r>
  <r>
    <n v="43329"/>
    <x v="0"/>
    <x v="0"/>
    <d v="2018-01-30T09:01:06"/>
    <x v="2"/>
    <x v="3"/>
    <d v="2018-02-01T22:35:06"/>
    <x v="0"/>
    <x v="137"/>
  </r>
  <r>
    <n v="43733"/>
    <x v="3"/>
    <x v="3"/>
    <d v="2018-01-08T19:54:24"/>
    <x v="0"/>
    <x v="0"/>
    <d v="2018-01-11T08:06:24"/>
    <x v="0"/>
    <x v="138"/>
  </r>
  <r>
    <n v="43841"/>
    <x v="1"/>
    <x v="1"/>
    <d v="2018-01-24T03:47:31"/>
    <x v="1"/>
    <x v="1"/>
    <d v="2018-01-25T20:19:31"/>
    <x v="0"/>
    <x v="139"/>
  </r>
  <r>
    <n v="44110"/>
    <x v="0"/>
    <x v="0"/>
    <d v="2018-01-23T23:29:48"/>
    <x v="0"/>
    <x v="2"/>
    <d v="2018-01-31T15:31:19"/>
    <x v="0"/>
    <x v="140"/>
  </r>
  <r>
    <n v="44718"/>
    <x v="0"/>
    <x v="0"/>
    <d v="2018-01-13T06:57:44"/>
    <x v="1"/>
    <x v="1"/>
    <d v="2018-01-15T03:19:44"/>
    <x v="0"/>
    <x v="141"/>
  </r>
  <r>
    <n v="44883"/>
    <x v="0"/>
    <x v="0"/>
    <d v="2018-01-30T09:50:57"/>
    <x v="1"/>
    <x v="1"/>
    <d v="2018-01-31T18:30:57"/>
    <x v="0"/>
    <x v="142"/>
  </r>
  <r>
    <n v="45453"/>
    <x v="2"/>
    <x v="2"/>
    <d v="2018-01-01T01:42:56"/>
    <x v="0"/>
    <x v="0"/>
    <d v="2018-01-02T15:09:56"/>
    <x v="0"/>
    <x v="143"/>
  </r>
  <r>
    <n v="45462"/>
    <x v="1"/>
    <x v="1"/>
    <d v="2018-01-20T01:56:25"/>
    <x v="1"/>
    <x v="1"/>
    <d v="2018-01-26T16:55:25"/>
    <x v="0"/>
    <x v="144"/>
  </r>
  <r>
    <n v="45757"/>
    <x v="0"/>
    <x v="0"/>
    <d v="2018-01-12T05:24:52"/>
    <x v="1"/>
    <x v="1"/>
    <d v="2018-01-17T04:53:52"/>
    <x v="0"/>
    <x v="145"/>
  </r>
  <r>
    <n v="46030"/>
    <x v="2"/>
    <x v="2"/>
    <d v="2018-01-30T20:21:56"/>
    <x v="0"/>
    <x v="2"/>
    <d v="2018-02-03T19:33:56"/>
    <x v="0"/>
    <x v="146"/>
  </r>
  <r>
    <n v="46272"/>
    <x v="0"/>
    <x v="0"/>
    <d v="2018-01-29T15:30:54"/>
    <x v="0"/>
    <x v="0"/>
    <d v="2018-01-31T20:41:54"/>
    <x v="0"/>
    <x v="147"/>
  </r>
  <r>
    <n v="46334"/>
    <x v="2"/>
    <x v="2"/>
    <d v="2018-01-08T09:29:23"/>
    <x v="0"/>
    <x v="2"/>
    <d v="2018-01-10T04:02:23"/>
    <x v="0"/>
    <x v="148"/>
  </r>
  <r>
    <n v="46514"/>
    <x v="2"/>
    <x v="2"/>
    <d v="2018-01-22T04:15:59"/>
    <x v="1"/>
    <x v="1"/>
    <d v="2018-01-25T19:45:59"/>
    <x v="0"/>
    <x v="149"/>
  </r>
  <r>
    <n v="46716"/>
    <x v="1"/>
    <x v="1"/>
    <d v="2018-01-15T02:55:28"/>
    <x v="1"/>
    <x v="1"/>
    <d v="2018-01-19T20:05:29"/>
    <x v="0"/>
    <x v="150"/>
  </r>
  <r>
    <n v="46940"/>
    <x v="2"/>
    <x v="2"/>
    <d v="2018-01-22T11:53:46"/>
    <x v="0"/>
    <x v="0"/>
    <d v="2018-01-27T08:22:46"/>
    <x v="0"/>
    <x v="151"/>
  </r>
  <r>
    <n v="47233"/>
    <x v="0"/>
    <x v="0"/>
    <d v="2018-01-29T14:17:21"/>
    <x v="0"/>
    <x v="2"/>
    <d v="2018-01-31T03:37:21"/>
    <x v="0"/>
    <x v="152"/>
  </r>
  <r>
    <n v="47600"/>
    <x v="2"/>
    <x v="2"/>
    <d v="2018-01-12T01:31:42"/>
    <x v="1"/>
    <x v="1"/>
    <d v="2018-01-16T04:03:42"/>
    <x v="0"/>
    <x v="153"/>
  </r>
  <r>
    <n v="47888"/>
    <x v="1"/>
    <x v="1"/>
    <d v="2018-01-08T19:04:14"/>
    <x v="0"/>
    <x v="2"/>
    <d v="2018-01-12T21:46:14"/>
    <x v="0"/>
    <x v="154"/>
  </r>
  <r>
    <n v="48011"/>
    <x v="1"/>
    <x v="1"/>
    <d v="2018-01-25T10:24:34"/>
    <x v="1"/>
    <x v="1"/>
    <d v="2018-01-29T03:03:34"/>
    <x v="0"/>
    <x v="155"/>
  </r>
  <r>
    <n v="48155"/>
    <x v="2"/>
    <x v="2"/>
    <d v="2018-01-19T07:58:36"/>
    <x v="1"/>
    <x v="1"/>
    <d v="2018-01-22T23:08:36"/>
    <x v="0"/>
    <x v="156"/>
  </r>
  <r>
    <n v="48507"/>
    <x v="2"/>
    <x v="2"/>
    <d v="2018-01-06T20:58:12"/>
    <x v="1"/>
    <x v="1"/>
    <d v="2018-01-10T16:34:12"/>
    <x v="0"/>
    <x v="157"/>
  </r>
  <r>
    <n v="48931"/>
    <x v="3"/>
    <x v="3"/>
    <d v="2018-01-17T08:37:52"/>
    <x v="2"/>
    <x v="7"/>
    <d v="2018-01-17T10:39:53"/>
    <x v="1"/>
    <x v="158"/>
  </r>
  <r>
    <n v="49441"/>
    <x v="0"/>
    <x v="0"/>
    <d v="2018-01-23T01:35:10"/>
    <x v="0"/>
    <x v="2"/>
    <d v="2018-01-27T01:26:10"/>
    <x v="0"/>
    <x v="159"/>
  </r>
  <r>
    <n v="49479"/>
    <x v="2"/>
    <x v="2"/>
    <d v="2018-01-25T04:53:10"/>
    <x v="1"/>
    <x v="1"/>
    <d v="2018-01-29T02:20:11"/>
    <x v="0"/>
    <x v="160"/>
  </r>
  <r>
    <n v="49554"/>
    <x v="1"/>
    <x v="1"/>
    <d v="2018-01-09T02:31:38"/>
    <x v="0"/>
    <x v="0"/>
    <d v="2018-01-10T14:33:38"/>
    <x v="0"/>
    <x v="161"/>
  </r>
  <r>
    <n v="49656"/>
    <x v="3"/>
    <x v="3"/>
    <d v="2018-01-06T00:11:25"/>
    <x v="0"/>
    <x v="2"/>
    <d v="2018-01-08T14:18:25"/>
    <x v="0"/>
    <x v="162"/>
  </r>
  <r>
    <n v="49766"/>
    <x v="2"/>
    <x v="2"/>
    <d v="2018-01-11T15:33:51"/>
    <x v="0"/>
    <x v="2"/>
    <d v="2018-01-16T14:42:51"/>
    <x v="0"/>
    <x v="163"/>
  </r>
  <r>
    <n v="49813"/>
    <x v="2"/>
    <x v="2"/>
    <d v="2018-01-04T04:32:36"/>
    <x v="0"/>
    <x v="2"/>
    <d v="2018-01-06T09:39:37"/>
    <x v="0"/>
    <x v="164"/>
  </r>
  <r>
    <n v="49903"/>
    <x v="0"/>
    <x v="0"/>
    <d v="2018-01-11T07:52:14"/>
    <x v="0"/>
    <x v="2"/>
    <d v="2018-01-13T16:52:14"/>
    <x v="0"/>
    <x v="165"/>
  </r>
  <r>
    <n v="50661"/>
    <x v="0"/>
    <x v="0"/>
    <d v="2018-01-28T05:23:21"/>
    <x v="0"/>
    <x v="2"/>
    <d v="2018-01-31T23:00:21"/>
    <x v="0"/>
    <x v="166"/>
  </r>
  <r>
    <n v="50910"/>
    <x v="2"/>
    <x v="2"/>
    <d v="2018-01-21T17:44:36"/>
    <x v="1"/>
    <x v="1"/>
    <d v="2018-01-24T05:31:36"/>
    <x v="0"/>
    <x v="167"/>
  </r>
  <r>
    <n v="50984"/>
    <x v="0"/>
    <x v="0"/>
    <d v="2018-01-27T23:06:37"/>
    <x v="0"/>
    <x v="2"/>
    <d v="2018-02-01T06:43:38"/>
    <x v="0"/>
    <x v="168"/>
  </r>
  <r>
    <n v="50993"/>
    <x v="0"/>
    <x v="0"/>
    <d v="2018-01-26T23:34:46"/>
    <x v="2"/>
    <x v="3"/>
    <d v="2018-01-28T12:30:46"/>
    <x v="0"/>
    <x v="169"/>
  </r>
  <r>
    <n v="51328"/>
    <x v="0"/>
    <x v="0"/>
    <d v="2018-01-21T11:23:57"/>
    <x v="0"/>
    <x v="2"/>
    <d v="2018-01-23T13:06:57"/>
    <x v="0"/>
    <x v="170"/>
  </r>
  <r>
    <n v="51349"/>
    <x v="1"/>
    <x v="1"/>
    <d v="2018-01-19T13:01:24"/>
    <x v="1"/>
    <x v="1"/>
    <d v="2018-01-22T18:22:24"/>
    <x v="0"/>
    <x v="171"/>
  </r>
  <r>
    <n v="51613"/>
    <x v="2"/>
    <x v="2"/>
    <d v="2018-01-09T13:30:47"/>
    <x v="1"/>
    <x v="1"/>
    <d v="2018-01-14T01:56:47"/>
    <x v="0"/>
    <x v="172"/>
  </r>
  <r>
    <n v="51622"/>
    <x v="1"/>
    <x v="1"/>
    <d v="2018-01-13T07:52:37"/>
    <x v="0"/>
    <x v="2"/>
    <d v="2018-01-16T00:59:37"/>
    <x v="0"/>
    <x v="173"/>
  </r>
  <r>
    <n v="51711"/>
    <x v="2"/>
    <x v="2"/>
    <d v="2018-01-27T14:04:47"/>
    <x v="2"/>
    <x v="3"/>
    <d v="2018-01-31T06:42:47"/>
    <x v="0"/>
    <x v="174"/>
  </r>
  <r>
    <n v="51900"/>
    <x v="3"/>
    <x v="3"/>
    <d v="2018-01-06T07:07:20"/>
    <x v="0"/>
    <x v="0"/>
    <d v="2018-01-08T01:18:20"/>
    <x v="0"/>
    <x v="175"/>
  </r>
  <r>
    <n v="51919"/>
    <x v="0"/>
    <x v="0"/>
    <d v="2018-01-30T02:25:02"/>
    <x v="1"/>
    <x v="1"/>
    <d v="2018-02-01T22:29:02"/>
    <x v="0"/>
    <x v="176"/>
  </r>
  <r>
    <n v="52350"/>
    <x v="1"/>
    <x v="1"/>
    <d v="2018-01-01T18:21:15"/>
    <x v="5"/>
    <x v="6"/>
    <d v="2018-01-01T23:35:15"/>
    <x v="1"/>
    <x v="177"/>
  </r>
  <r>
    <n v="52442"/>
    <x v="0"/>
    <x v="0"/>
    <d v="2018-01-01T14:01:19"/>
    <x v="0"/>
    <x v="2"/>
    <d v="2018-01-04T01:46:19"/>
    <x v="0"/>
    <x v="178"/>
  </r>
  <r>
    <n v="52502"/>
    <x v="0"/>
    <x v="0"/>
    <d v="2018-01-20T22:58:04"/>
    <x v="1"/>
    <x v="1"/>
    <d v="2018-01-23T16:00:04"/>
    <x v="0"/>
    <x v="179"/>
  </r>
  <r>
    <n v="52802"/>
    <x v="2"/>
    <x v="2"/>
    <d v="2018-01-09T06:29:58"/>
    <x v="0"/>
    <x v="2"/>
    <d v="2018-01-13T02:15:58"/>
    <x v="0"/>
    <x v="180"/>
  </r>
  <r>
    <n v="53600"/>
    <x v="2"/>
    <x v="2"/>
    <d v="2018-01-29T23:39:08"/>
    <x v="0"/>
    <x v="2"/>
    <d v="2018-02-03T03:42:08"/>
    <x v="0"/>
    <x v="181"/>
  </r>
  <r>
    <n v="53970"/>
    <x v="0"/>
    <x v="0"/>
    <d v="2018-01-14T05:32:59"/>
    <x v="1"/>
    <x v="1"/>
    <d v="2018-01-17T14:05:59"/>
    <x v="0"/>
    <x v="182"/>
  </r>
  <r>
    <n v="54157"/>
    <x v="1"/>
    <x v="1"/>
    <d v="2018-01-06T11:32:32"/>
    <x v="1"/>
    <x v="1"/>
    <d v="2018-01-09T11:54:32"/>
    <x v="0"/>
    <x v="183"/>
  </r>
  <r>
    <n v="54259"/>
    <x v="0"/>
    <x v="0"/>
    <d v="2018-01-25T23:08:54"/>
    <x v="1"/>
    <x v="1"/>
    <d v="2018-01-28T16:06:54"/>
    <x v="0"/>
    <x v="184"/>
  </r>
  <r>
    <n v="54369"/>
    <x v="2"/>
    <x v="2"/>
    <d v="2018-01-24T03:06:20"/>
    <x v="0"/>
    <x v="0"/>
    <d v="2018-01-28T09:48:20"/>
    <x v="0"/>
    <x v="185"/>
  </r>
  <r>
    <n v="54429"/>
    <x v="2"/>
    <x v="2"/>
    <d v="2018-01-06T13:00:08"/>
    <x v="2"/>
    <x v="3"/>
    <d v="2018-01-08T16:46:08"/>
    <x v="0"/>
    <x v="186"/>
  </r>
  <r>
    <n v="54483"/>
    <x v="2"/>
    <x v="2"/>
    <d v="2018-01-06T09:05:33"/>
    <x v="0"/>
    <x v="2"/>
    <d v="2018-01-08T04:32:33"/>
    <x v="0"/>
    <x v="187"/>
  </r>
  <r>
    <n v="54806"/>
    <x v="1"/>
    <x v="1"/>
    <d v="2018-01-20T08:49:22"/>
    <x v="1"/>
    <x v="1"/>
    <d v="2018-01-21T17:48:22"/>
    <x v="0"/>
    <x v="1"/>
  </r>
  <r>
    <n v="55155"/>
    <x v="0"/>
    <x v="0"/>
    <d v="2018-01-04T15:20:25"/>
    <x v="0"/>
    <x v="2"/>
    <d v="2018-01-07T22:06:25"/>
    <x v="0"/>
    <x v="188"/>
  </r>
  <r>
    <n v="55636"/>
    <x v="2"/>
    <x v="2"/>
    <d v="2018-01-07T11:39:34"/>
    <x v="0"/>
    <x v="0"/>
    <d v="2018-01-09T19:00:34"/>
    <x v="0"/>
    <x v="189"/>
  </r>
  <r>
    <n v="55917"/>
    <x v="2"/>
    <x v="2"/>
    <d v="2018-01-24T14:37:03"/>
    <x v="0"/>
    <x v="2"/>
    <d v="2018-01-28T00:35:03"/>
    <x v="0"/>
    <x v="190"/>
  </r>
  <r>
    <n v="56738"/>
    <x v="2"/>
    <x v="2"/>
    <d v="2018-01-15T09:08:12"/>
    <x v="1"/>
    <x v="1"/>
    <d v="2018-01-17T02:10:12"/>
    <x v="0"/>
    <x v="191"/>
  </r>
  <r>
    <n v="57198"/>
    <x v="2"/>
    <x v="2"/>
    <d v="2018-01-08T00:25:40"/>
    <x v="2"/>
    <x v="3"/>
    <d v="2018-01-10T14:02:40"/>
    <x v="0"/>
    <x v="192"/>
  </r>
  <r>
    <n v="57475"/>
    <x v="0"/>
    <x v="0"/>
    <d v="2018-01-01T21:53:50"/>
    <x v="1"/>
    <x v="1"/>
    <d v="2018-01-03T07:32:50"/>
    <x v="0"/>
    <x v="193"/>
  </r>
  <r>
    <n v="57563"/>
    <x v="1"/>
    <x v="1"/>
    <d v="2018-01-12T17:18:21"/>
    <x v="0"/>
    <x v="2"/>
    <d v="2018-01-14T20:33:21"/>
    <x v="0"/>
    <x v="194"/>
  </r>
  <r>
    <n v="57627"/>
    <x v="3"/>
    <x v="3"/>
    <d v="2018-01-17T17:09:23"/>
    <x v="0"/>
    <x v="2"/>
    <d v="2018-01-19T09:36:23"/>
    <x v="0"/>
    <x v="195"/>
  </r>
  <r>
    <n v="57875"/>
    <x v="2"/>
    <x v="2"/>
    <d v="2018-01-08T14:54:24"/>
    <x v="0"/>
    <x v="2"/>
    <d v="2018-01-11T14:19:24"/>
    <x v="0"/>
    <x v="196"/>
  </r>
  <r>
    <n v="58122"/>
    <x v="2"/>
    <x v="2"/>
    <d v="2018-01-04T09:41:32"/>
    <x v="0"/>
    <x v="0"/>
    <d v="2018-01-09T06:02:32"/>
    <x v="0"/>
    <x v="197"/>
  </r>
  <r>
    <n v="58157"/>
    <x v="2"/>
    <x v="2"/>
    <d v="2018-01-15T11:12:21"/>
    <x v="2"/>
    <x v="3"/>
    <d v="2018-01-19T00:40:21"/>
    <x v="0"/>
    <x v="198"/>
  </r>
  <r>
    <n v="58494"/>
    <x v="2"/>
    <x v="2"/>
    <d v="2018-01-28T23:41:12"/>
    <x v="0"/>
    <x v="2"/>
    <d v="2018-01-30T17:41:12"/>
    <x v="0"/>
    <x v="199"/>
  </r>
  <r>
    <n v="58514"/>
    <x v="2"/>
    <x v="2"/>
    <d v="2018-01-28T06:03:35"/>
    <x v="0"/>
    <x v="2"/>
    <d v="2018-01-31T06:32:35"/>
    <x v="0"/>
    <x v="200"/>
  </r>
  <r>
    <n v="58936"/>
    <x v="0"/>
    <x v="0"/>
    <d v="2018-01-07T10:32:58"/>
    <x v="0"/>
    <x v="2"/>
    <d v="2018-01-10T22:14:58"/>
    <x v="0"/>
    <x v="201"/>
  </r>
  <r>
    <n v="59245"/>
    <x v="1"/>
    <x v="1"/>
    <d v="2018-01-25T01:22:24"/>
    <x v="5"/>
    <x v="6"/>
    <d v="2018-01-25T04:42:24"/>
    <x v="1"/>
    <x v="202"/>
  </r>
  <r>
    <n v="59286"/>
    <x v="0"/>
    <x v="0"/>
    <d v="2018-01-25T10:42:36"/>
    <x v="1"/>
    <x v="1"/>
    <d v="2018-01-27T15:46:36"/>
    <x v="0"/>
    <x v="203"/>
  </r>
  <r>
    <n v="59291"/>
    <x v="2"/>
    <x v="2"/>
    <d v="2018-01-20T17:36:47"/>
    <x v="1"/>
    <x v="1"/>
    <d v="2018-01-24T09:40:47"/>
    <x v="0"/>
    <x v="204"/>
  </r>
  <r>
    <n v="59458"/>
    <x v="2"/>
    <x v="2"/>
    <d v="2018-01-18T02:48:00"/>
    <x v="1"/>
    <x v="1"/>
    <d v="2018-01-20T19:01:00"/>
    <x v="0"/>
    <x v="205"/>
  </r>
  <r>
    <n v="60140"/>
    <x v="2"/>
    <x v="2"/>
    <d v="2018-01-20T13:07:04"/>
    <x v="3"/>
    <x v="4"/>
    <d v="2018-01-20T17:18:05"/>
    <x v="1"/>
    <x v="206"/>
  </r>
  <r>
    <n v="60574"/>
    <x v="2"/>
    <x v="2"/>
    <d v="2018-01-05T16:49:56"/>
    <x v="2"/>
    <x v="3"/>
    <d v="2018-01-08T06:47:56"/>
    <x v="0"/>
    <x v="207"/>
  </r>
  <r>
    <n v="61038"/>
    <x v="1"/>
    <x v="1"/>
    <d v="2018-01-29T11:59:24"/>
    <x v="1"/>
    <x v="1"/>
    <d v="2018-02-02T19:31:24"/>
    <x v="0"/>
    <x v="208"/>
  </r>
  <r>
    <n v="61169"/>
    <x v="3"/>
    <x v="3"/>
    <d v="2018-01-25T23:07:45"/>
    <x v="1"/>
    <x v="1"/>
    <d v="2018-01-29T14:31:45"/>
    <x v="0"/>
    <x v="209"/>
  </r>
  <r>
    <n v="61339"/>
    <x v="1"/>
    <x v="1"/>
    <d v="2018-01-17T21:24:48"/>
    <x v="0"/>
    <x v="0"/>
    <d v="2018-01-22T23:52:48"/>
    <x v="0"/>
    <x v="210"/>
  </r>
  <r>
    <n v="62108"/>
    <x v="2"/>
    <x v="2"/>
    <d v="2018-01-12T19:22:19"/>
    <x v="0"/>
    <x v="2"/>
    <d v="2018-01-17T01:37:19"/>
    <x v="0"/>
    <x v="211"/>
  </r>
  <r>
    <n v="62110"/>
    <x v="1"/>
    <x v="1"/>
    <d v="2018-01-14T20:25:56"/>
    <x v="0"/>
    <x v="2"/>
    <d v="2018-01-19T19:21:56"/>
    <x v="0"/>
    <x v="212"/>
  </r>
  <r>
    <n v="62811"/>
    <x v="0"/>
    <x v="0"/>
    <d v="2018-01-19T18:20:50"/>
    <x v="0"/>
    <x v="0"/>
    <d v="2018-01-23T02:39:51"/>
    <x v="0"/>
    <x v="213"/>
  </r>
  <r>
    <n v="63008"/>
    <x v="3"/>
    <x v="3"/>
    <d v="2018-01-19T23:18:51"/>
    <x v="2"/>
    <x v="3"/>
    <d v="2018-01-23T02:33:51"/>
    <x v="0"/>
    <x v="214"/>
  </r>
  <r>
    <n v="63400"/>
    <x v="1"/>
    <x v="1"/>
    <d v="2018-01-25T19:59:26"/>
    <x v="1"/>
    <x v="1"/>
    <d v="2018-01-29T07:31:27"/>
    <x v="0"/>
    <x v="215"/>
  </r>
  <r>
    <n v="63452"/>
    <x v="1"/>
    <x v="1"/>
    <d v="2018-01-04T01:10:26"/>
    <x v="0"/>
    <x v="0"/>
    <d v="2018-01-08T18:43:26"/>
    <x v="0"/>
    <x v="216"/>
  </r>
  <r>
    <n v="63463"/>
    <x v="2"/>
    <x v="2"/>
    <d v="2018-01-14T19:28:02"/>
    <x v="0"/>
    <x v="2"/>
    <d v="2018-01-16T03:15:02"/>
    <x v="0"/>
    <x v="217"/>
  </r>
  <r>
    <n v="63763"/>
    <x v="2"/>
    <x v="2"/>
    <d v="2018-01-19T12:00:56"/>
    <x v="1"/>
    <x v="1"/>
    <d v="2018-01-21T15:43:57"/>
    <x v="0"/>
    <x v="218"/>
  </r>
  <r>
    <n v="64043"/>
    <x v="0"/>
    <x v="0"/>
    <d v="2018-01-19T02:55:29"/>
    <x v="0"/>
    <x v="2"/>
    <d v="2018-01-21T22:50:29"/>
    <x v="0"/>
    <x v="219"/>
  </r>
  <r>
    <n v="64079"/>
    <x v="0"/>
    <x v="0"/>
    <d v="2018-01-29T03:03:37"/>
    <x v="2"/>
    <x v="3"/>
    <d v="2018-02-02T16:02:37"/>
    <x v="0"/>
    <x v="220"/>
  </r>
  <r>
    <n v="64303"/>
    <x v="1"/>
    <x v="1"/>
    <d v="2018-01-17T18:42:37"/>
    <x v="0"/>
    <x v="0"/>
    <d v="2018-01-22T07:55:37"/>
    <x v="0"/>
    <x v="221"/>
  </r>
  <r>
    <n v="65063"/>
    <x v="2"/>
    <x v="2"/>
    <d v="2018-01-12T07:37:11"/>
    <x v="2"/>
    <x v="3"/>
    <d v="2018-01-13T21:23:12"/>
    <x v="0"/>
    <x v="222"/>
  </r>
  <r>
    <n v="65079"/>
    <x v="0"/>
    <x v="0"/>
    <d v="2018-01-09T16:11:42"/>
    <x v="1"/>
    <x v="1"/>
    <d v="2018-01-14T10:52:42"/>
    <x v="0"/>
    <x v="223"/>
  </r>
  <r>
    <n v="65166"/>
    <x v="0"/>
    <x v="0"/>
    <d v="2018-01-30T13:37:28"/>
    <x v="2"/>
    <x v="3"/>
    <d v="2018-01-31T16:18:28"/>
    <x v="0"/>
    <x v="224"/>
  </r>
  <r>
    <n v="65599"/>
    <x v="2"/>
    <x v="2"/>
    <d v="2018-01-20T07:05:53"/>
    <x v="2"/>
    <x v="3"/>
    <d v="2018-01-24T18:05:53"/>
    <x v="0"/>
    <x v="225"/>
  </r>
  <r>
    <n v="65738"/>
    <x v="1"/>
    <x v="1"/>
    <d v="2018-01-16T22:52:17"/>
    <x v="1"/>
    <x v="1"/>
    <d v="2018-01-21T07:12:17"/>
    <x v="0"/>
    <x v="226"/>
  </r>
  <r>
    <n v="66202"/>
    <x v="1"/>
    <x v="1"/>
    <d v="2018-01-09T14:51:46"/>
    <x v="1"/>
    <x v="1"/>
    <d v="2018-01-13T09:35:46"/>
    <x v="0"/>
    <x v="227"/>
  </r>
  <r>
    <n v="66430"/>
    <x v="2"/>
    <x v="2"/>
    <d v="2018-01-26T02:14:09"/>
    <x v="0"/>
    <x v="2"/>
    <d v="2018-01-30T22:06:09"/>
    <x v="0"/>
    <x v="228"/>
  </r>
  <r>
    <n v="66511"/>
    <x v="1"/>
    <x v="1"/>
    <d v="2018-01-02T13:04:47"/>
    <x v="0"/>
    <x v="2"/>
    <d v="2018-01-07T00:40:47"/>
    <x v="0"/>
    <x v="229"/>
  </r>
  <r>
    <n v="66799"/>
    <x v="1"/>
    <x v="1"/>
    <d v="2018-01-03T07:31:09"/>
    <x v="0"/>
    <x v="2"/>
    <d v="2018-01-05T20:08:09"/>
    <x v="0"/>
    <x v="230"/>
  </r>
  <r>
    <n v="67158"/>
    <x v="3"/>
    <x v="3"/>
    <d v="2018-01-10T20:22:22"/>
    <x v="0"/>
    <x v="2"/>
    <d v="2018-01-13T23:49:22"/>
    <x v="0"/>
    <x v="231"/>
  </r>
  <r>
    <n v="67400"/>
    <x v="0"/>
    <x v="0"/>
    <d v="2018-01-15T15:49:08"/>
    <x v="1"/>
    <x v="1"/>
    <d v="2018-01-17T11:30:08"/>
    <x v="0"/>
    <x v="232"/>
  </r>
  <r>
    <n v="67972"/>
    <x v="2"/>
    <x v="2"/>
    <d v="2018-01-05T18:10:52"/>
    <x v="0"/>
    <x v="2"/>
    <d v="2018-01-09T19:51:52"/>
    <x v="0"/>
    <x v="56"/>
  </r>
  <r>
    <n v="68010"/>
    <x v="3"/>
    <x v="3"/>
    <d v="2018-01-29T00:52:17"/>
    <x v="1"/>
    <x v="1"/>
    <d v="2018-01-30T08:09:17"/>
    <x v="0"/>
    <x v="233"/>
  </r>
  <r>
    <n v="68483"/>
    <x v="1"/>
    <x v="1"/>
    <d v="2018-01-09T18:54:30"/>
    <x v="0"/>
    <x v="2"/>
    <d v="2018-01-13T17:48:30"/>
    <x v="0"/>
    <x v="234"/>
  </r>
  <r>
    <n v="68742"/>
    <x v="2"/>
    <x v="2"/>
    <d v="2018-01-10T06:22:56"/>
    <x v="2"/>
    <x v="3"/>
    <d v="2018-01-13T19:06:56"/>
    <x v="0"/>
    <x v="235"/>
  </r>
  <r>
    <n v="68860"/>
    <x v="0"/>
    <x v="0"/>
    <d v="2018-01-11T19:01:42"/>
    <x v="0"/>
    <x v="2"/>
    <d v="2018-01-13T15:22:42"/>
    <x v="0"/>
    <x v="236"/>
  </r>
  <r>
    <n v="68997"/>
    <x v="2"/>
    <x v="2"/>
    <d v="2018-01-19T15:04:04"/>
    <x v="1"/>
    <x v="1"/>
    <d v="2018-01-23T01:07:04"/>
    <x v="0"/>
    <x v="237"/>
  </r>
  <r>
    <n v="69483"/>
    <x v="0"/>
    <x v="0"/>
    <d v="2018-01-27T04:16:46"/>
    <x v="0"/>
    <x v="0"/>
    <d v="2018-01-31T11:57:46"/>
    <x v="0"/>
    <x v="238"/>
  </r>
  <r>
    <n v="69795"/>
    <x v="0"/>
    <x v="0"/>
    <d v="2018-01-03T18:52:26"/>
    <x v="0"/>
    <x v="0"/>
    <d v="2018-01-06T17:07:26"/>
    <x v="0"/>
    <x v="239"/>
  </r>
  <r>
    <n v="69977"/>
    <x v="1"/>
    <x v="1"/>
    <d v="2018-01-20T22:29:00"/>
    <x v="0"/>
    <x v="2"/>
    <d v="2018-01-23T10:14:00"/>
    <x v="0"/>
    <x v="178"/>
  </r>
  <r>
    <n v="70063"/>
    <x v="0"/>
    <x v="0"/>
    <d v="2018-01-06T16:52:29"/>
    <x v="0"/>
    <x v="0"/>
    <d v="2018-01-11T16:06:29"/>
    <x v="0"/>
    <x v="240"/>
  </r>
  <r>
    <n v="70334"/>
    <x v="1"/>
    <x v="1"/>
    <d v="2018-01-04T17:15:19"/>
    <x v="0"/>
    <x v="0"/>
    <d v="2018-01-05T23:34:19"/>
    <x v="0"/>
    <x v="241"/>
  </r>
  <r>
    <n v="70646"/>
    <x v="0"/>
    <x v="0"/>
    <d v="2018-01-06T19:18:30"/>
    <x v="4"/>
    <x v="5"/>
    <d v="2018-01-06T23:57:30"/>
    <x v="1"/>
    <x v="242"/>
  </r>
  <r>
    <n v="70676"/>
    <x v="0"/>
    <x v="0"/>
    <d v="2018-01-04T15:34:03"/>
    <x v="2"/>
    <x v="3"/>
    <d v="2018-01-07T14:59:03"/>
    <x v="0"/>
    <x v="196"/>
  </r>
  <r>
    <n v="70764"/>
    <x v="1"/>
    <x v="1"/>
    <d v="2018-01-30T08:28:33"/>
    <x v="2"/>
    <x v="3"/>
    <d v="2018-02-03T22:13:33"/>
    <x v="0"/>
    <x v="243"/>
  </r>
  <r>
    <n v="70891"/>
    <x v="1"/>
    <x v="1"/>
    <d v="2018-01-05T16:45:29"/>
    <x v="2"/>
    <x v="3"/>
    <d v="2018-01-08T05:06:29"/>
    <x v="0"/>
    <x v="37"/>
  </r>
  <r>
    <n v="70907"/>
    <x v="0"/>
    <x v="0"/>
    <d v="2018-01-14T00:57:35"/>
    <x v="1"/>
    <x v="1"/>
    <d v="2018-01-17T12:22:35"/>
    <x v="0"/>
    <x v="244"/>
  </r>
  <r>
    <n v="71224"/>
    <x v="0"/>
    <x v="0"/>
    <d v="2018-01-14T09:16:11"/>
    <x v="0"/>
    <x v="2"/>
    <d v="2018-01-18T19:37:11"/>
    <x v="0"/>
    <x v="245"/>
  </r>
  <r>
    <n v="71405"/>
    <x v="1"/>
    <x v="1"/>
    <d v="2018-01-25T10:32:26"/>
    <x v="1"/>
    <x v="1"/>
    <d v="2018-01-27T04:42:26"/>
    <x v="0"/>
    <x v="246"/>
  </r>
  <r>
    <n v="71506"/>
    <x v="0"/>
    <x v="0"/>
    <d v="2018-01-12T05:20:19"/>
    <x v="1"/>
    <x v="1"/>
    <d v="2018-01-16T15:44:19"/>
    <x v="0"/>
    <x v="247"/>
  </r>
  <r>
    <n v="71677"/>
    <x v="3"/>
    <x v="3"/>
    <d v="2018-01-07T23:02:27"/>
    <x v="0"/>
    <x v="2"/>
    <d v="2018-01-11T18:53:27"/>
    <x v="0"/>
    <x v="248"/>
  </r>
  <r>
    <n v="71699"/>
    <x v="0"/>
    <x v="0"/>
    <d v="2018-01-02T04:28:00"/>
    <x v="5"/>
    <x v="6"/>
    <d v="2018-01-02T09:34:00"/>
    <x v="0"/>
    <x v="249"/>
  </r>
  <r>
    <n v="71868"/>
    <x v="3"/>
    <x v="3"/>
    <d v="2018-01-18T04:25:35"/>
    <x v="0"/>
    <x v="0"/>
    <d v="2018-01-21T08:30:35"/>
    <x v="0"/>
    <x v="250"/>
  </r>
  <r>
    <n v="71897"/>
    <x v="1"/>
    <x v="1"/>
    <d v="2018-01-22T13:47:43"/>
    <x v="0"/>
    <x v="2"/>
    <d v="2018-01-26T04:41:43"/>
    <x v="0"/>
    <x v="251"/>
  </r>
  <r>
    <n v="72271"/>
    <x v="0"/>
    <x v="0"/>
    <d v="2018-01-06T05:33:58"/>
    <x v="1"/>
    <x v="1"/>
    <d v="2018-01-07T19:50:58"/>
    <x v="0"/>
    <x v="252"/>
  </r>
  <r>
    <n v="72360"/>
    <x v="2"/>
    <x v="2"/>
    <d v="2018-01-09T10:37:15"/>
    <x v="1"/>
    <x v="1"/>
    <d v="2018-01-14T11:54:15"/>
    <x v="0"/>
    <x v="253"/>
  </r>
  <r>
    <n v="72411"/>
    <x v="1"/>
    <x v="1"/>
    <d v="2018-01-01T02:51:09"/>
    <x v="0"/>
    <x v="2"/>
    <d v="2018-01-04T20:29:09"/>
    <x v="0"/>
    <x v="254"/>
  </r>
  <r>
    <n v="72623"/>
    <x v="0"/>
    <x v="0"/>
    <d v="2018-01-14T08:58:59"/>
    <x v="1"/>
    <x v="1"/>
    <d v="2018-01-18T11:12:59"/>
    <x v="0"/>
    <x v="255"/>
  </r>
  <r>
    <n v="72712"/>
    <x v="2"/>
    <x v="2"/>
    <d v="2018-01-30T14:10:43"/>
    <x v="0"/>
    <x v="2"/>
    <d v="2018-02-03T11:43:43"/>
    <x v="0"/>
    <x v="256"/>
  </r>
  <r>
    <n v="72723"/>
    <x v="2"/>
    <x v="2"/>
    <d v="2018-01-01T11:00:44"/>
    <x v="0"/>
    <x v="2"/>
    <d v="2018-01-06T08:24:44"/>
    <x v="0"/>
    <x v="257"/>
  </r>
  <r>
    <n v="73133"/>
    <x v="1"/>
    <x v="1"/>
    <d v="2018-01-01T20:31:15"/>
    <x v="0"/>
    <x v="0"/>
    <d v="2018-01-06T08:15:15"/>
    <x v="0"/>
    <x v="258"/>
  </r>
  <r>
    <n v="73212"/>
    <x v="0"/>
    <x v="0"/>
    <d v="2018-01-21T11:06:37"/>
    <x v="0"/>
    <x v="2"/>
    <d v="2018-01-24T05:35:37"/>
    <x v="0"/>
    <x v="259"/>
  </r>
  <r>
    <n v="73398"/>
    <x v="0"/>
    <x v="0"/>
    <d v="2018-01-10T23:27:06"/>
    <x v="0"/>
    <x v="0"/>
    <d v="2018-01-12T22:58:06"/>
    <x v="0"/>
    <x v="260"/>
  </r>
  <r>
    <n v="73666"/>
    <x v="1"/>
    <x v="1"/>
    <d v="2018-01-05T10:09:45"/>
    <x v="1"/>
    <x v="1"/>
    <d v="2018-01-10T09:15:45"/>
    <x v="0"/>
    <x v="261"/>
  </r>
  <r>
    <n v="73692"/>
    <x v="2"/>
    <x v="2"/>
    <d v="2018-01-04T11:03:37"/>
    <x v="1"/>
    <x v="1"/>
    <d v="2018-01-07T14:44:37"/>
    <x v="0"/>
    <x v="262"/>
  </r>
  <r>
    <n v="74020"/>
    <x v="2"/>
    <x v="2"/>
    <d v="2018-01-16T12:37:27"/>
    <x v="1"/>
    <x v="1"/>
    <d v="2018-01-20T23:32:28"/>
    <x v="0"/>
    <x v="263"/>
  </r>
  <r>
    <n v="74201"/>
    <x v="0"/>
    <x v="0"/>
    <d v="2018-01-10T06:55:35"/>
    <x v="4"/>
    <x v="5"/>
    <d v="2018-01-10T11:32:35"/>
    <x v="1"/>
    <x v="264"/>
  </r>
  <r>
    <n v="74745"/>
    <x v="2"/>
    <x v="2"/>
    <d v="2018-01-08T19:59:58"/>
    <x v="0"/>
    <x v="0"/>
    <d v="2018-01-10T15:44:58"/>
    <x v="0"/>
    <x v="265"/>
  </r>
  <r>
    <n v="74792"/>
    <x v="1"/>
    <x v="1"/>
    <d v="2018-01-21T20:19:58"/>
    <x v="2"/>
    <x v="3"/>
    <d v="2018-01-22T21:42:58"/>
    <x v="0"/>
    <x v="266"/>
  </r>
  <r>
    <n v="75263"/>
    <x v="0"/>
    <x v="0"/>
    <d v="2018-01-20T20:28:23"/>
    <x v="0"/>
    <x v="2"/>
    <d v="2018-01-23T05:16:23"/>
    <x v="0"/>
    <x v="267"/>
  </r>
  <r>
    <n v="75431"/>
    <x v="1"/>
    <x v="1"/>
    <d v="2018-01-23T19:02:30"/>
    <x v="0"/>
    <x v="0"/>
    <d v="2018-01-28T04:46:30"/>
    <x v="0"/>
    <x v="268"/>
  </r>
  <r>
    <n v="75954"/>
    <x v="1"/>
    <x v="1"/>
    <d v="2018-01-12T02:58:31"/>
    <x v="0"/>
    <x v="2"/>
    <d v="2018-01-14T01:33:31"/>
    <x v="0"/>
    <x v="269"/>
  </r>
  <r>
    <n v="76466"/>
    <x v="0"/>
    <x v="0"/>
    <d v="2018-01-09T01:33:09"/>
    <x v="0"/>
    <x v="2"/>
    <d v="2018-01-10T15:39:09"/>
    <x v="0"/>
    <x v="270"/>
  </r>
  <r>
    <n v="76820"/>
    <x v="2"/>
    <x v="2"/>
    <d v="2018-01-15T15:50:32"/>
    <x v="1"/>
    <x v="1"/>
    <d v="2018-01-19T22:48:32"/>
    <x v="0"/>
    <x v="271"/>
  </r>
  <r>
    <n v="77319"/>
    <x v="3"/>
    <x v="3"/>
    <d v="2018-01-21T02:05:41"/>
    <x v="1"/>
    <x v="1"/>
    <d v="2018-01-22T07:39:41"/>
    <x v="0"/>
    <x v="272"/>
  </r>
  <r>
    <n v="77399"/>
    <x v="1"/>
    <x v="1"/>
    <d v="2018-01-16T19:51:38"/>
    <x v="1"/>
    <x v="1"/>
    <d v="2018-01-21T21:51:38"/>
    <x v="0"/>
    <x v="273"/>
  </r>
  <r>
    <n v="77504"/>
    <x v="1"/>
    <x v="1"/>
    <d v="2018-01-17T01:02:42"/>
    <x v="0"/>
    <x v="2"/>
    <d v="2018-01-20T16:45:42"/>
    <x v="0"/>
    <x v="274"/>
  </r>
  <r>
    <n v="77618"/>
    <x v="2"/>
    <x v="2"/>
    <d v="2018-01-19T06:00:57"/>
    <x v="3"/>
    <x v="4"/>
    <d v="2018-01-19T08:45:57"/>
    <x v="1"/>
    <x v="275"/>
  </r>
  <r>
    <n v="77672"/>
    <x v="0"/>
    <x v="0"/>
    <d v="2018-01-04T08:33:20"/>
    <x v="1"/>
    <x v="1"/>
    <d v="2018-01-05T18:29:20"/>
    <x v="0"/>
    <x v="276"/>
  </r>
  <r>
    <n v="77857"/>
    <x v="2"/>
    <x v="2"/>
    <d v="2018-01-29T22:01:54"/>
    <x v="1"/>
    <x v="1"/>
    <d v="2018-02-01T11:57:54"/>
    <x v="0"/>
    <x v="277"/>
  </r>
  <r>
    <n v="78152"/>
    <x v="1"/>
    <x v="1"/>
    <d v="2018-01-10T04:29:23"/>
    <x v="1"/>
    <x v="1"/>
    <d v="2018-01-12T21:37:23"/>
    <x v="0"/>
    <x v="278"/>
  </r>
  <r>
    <n v="78561"/>
    <x v="3"/>
    <x v="3"/>
    <d v="2018-01-12T07:42:13"/>
    <x v="0"/>
    <x v="2"/>
    <d v="2018-01-13T18:58:13"/>
    <x v="0"/>
    <x v="279"/>
  </r>
  <r>
    <n v="78570"/>
    <x v="0"/>
    <x v="0"/>
    <d v="2018-01-04T23:31:28"/>
    <x v="0"/>
    <x v="2"/>
    <d v="2018-01-08T14:09:28"/>
    <x v="0"/>
    <x v="280"/>
  </r>
  <r>
    <n v="78620"/>
    <x v="2"/>
    <x v="2"/>
    <d v="2018-01-11T01:00:34"/>
    <x v="0"/>
    <x v="2"/>
    <d v="2018-01-13T13:23:34"/>
    <x v="0"/>
    <x v="281"/>
  </r>
  <r>
    <n v="78895"/>
    <x v="0"/>
    <x v="0"/>
    <d v="2018-01-28T09:46:11"/>
    <x v="0"/>
    <x v="2"/>
    <d v="2018-02-02T05:09:11"/>
    <x v="0"/>
    <x v="282"/>
  </r>
  <r>
    <n v="79155"/>
    <x v="1"/>
    <x v="1"/>
    <d v="2018-01-26T04:19:20"/>
    <x v="0"/>
    <x v="0"/>
    <d v="2018-01-28T05:09:20"/>
    <x v="0"/>
    <x v="51"/>
  </r>
  <r>
    <n v="79562"/>
    <x v="3"/>
    <x v="3"/>
    <d v="2018-01-05T11:17:51"/>
    <x v="1"/>
    <x v="1"/>
    <d v="2018-01-08T06:04:52"/>
    <x v="0"/>
    <x v="283"/>
  </r>
  <r>
    <n v="80126"/>
    <x v="1"/>
    <x v="1"/>
    <d v="2018-01-21T01:11:45"/>
    <x v="1"/>
    <x v="1"/>
    <d v="2018-01-24T06:07:45"/>
    <x v="0"/>
    <x v="284"/>
  </r>
  <r>
    <n v="80716"/>
    <x v="2"/>
    <x v="2"/>
    <d v="2018-01-29T09:28:35"/>
    <x v="1"/>
    <x v="1"/>
    <d v="2018-02-01T01:52:35"/>
    <x v="0"/>
    <x v="285"/>
  </r>
  <r>
    <n v="80821"/>
    <x v="1"/>
    <x v="1"/>
    <d v="2018-01-02T18:13:38"/>
    <x v="0"/>
    <x v="0"/>
    <d v="2018-01-07T01:22:38"/>
    <x v="0"/>
    <x v="286"/>
  </r>
  <r>
    <n v="81084"/>
    <x v="3"/>
    <x v="3"/>
    <d v="2018-01-07T19:58:44"/>
    <x v="2"/>
    <x v="3"/>
    <d v="2018-01-12T06:44:44"/>
    <x v="0"/>
    <x v="287"/>
  </r>
  <r>
    <n v="81228"/>
    <x v="0"/>
    <x v="0"/>
    <d v="2018-01-04T02:32:47"/>
    <x v="2"/>
    <x v="3"/>
    <d v="2018-01-05T22:43:47"/>
    <x v="0"/>
    <x v="288"/>
  </r>
  <r>
    <n v="81303"/>
    <x v="1"/>
    <x v="1"/>
    <d v="2018-01-02T14:52:20"/>
    <x v="0"/>
    <x v="0"/>
    <d v="2018-01-04T19:29:20"/>
    <x v="0"/>
    <x v="289"/>
  </r>
  <r>
    <n v="81642"/>
    <x v="2"/>
    <x v="2"/>
    <d v="2018-01-17T12:35:54"/>
    <x v="2"/>
    <x v="3"/>
    <d v="2018-01-21T07:22:54"/>
    <x v="0"/>
    <x v="290"/>
  </r>
  <r>
    <n v="83085"/>
    <x v="2"/>
    <x v="2"/>
    <d v="2018-01-29T08:53:02"/>
    <x v="2"/>
    <x v="3"/>
    <d v="2018-01-31T01:34:02"/>
    <x v="0"/>
    <x v="291"/>
  </r>
  <r>
    <n v="83140"/>
    <x v="1"/>
    <x v="1"/>
    <d v="2018-01-06T18:06:59"/>
    <x v="1"/>
    <x v="1"/>
    <d v="2018-01-09T03:41:59"/>
    <x v="0"/>
    <x v="292"/>
  </r>
  <r>
    <n v="83145"/>
    <x v="1"/>
    <x v="1"/>
    <d v="2018-01-04T02:51:49"/>
    <x v="1"/>
    <x v="1"/>
    <d v="2018-01-08T18:05:49"/>
    <x v="0"/>
    <x v="293"/>
  </r>
  <r>
    <n v="83547"/>
    <x v="2"/>
    <x v="2"/>
    <d v="2018-01-10T15:24:21"/>
    <x v="3"/>
    <x v="4"/>
    <d v="2018-01-10T18:20:21"/>
    <x v="1"/>
    <x v="294"/>
  </r>
  <r>
    <n v="84088"/>
    <x v="2"/>
    <x v="2"/>
    <d v="2018-01-13T15:23:56"/>
    <x v="0"/>
    <x v="0"/>
    <d v="2018-01-16T20:01:56"/>
    <x v="0"/>
    <x v="295"/>
  </r>
  <r>
    <n v="84454"/>
    <x v="3"/>
    <x v="3"/>
    <d v="2018-01-19T22:19:53"/>
    <x v="0"/>
    <x v="2"/>
    <d v="2018-01-22T00:25:53"/>
    <x v="0"/>
    <x v="296"/>
  </r>
  <r>
    <n v="84470"/>
    <x v="2"/>
    <x v="2"/>
    <d v="2018-01-06T11:55:42"/>
    <x v="0"/>
    <x v="2"/>
    <d v="2018-01-11T07:33:42"/>
    <x v="0"/>
    <x v="297"/>
  </r>
  <r>
    <n v="85060"/>
    <x v="2"/>
    <x v="2"/>
    <d v="2018-01-03T03:09:24"/>
    <x v="0"/>
    <x v="0"/>
    <d v="2018-01-06T04:12:24"/>
    <x v="0"/>
    <x v="298"/>
  </r>
  <r>
    <n v="85185"/>
    <x v="2"/>
    <x v="2"/>
    <d v="2018-01-19T03:53:31"/>
    <x v="2"/>
    <x v="3"/>
    <d v="2018-01-22T09:07:31"/>
    <x v="0"/>
    <x v="299"/>
  </r>
  <r>
    <n v="85606"/>
    <x v="1"/>
    <x v="1"/>
    <d v="2018-01-04T20:10:38"/>
    <x v="1"/>
    <x v="1"/>
    <d v="2018-01-06T01:22:39"/>
    <x v="0"/>
    <x v="300"/>
  </r>
  <r>
    <n v="85687"/>
    <x v="1"/>
    <x v="1"/>
    <d v="2018-01-19T08:51:55"/>
    <x v="2"/>
    <x v="3"/>
    <d v="2018-01-22T18:20:55"/>
    <x v="0"/>
    <x v="301"/>
  </r>
  <r>
    <n v="85743"/>
    <x v="1"/>
    <x v="1"/>
    <d v="2018-01-24T08:53:03"/>
    <x v="2"/>
    <x v="3"/>
    <d v="2018-01-26T20:20:03"/>
    <x v="0"/>
    <x v="302"/>
  </r>
  <r>
    <n v="86037"/>
    <x v="0"/>
    <x v="0"/>
    <d v="2018-01-12T14:19:00"/>
    <x v="0"/>
    <x v="2"/>
    <d v="2018-01-16T12:39:00"/>
    <x v="0"/>
    <x v="303"/>
  </r>
  <r>
    <n v="86100"/>
    <x v="1"/>
    <x v="1"/>
    <d v="2018-01-30T23:30:47"/>
    <x v="0"/>
    <x v="2"/>
    <d v="2018-02-04T11:09:47"/>
    <x v="0"/>
    <x v="304"/>
  </r>
  <r>
    <n v="86559"/>
    <x v="2"/>
    <x v="2"/>
    <d v="2018-01-23T06:20:59"/>
    <x v="2"/>
    <x v="3"/>
    <d v="2018-01-26T10:02:59"/>
    <x v="0"/>
    <x v="305"/>
  </r>
  <r>
    <n v="87220"/>
    <x v="3"/>
    <x v="3"/>
    <d v="2018-01-21T07:28:09"/>
    <x v="0"/>
    <x v="2"/>
    <d v="2018-01-25T15:00:09"/>
    <x v="0"/>
    <x v="208"/>
  </r>
  <r>
    <n v="87360"/>
    <x v="1"/>
    <x v="1"/>
    <d v="2018-01-11T07:11:17"/>
    <x v="0"/>
    <x v="2"/>
    <d v="2018-01-15T00:58:17"/>
    <x v="0"/>
    <x v="306"/>
  </r>
  <r>
    <n v="87797"/>
    <x v="0"/>
    <x v="0"/>
    <d v="2018-01-15T11:25:36"/>
    <x v="4"/>
    <x v="5"/>
    <d v="2018-01-15T13:11:36"/>
    <x v="1"/>
    <x v="307"/>
  </r>
  <r>
    <n v="87914"/>
    <x v="0"/>
    <x v="0"/>
    <d v="2018-01-26T20:49:19"/>
    <x v="0"/>
    <x v="2"/>
    <d v="2018-01-29T13:27:19"/>
    <x v="0"/>
    <x v="308"/>
  </r>
  <r>
    <n v="87931"/>
    <x v="2"/>
    <x v="2"/>
    <d v="2018-01-20T09:03:56"/>
    <x v="1"/>
    <x v="1"/>
    <d v="2018-01-23T23:33:56"/>
    <x v="0"/>
    <x v="309"/>
  </r>
  <r>
    <n v="89022"/>
    <x v="2"/>
    <x v="2"/>
    <d v="2018-01-03T08:05:22"/>
    <x v="2"/>
    <x v="3"/>
    <d v="2018-01-06T11:52:22"/>
    <x v="0"/>
    <x v="310"/>
  </r>
  <r>
    <n v="89898"/>
    <x v="0"/>
    <x v="0"/>
    <d v="2018-01-05T05:28:36"/>
    <x v="2"/>
    <x v="3"/>
    <d v="2018-01-07T12:41:36"/>
    <x v="0"/>
    <x v="311"/>
  </r>
  <r>
    <n v="90000"/>
    <x v="2"/>
    <x v="2"/>
    <d v="2018-01-16T15:34:56"/>
    <x v="2"/>
    <x v="3"/>
    <d v="2018-01-21T18:34:56"/>
    <x v="0"/>
    <x v="312"/>
  </r>
  <r>
    <n v="90033"/>
    <x v="2"/>
    <x v="2"/>
    <d v="2018-01-05T23:50:24"/>
    <x v="1"/>
    <x v="1"/>
    <d v="2018-01-08T12:11:24"/>
    <x v="0"/>
    <x v="37"/>
  </r>
  <r>
    <n v="90047"/>
    <x v="0"/>
    <x v="0"/>
    <d v="2018-01-28T15:44:06"/>
    <x v="2"/>
    <x v="3"/>
    <d v="2018-02-02T14:39:06"/>
    <x v="0"/>
    <x v="313"/>
  </r>
  <r>
    <n v="90732"/>
    <x v="3"/>
    <x v="3"/>
    <d v="2018-01-19T10:07:07"/>
    <x v="0"/>
    <x v="2"/>
    <d v="2018-01-22T22:09:07"/>
    <x v="0"/>
    <x v="314"/>
  </r>
  <r>
    <n v="91040"/>
    <x v="1"/>
    <x v="1"/>
    <d v="2018-01-22T11:01:23"/>
    <x v="0"/>
    <x v="0"/>
    <d v="2018-01-24T11:13:23"/>
    <x v="0"/>
    <x v="315"/>
  </r>
  <r>
    <n v="91078"/>
    <x v="0"/>
    <x v="0"/>
    <d v="2018-01-29T10:34:57"/>
    <x v="2"/>
    <x v="3"/>
    <d v="2018-01-31T17:30:57"/>
    <x v="0"/>
    <x v="316"/>
  </r>
  <r>
    <n v="91399"/>
    <x v="0"/>
    <x v="0"/>
    <d v="2018-01-22T00:29:17"/>
    <x v="2"/>
    <x v="3"/>
    <d v="2018-01-26T21:29:17"/>
    <x v="0"/>
    <x v="317"/>
  </r>
  <r>
    <n v="91523"/>
    <x v="0"/>
    <x v="0"/>
    <d v="2018-01-15T22:33:54"/>
    <x v="1"/>
    <x v="1"/>
    <d v="2018-01-17T15:32:54"/>
    <x v="0"/>
    <x v="318"/>
  </r>
  <r>
    <n v="91594"/>
    <x v="2"/>
    <x v="2"/>
    <d v="2018-01-19T03:39:43"/>
    <x v="1"/>
    <x v="1"/>
    <d v="2018-01-22T23:31:43"/>
    <x v="0"/>
    <x v="319"/>
  </r>
  <r>
    <n v="91853"/>
    <x v="1"/>
    <x v="1"/>
    <d v="2018-01-10T02:39:01"/>
    <x v="0"/>
    <x v="0"/>
    <d v="2018-01-12T21:47:01"/>
    <x v="0"/>
    <x v="320"/>
  </r>
  <r>
    <n v="91965"/>
    <x v="3"/>
    <x v="3"/>
    <d v="2018-01-10T23:02:14"/>
    <x v="0"/>
    <x v="0"/>
    <d v="2018-01-12T11:04:14"/>
    <x v="0"/>
    <x v="161"/>
  </r>
  <r>
    <n v="92025"/>
    <x v="1"/>
    <x v="1"/>
    <d v="2018-01-06T20:06:46"/>
    <x v="2"/>
    <x v="3"/>
    <d v="2018-01-11T19:56:46"/>
    <x v="0"/>
    <x v="321"/>
  </r>
  <r>
    <n v="92049"/>
    <x v="0"/>
    <x v="0"/>
    <d v="2018-01-12T09:04:46"/>
    <x v="1"/>
    <x v="1"/>
    <d v="2018-01-14T02:14:46"/>
    <x v="0"/>
    <x v="322"/>
  </r>
  <r>
    <n v="92113"/>
    <x v="1"/>
    <x v="1"/>
    <d v="2018-01-27T05:33:43"/>
    <x v="5"/>
    <x v="6"/>
    <d v="2018-01-27T10:31:43"/>
    <x v="1"/>
    <x v="323"/>
  </r>
  <r>
    <n v="92172"/>
    <x v="1"/>
    <x v="1"/>
    <d v="2018-01-16T11:11:29"/>
    <x v="5"/>
    <x v="6"/>
    <d v="2018-01-16T15:15:29"/>
    <x v="1"/>
    <x v="324"/>
  </r>
  <r>
    <n v="92548"/>
    <x v="0"/>
    <x v="0"/>
    <d v="2018-01-16T17:13:30"/>
    <x v="4"/>
    <x v="5"/>
    <d v="2018-01-16T21:46:30"/>
    <x v="1"/>
    <x v="325"/>
  </r>
  <r>
    <n v="92646"/>
    <x v="0"/>
    <x v="0"/>
    <d v="2018-01-24T07:07:17"/>
    <x v="1"/>
    <x v="1"/>
    <d v="2018-01-29T03:22:17"/>
    <x v="0"/>
    <x v="326"/>
  </r>
  <r>
    <n v="93045"/>
    <x v="0"/>
    <x v="0"/>
    <d v="2018-01-30T13:11:23"/>
    <x v="1"/>
    <x v="1"/>
    <d v="2018-02-01T09:25:23"/>
    <x v="0"/>
    <x v="327"/>
  </r>
  <r>
    <n v="93096"/>
    <x v="0"/>
    <x v="0"/>
    <d v="2018-01-18T04:52:00"/>
    <x v="1"/>
    <x v="1"/>
    <d v="2018-01-22T06:38:00"/>
    <x v="0"/>
    <x v="328"/>
  </r>
  <r>
    <n v="93701"/>
    <x v="1"/>
    <x v="1"/>
    <d v="2018-01-12T23:13:46"/>
    <x v="1"/>
    <x v="1"/>
    <d v="2018-01-16T04:02:46"/>
    <x v="0"/>
    <x v="329"/>
  </r>
  <r>
    <n v="93961"/>
    <x v="0"/>
    <x v="0"/>
    <d v="2018-01-05T14:41:50"/>
    <x v="0"/>
    <x v="2"/>
    <d v="2018-01-08T22:41:50"/>
    <x v="0"/>
    <x v="330"/>
  </r>
  <r>
    <n v="94567"/>
    <x v="0"/>
    <x v="0"/>
    <d v="2018-01-18T00:34:58"/>
    <x v="2"/>
    <x v="3"/>
    <d v="2018-01-19T16:37:58"/>
    <x v="0"/>
    <x v="331"/>
  </r>
  <r>
    <n v="94852"/>
    <x v="0"/>
    <x v="0"/>
    <d v="2018-01-09T02:41:45"/>
    <x v="1"/>
    <x v="1"/>
    <d v="2018-01-13T09:07:45"/>
    <x v="0"/>
    <x v="332"/>
  </r>
  <r>
    <n v="94861"/>
    <x v="2"/>
    <x v="2"/>
    <d v="2018-01-06T00:35:20"/>
    <x v="0"/>
    <x v="0"/>
    <d v="2018-01-10T13:59:20"/>
    <x v="0"/>
    <x v="333"/>
  </r>
  <r>
    <n v="95273"/>
    <x v="2"/>
    <x v="2"/>
    <d v="2018-01-02T21:01:03"/>
    <x v="0"/>
    <x v="0"/>
    <d v="2018-01-04T15:12:03"/>
    <x v="0"/>
    <x v="175"/>
  </r>
  <r>
    <n v="95625"/>
    <x v="2"/>
    <x v="2"/>
    <d v="2018-01-18T18:38:49"/>
    <x v="0"/>
    <x v="2"/>
    <d v="2018-01-23T08:47:49"/>
    <x v="0"/>
    <x v="334"/>
  </r>
  <r>
    <n v="95650"/>
    <x v="3"/>
    <x v="3"/>
    <d v="2018-01-17T19:53:00"/>
    <x v="2"/>
    <x v="7"/>
    <d v="2018-01-18T00:25:00"/>
    <x v="1"/>
    <x v="335"/>
  </r>
  <r>
    <n v="95844"/>
    <x v="1"/>
    <x v="1"/>
    <d v="2018-01-13T17:53:40"/>
    <x v="1"/>
    <x v="1"/>
    <d v="2018-01-15T15:54:40"/>
    <x v="0"/>
    <x v="336"/>
  </r>
  <r>
    <n v="95998"/>
    <x v="0"/>
    <x v="0"/>
    <d v="2018-01-03T10:57:48"/>
    <x v="1"/>
    <x v="1"/>
    <d v="2018-01-05T15:18:48"/>
    <x v="0"/>
    <x v="337"/>
  </r>
  <r>
    <n v="96540"/>
    <x v="2"/>
    <x v="2"/>
    <d v="2018-01-03T01:08:14"/>
    <x v="0"/>
    <x v="2"/>
    <d v="2018-01-05T15:45:14"/>
    <x v="0"/>
    <x v="338"/>
  </r>
  <r>
    <n v="97265"/>
    <x v="1"/>
    <x v="1"/>
    <d v="2018-01-18T01:10:36"/>
    <x v="0"/>
    <x v="2"/>
    <d v="2018-01-23T01:18:36"/>
    <x v="0"/>
    <x v="339"/>
  </r>
  <r>
    <n v="97483"/>
    <x v="1"/>
    <x v="1"/>
    <d v="2018-01-16T20:06:49"/>
    <x v="0"/>
    <x v="2"/>
    <d v="2018-01-21T00:44:49"/>
    <x v="0"/>
    <x v="340"/>
  </r>
  <r>
    <n v="97680"/>
    <x v="2"/>
    <x v="2"/>
    <d v="2018-01-01T18:34:28"/>
    <x v="1"/>
    <x v="1"/>
    <d v="2018-01-06T15:03:28"/>
    <x v="0"/>
    <x v="151"/>
  </r>
  <r>
    <n v="97857"/>
    <x v="1"/>
    <x v="1"/>
    <d v="2018-01-18T17:22:49"/>
    <x v="0"/>
    <x v="0"/>
    <d v="2018-01-20T21:52:49"/>
    <x v="0"/>
    <x v="341"/>
  </r>
  <r>
    <n v="98651"/>
    <x v="1"/>
    <x v="1"/>
    <d v="2018-01-15T01:55:36"/>
    <x v="4"/>
    <x v="5"/>
    <d v="2018-01-15T04:17:36"/>
    <x v="0"/>
    <x v="342"/>
  </r>
  <r>
    <n v="98921"/>
    <x v="1"/>
    <x v="1"/>
    <d v="2018-01-02T05:09:36"/>
    <x v="1"/>
    <x v="1"/>
    <d v="2018-01-04T06:45:36"/>
    <x v="0"/>
    <x v="343"/>
  </r>
  <r>
    <n v="99046"/>
    <x v="3"/>
    <x v="3"/>
    <d v="2018-01-20T09:17:17"/>
    <x v="0"/>
    <x v="2"/>
    <d v="2018-01-23T04:16:17"/>
    <x v="0"/>
    <x v="344"/>
  </r>
  <r>
    <n v="99285"/>
    <x v="2"/>
    <x v="2"/>
    <d v="2018-01-22T16:02:58"/>
    <x v="0"/>
    <x v="0"/>
    <d v="2018-01-24T09:00:58"/>
    <x v="0"/>
    <x v="345"/>
  </r>
  <r>
    <n v="99286"/>
    <x v="2"/>
    <x v="2"/>
    <d v="2018-01-30T00:34:01"/>
    <x v="1"/>
    <x v="1"/>
    <d v="2018-02-03T05:29:01"/>
    <x v="0"/>
    <x v="346"/>
  </r>
  <r>
    <n v="99319"/>
    <x v="1"/>
    <x v="1"/>
    <d v="2018-01-16T08:19:58"/>
    <x v="1"/>
    <x v="1"/>
    <d v="2018-01-19T14:53:58"/>
    <x v="0"/>
    <x v="347"/>
  </r>
  <r>
    <n v="99897"/>
    <x v="1"/>
    <x v="1"/>
    <d v="2018-01-03T07:06:18"/>
    <x v="1"/>
    <x v="1"/>
    <d v="2018-01-06T09:41:19"/>
    <x v="0"/>
    <x v="348"/>
  </r>
  <r>
    <n v="99933"/>
    <x v="1"/>
    <x v="1"/>
    <d v="2018-01-25T00:04:39"/>
    <x v="0"/>
    <x v="2"/>
    <d v="2018-01-26T06:18:39"/>
    <x v="0"/>
    <x v="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compact="0" compactData="0" gridDropZones="1" multipleFieldFilters="0">
  <location ref="A4:E32" firstHeaderRow="2" firstDataRow="2" firstDataCol="4" rowPageCount="2" colPageCount="1"/>
  <pivotFields count="9">
    <pivotField dataField="1" compact="0" outline="0" showAll="0"/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Row" compact="0" outline="0" showAll="0" sortType="descending" defaultSubtotal="0">
      <items count="6">
        <item x="4"/>
        <item x="0"/>
        <item x="1"/>
        <item x="2"/>
        <item x="3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8">
        <item x="7"/>
        <item x="6"/>
        <item x="4"/>
        <item x="3"/>
        <item x="1"/>
        <item x="0"/>
        <item x="5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Page" compact="0" outline="0" showAll="0" defaultSubtotal="0">
      <items count="2">
        <item x="0"/>
        <item x="1"/>
      </items>
    </pivotField>
    <pivotField axis="axisPage" compact="0" numFmtId="164" outline="0" showAll="0">
      <items count="351">
        <item x="73"/>
        <item x="108"/>
        <item x="59"/>
        <item x="41"/>
        <item x="307"/>
        <item x="95"/>
        <item x="158"/>
        <item x="115"/>
        <item x="342"/>
        <item x="275"/>
        <item x="294"/>
        <item x="25"/>
        <item x="109"/>
        <item x="202"/>
        <item x="106"/>
        <item x="86"/>
        <item x="324"/>
        <item x="206"/>
        <item x="124"/>
        <item x="335"/>
        <item x="325"/>
        <item x="264"/>
        <item x="242"/>
        <item x="323"/>
        <item x="249"/>
        <item x="177"/>
        <item x="16"/>
        <item x="266"/>
        <item x="224"/>
        <item x="300"/>
        <item x="120"/>
        <item x="272"/>
        <item x="349"/>
        <item x="47"/>
        <item x="45"/>
        <item x="241"/>
        <item x="113"/>
        <item x="233"/>
        <item x="123"/>
        <item x="7"/>
        <item x="217"/>
        <item x="52"/>
        <item x="142"/>
        <item x="1"/>
        <item x="193"/>
        <item x="101"/>
        <item x="276"/>
        <item x="99"/>
        <item x="63"/>
        <item x="279"/>
        <item x="161"/>
        <item x="169"/>
        <item x="28"/>
        <item x="152"/>
        <item x="143"/>
        <item x="222"/>
        <item x="122"/>
        <item x="270"/>
        <item x="252"/>
        <item x="21"/>
        <item x="331"/>
        <item x="195"/>
        <item x="139"/>
        <item x="291"/>
        <item x="61"/>
        <item x="345"/>
        <item x="318"/>
        <item x="191"/>
        <item x="10"/>
        <item x="322"/>
        <item x="23"/>
        <item x="199"/>
        <item x="246"/>
        <item x="175"/>
        <item x="148"/>
        <item x="187"/>
        <item x="232"/>
        <item x="265"/>
        <item x="117"/>
        <item x="288"/>
        <item x="327"/>
        <item x="236"/>
        <item x="141"/>
        <item x="131"/>
        <item x="119"/>
        <item x="121"/>
        <item x="336"/>
        <item x="269"/>
        <item x="90"/>
        <item x="260"/>
        <item x="39"/>
        <item x="315"/>
        <item x="69"/>
        <item x="31"/>
        <item x="51"/>
        <item x="76"/>
        <item x="6"/>
        <item x="343"/>
        <item x="170"/>
        <item x="296"/>
        <item x="111"/>
        <item x="64"/>
        <item x="83"/>
        <item x="194"/>
        <item x="218"/>
        <item x="186"/>
        <item x="337"/>
        <item x="341"/>
        <item x="289"/>
        <item x="129"/>
        <item x="81"/>
        <item x="203"/>
        <item x="164"/>
        <item x="147"/>
        <item x="44"/>
        <item x="17"/>
        <item x="135"/>
        <item x="128"/>
        <item x="2"/>
        <item x="316"/>
        <item x="58"/>
        <item x="311"/>
        <item x="189"/>
        <item x="136"/>
        <item x="267"/>
        <item x="165"/>
        <item x="29"/>
        <item x="292"/>
        <item x="71"/>
        <item x="91"/>
        <item x="302"/>
        <item x="178"/>
        <item x="167"/>
        <item x="125"/>
        <item x="138"/>
        <item x="37"/>
        <item x="281"/>
        <item x="230"/>
        <item x="93"/>
        <item x="14"/>
        <item x="137"/>
        <item x="192"/>
        <item x="277"/>
        <item x="207"/>
        <item x="162"/>
        <item x="338"/>
        <item x="4"/>
        <item x="19"/>
        <item x="72"/>
        <item x="205"/>
        <item x="285"/>
        <item x="100"/>
        <item x="308"/>
        <item x="184"/>
        <item x="179"/>
        <item x="0"/>
        <item x="173"/>
        <item x="278"/>
        <item x="132"/>
        <item x="97"/>
        <item x="259"/>
        <item x="283"/>
        <item x="70"/>
        <item x="344"/>
        <item x="77"/>
        <item x="320"/>
        <item x="219"/>
        <item x="176"/>
        <item x="40"/>
        <item x="80"/>
        <item x="110"/>
        <item x="53"/>
        <item x="239"/>
        <item x="196"/>
        <item x="183"/>
        <item x="200"/>
        <item x="133"/>
        <item x="298"/>
        <item x="13"/>
        <item x="11"/>
        <item x="348"/>
        <item x="78"/>
        <item x="214"/>
        <item x="231"/>
        <item x="262"/>
        <item x="305"/>
        <item x="18"/>
        <item x="310"/>
        <item x="250"/>
        <item x="8"/>
        <item x="295"/>
        <item x="88"/>
        <item x="329"/>
        <item x="284"/>
        <item x="60"/>
        <item x="299"/>
        <item x="49"/>
        <item x="171"/>
        <item x="347"/>
        <item x="188"/>
        <item x="330"/>
        <item x="213"/>
        <item x="182"/>
        <item x="116"/>
        <item x="134"/>
        <item x="301"/>
        <item x="190"/>
        <item x="237"/>
        <item x="43"/>
        <item x="62"/>
        <item x="27"/>
        <item x="244"/>
        <item x="215"/>
        <item x="201"/>
        <item x="112"/>
        <item x="314"/>
        <item x="235"/>
        <item x="85"/>
        <item x="126"/>
        <item x="20"/>
        <item x="198"/>
        <item x="309"/>
        <item x="280"/>
        <item x="251"/>
        <item x="156"/>
        <item x="209"/>
        <item x="149"/>
        <item x="274"/>
        <item x="204"/>
        <item x="30"/>
        <item x="174"/>
        <item x="155"/>
        <item x="9"/>
        <item x="166"/>
        <item x="254"/>
        <item x="306"/>
        <item x="227"/>
        <item x="290"/>
        <item x="157"/>
        <item x="26"/>
        <item x="180"/>
        <item x="248"/>
        <item x="319"/>
        <item x="38"/>
        <item x="160"/>
        <item x="256"/>
        <item x="65"/>
        <item x="303"/>
        <item x="54"/>
        <item x="66"/>
        <item x="103"/>
        <item x="234"/>
        <item x="146"/>
        <item x="36"/>
        <item x="159"/>
        <item x="75"/>
        <item x="68"/>
        <item x="84"/>
        <item x="48"/>
        <item x="56"/>
        <item x="328"/>
        <item x="127"/>
        <item x="12"/>
        <item x="255"/>
        <item x="153"/>
        <item x="154"/>
        <item x="82"/>
        <item x="181"/>
        <item x="32"/>
        <item x="340"/>
        <item x="94"/>
        <item x="346"/>
        <item x="107"/>
        <item x="211"/>
        <item x="332"/>
        <item x="185"/>
        <item x="271"/>
        <item x="286"/>
        <item x="208"/>
        <item x="79"/>
        <item x="168"/>
        <item x="238"/>
        <item x="114"/>
        <item x="226"/>
        <item x="15"/>
        <item x="102"/>
        <item x="130"/>
        <item x="67"/>
        <item x="5"/>
        <item x="268"/>
        <item x="245"/>
        <item x="247"/>
        <item x="287"/>
        <item x="92"/>
        <item x="263"/>
        <item x="225"/>
        <item x="3"/>
        <item x="229"/>
        <item x="304"/>
        <item x="258"/>
        <item x="74"/>
        <item x="172"/>
        <item x="220"/>
        <item x="46"/>
        <item x="221"/>
        <item x="333"/>
        <item x="243"/>
        <item x="334"/>
        <item x="293"/>
        <item x="24"/>
        <item x="55"/>
        <item x="150"/>
        <item x="216"/>
        <item x="33"/>
        <item x="57"/>
        <item x="223"/>
        <item x="282"/>
        <item x="297"/>
        <item x="228"/>
        <item x="34"/>
        <item x="105"/>
        <item x="326"/>
        <item x="197"/>
        <item x="151"/>
        <item x="87"/>
        <item x="118"/>
        <item x="317"/>
        <item x="89"/>
        <item x="257"/>
        <item x="98"/>
        <item x="104"/>
        <item x="42"/>
        <item x="313"/>
        <item x="212"/>
        <item x="261"/>
        <item x="163"/>
        <item x="240"/>
        <item x="145"/>
        <item x="35"/>
        <item x="321"/>
        <item x="339"/>
        <item x="50"/>
        <item x="253"/>
        <item x="273"/>
        <item x="210"/>
        <item x="96"/>
        <item x="22"/>
        <item x="312"/>
        <item x="144"/>
        <item x="140"/>
        <item t="default"/>
      </items>
    </pivotField>
  </pivotFields>
  <rowFields count="4">
    <field x="1"/>
    <field x="2"/>
    <field x="4"/>
    <field x="5"/>
  </rowFields>
  <rowItems count="27">
    <i>
      <x v="2"/>
      <x v="2"/>
      <x v="1"/>
      <x v="7"/>
    </i>
    <i r="3">
      <x v="5"/>
    </i>
    <i r="2">
      <x v="2"/>
      <x v="4"/>
    </i>
    <i r="2">
      <x v="3"/>
      <x v="3"/>
    </i>
    <i r="2">
      <x v="4"/>
      <x v="2"/>
    </i>
    <i t="default">
      <x v="2"/>
    </i>
    <i>
      <x/>
      <x v="3"/>
      <x v="1"/>
      <x v="7"/>
    </i>
    <i r="3">
      <x v="5"/>
    </i>
    <i r="2">
      <x v="2"/>
      <x v="4"/>
    </i>
    <i r="2">
      <x v="3"/>
      <x v="3"/>
    </i>
    <i r="2">
      <x/>
      <x v="6"/>
    </i>
    <i r="2">
      <x v="5"/>
      <x v="1"/>
    </i>
    <i t="default">
      <x/>
    </i>
    <i>
      <x v="3"/>
      <x v="1"/>
      <x v="1"/>
      <x v="7"/>
    </i>
    <i r="3">
      <x v="5"/>
    </i>
    <i r="2">
      <x v="2"/>
      <x v="4"/>
    </i>
    <i r="2">
      <x v="3"/>
      <x v="3"/>
    </i>
    <i r="2">
      <x v="5"/>
      <x v="1"/>
    </i>
    <i r="2">
      <x/>
      <x v="6"/>
    </i>
    <i t="default">
      <x v="3"/>
    </i>
    <i>
      <x v="1"/>
      <x/>
      <x v="1"/>
      <x v="7"/>
    </i>
    <i r="3">
      <x v="5"/>
    </i>
    <i r="2">
      <x v="3"/>
      <x v="3"/>
    </i>
    <i r="3">
      <x/>
    </i>
    <i r="2">
      <x v="2"/>
      <x v="4"/>
    </i>
    <i t="default">
      <x v="1"/>
    </i>
    <i t="grand">
      <x/>
    </i>
  </rowItems>
  <colItems count="1">
    <i/>
  </colItems>
  <pageFields count="2">
    <pageField fld="7" hier="-1"/>
    <pageField fld="8" hier="-1"/>
  </pageFields>
  <dataFields count="1">
    <dataField name="Count of User" fld="0" subtotal="count" baseField="0" baseItem="0"/>
  </dataFields>
  <formats count="26">
    <format dxfId="32">
      <pivotArea type="all" dataOnly="0" outline="0" fieldPosition="0"/>
    </format>
    <format dxfId="33">
      <pivotArea dataOnly="0" outline="0" fieldPosition="0">
        <references count="1">
          <reference field="1" count="0" defaultSubtotal="1"/>
        </references>
      </pivotArea>
    </format>
    <format dxfId="34">
      <pivotArea dataOnly="0" labelOnly="1" outline="0" offset="IV1" fieldPosition="0">
        <references count="1">
          <reference field="1" count="1">
            <x v="2"/>
          </reference>
        </references>
      </pivotArea>
    </format>
    <format dxfId="35">
      <pivotArea dataOnly="0" labelOnly="1" outline="0" offset="IV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36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37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38">
      <pivotArea dataOnly="0" labelOnly="1" outline="0" offset="IV1" fieldPosition="0">
        <references count="1">
          <reference field="1" count="1">
            <x v="3"/>
          </reference>
        </references>
      </pivotArea>
    </format>
    <format dxfId="39">
      <pivotArea dataOnly="0" labelOnly="1" outline="0" offset="IV1" fieldPosition="0">
        <references count="2">
          <reference field="1" count="1" selected="0">
            <x v="3"/>
          </reference>
          <reference field="2" count="1">
            <x v="1"/>
          </reference>
        </references>
      </pivotArea>
    </format>
    <format dxfId="40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4" count="1">
            <x v="2"/>
          </reference>
        </references>
      </pivotArea>
    </format>
    <format dxfId="42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43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"/>
          </reference>
          <reference field="4" count="1">
            <x v="2"/>
          </reference>
        </references>
      </pivotArea>
    </format>
    <format dxfId="4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46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49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50">
      <pivotArea dataOnly="0" labelOnly="1" outline="0" offset="IV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5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  <reference field="5" count="1">
            <x v="7"/>
          </reference>
        </references>
      </pivotArea>
    </format>
    <format dxfId="52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53">
      <pivotArea dataOnly="0" labelOnly="1" outline="0" offset="IV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4" count="1">
            <x v="1"/>
          </reference>
        </references>
      </pivotArea>
    </format>
    <format dxfId="54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  <reference field="5" count="1">
            <x v="7"/>
          </reference>
        </references>
      </pivotArea>
    </format>
    <format dxfId="55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56">
      <pivotArea dataOnly="0" labelOnly="1" outline="0" offset="IV1" fieldPosition="0">
        <references count="3">
          <reference field="1" count="1" selected="0">
            <x v="2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5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1"/>
          </reference>
          <reference field="5" count="1">
            <x v="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compact="0" compactData="0" gridDropZones="1" multipleFieldFilters="0">
  <location ref="A4:E10" firstHeaderRow="2" firstDataRow="2" firstDataCol="4" rowPageCount="1" colPageCount="1"/>
  <pivotFields count="9">
    <pivotField dataField="1" compact="0" outline="0" showAll="0"/>
    <pivotField axis="axisRow" compact="0" outline="0" showAll="0" sortType="descending" defaultSubtotal="0">
      <items count="4">
        <item x="0"/>
        <item x="3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Row" compact="0" outline="0" showAll="0" sortType="descending" defaultSubtotal="0">
      <items count="6">
        <item x="4"/>
        <item x="0"/>
        <item x="1"/>
        <item x="2"/>
        <item x="3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8">
        <item x="7"/>
        <item x="6"/>
        <item x="4"/>
        <item x="3"/>
        <item x="1"/>
        <item x="0"/>
        <item x="5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Page" compact="0" outline="0" showAll="0" defaultSubtotal="0">
      <items count="2">
        <item x="0"/>
        <item x="1"/>
      </items>
    </pivotField>
    <pivotField compact="0" numFmtId="164" outline="0" showAll="0">
      <items count="351">
        <item x="73"/>
        <item x="108"/>
        <item x="59"/>
        <item x="41"/>
        <item x="307"/>
        <item x="95"/>
        <item x="158"/>
        <item x="115"/>
        <item x="342"/>
        <item x="275"/>
        <item x="294"/>
        <item x="25"/>
        <item x="109"/>
        <item x="202"/>
        <item x="106"/>
        <item x="86"/>
        <item x="324"/>
        <item x="206"/>
        <item x="124"/>
        <item x="335"/>
        <item x="325"/>
        <item x="264"/>
        <item x="242"/>
        <item x="323"/>
        <item x="249"/>
        <item x="177"/>
        <item x="16"/>
        <item x="266"/>
        <item x="224"/>
        <item x="300"/>
        <item x="120"/>
        <item x="272"/>
        <item x="349"/>
        <item x="47"/>
        <item x="45"/>
        <item x="241"/>
        <item x="113"/>
        <item x="233"/>
        <item x="123"/>
        <item x="7"/>
        <item x="217"/>
        <item x="52"/>
        <item x="142"/>
        <item x="1"/>
        <item x="193"/>
        <item x="101"/>
        <item x="276"/>
        <item x="99"/>
        <item x="63"/>
        <item x="279"/>
        <item x="161"/>
        <item x="169"/>
        <item x="28"/>
        <item x="152"/>
        <item x="143"/>
        <item x="222"/>
        <item x="122"/>
        <item x="270"/>
        <item x="252"/>
        <item x="21"/>
        <item x="331"/>
        <item x="195"/>
        <item x="139"/>
        <item x="291"/>
        <item x="61"/>
        <item x="345"/>
        <item x="318"/>
        <item x="191"/>
        <item x="10"/>
        <item x="322"/>
        <item x="23"/>
        <item x="199"/>
        <item x="246"/>
        <item x="175"/>
        <item x="148"/>
        <item x="187"/>
        <item x="232"/>
        <item x="265"/>
        <item x="117"/>
        <item x="288"/>
        <item x="327"/>
        <item x="236"/>
        <item x="141"/>
        <item x="131"/>
        <item x="119"/>
        <item x="121"/>
        <item x="336"/>
        <item x="269"/>
        <item x="90"/>
        <item x="260"/>
        <item x="39"/>
        <item x="315"/>
        <item x="69"/>
        <item x="31"/>
        <item x="51"/>
        <item x="76"/>
        <item x="6"/>
        <item x="343"/>
        <item x="170"/>
        <item x="296"/>
        <item x="111"/>
        <item x="64"/>
        <item x="83"/>
        <item x="194"/>
        <item x="218"/>
        <item x="186"/>
        <item x="337"/>
        <item x="341"/>
        <item x="289"/>
        <item x="129"/>
        <item x="81"/>
        <item x="203"/>
        <item x="164"/>
        <item x="147"/>
        <item x="44"/>
        <item x="17"/>
        <item x="135"/>
        <item x="128"/>
        <item x="2"/>
        <item x="316"/>
        <item x="58"/>
        <item x="311"/>
        <item x="189"/>
        <item x="136"/>
        <item x="267"/>
        <item x="165"/>
        <item x="29"/>
        <item x="292"/>
        <item x="71"/>
        <item x="91"/>
        <item x="302"/>
        <item x="178"/>
        <item x="167"/>
        <item x="125"/>
        <item x="138"/>
        <item x="37"/>
        <item x="281"/>
        <item x="230"/>
        <item x="93"/>
        <item x="14"/>
        <item x="137"/>
        <item x="192"/>
        <item x="277"/>
        <item x="207"/>
        <item x="162"/>
        <item x="338"/>
        <item x="4"/>
        <item x="19"/>
        <item x="72"/>
        <item x="205"/>
        <item x="285"/>
        <item x="100"/>
        <item x="308"/>
        <item x="184"/>
        <item x="179"/>
        <item x="0"/>
        <item x="173"/>
        <item x="278"/>
        <item x="132"/>
        <item x="97"/>
        <item x="259"/>
        <item x="283"/>
        <item x="70"/>
        <item x="344"/>
        <item x="77"/>
        <item x="320"/>
        <item x="219"/>
        <item x="176"/>
        <item x="40"/>
        <item x="80"/>
        <item x="110"/>
        <item x="53"/>
        <item x="239"/>
        <item x="196"/>
        <item x="183"/>
        <item x="200"/>
        <item x="133"/>
        <item x="298"/>
        <item x="13"/>
        <item x="11"/>
        <item x="348"/>
        <item x="78"/>
        <item x="214"/>
        <item x="231"/>
        <item x="262"/>
        <item x="305"/>
        <item x="18"/>
        <item x="310"/>
        <item x="250"/>
        <item x="8"/>
        <item x="295"/>
        <item x="88"/>
        <item x="329"/>
        <item x="284"/>
        <item x="60"/>
        <item x="299"/>
        <item x="49"/>
        <item x="171"/>
        <item x="347"/>
        <item x="188"/>
        <item x="330"/>
        <item x="213"/>
        <item x="182"/>
        <item x="116"/>
        <item x="134"/>
        <item x="301"/>
        <item x="190"/>
        <item x="237"/>
        <item x="43"/>
        <item x="62"/>
        <item x="27"/>
        <item x="244"/>
        <item x="215"/>
        <item x="201"/>
        <item x="112"/>
        <item x="314"/>
        <item x="235"/>
        <item x="85"/>
        <item x="126"/>
        <item x="20"/>
        <item x="198"/>
        <item x="309"/>
        <item x="280"/>
        <item x="251"/>
        <item x="156"/>
        <item x="209"/>
        <item x="149"/>
        <item x="274"/>
        <item x="204"/>
        <item x="30"/>
        <item x="174"/>
        <item x="155"/>
        <item x="9"/>
        <item x="166"/>
        <item x="254"/>
        <item x="306"/>
        <item x="227"/>
        <item x="290"/>
        <item x="157"/>
        <item x="26"/>
        <item x="180"/>
        <item x="248"/>
        <item x="319"/>
        <item x="38"/>
        <item x="160"/>
        <item x="256"/>
        <item x="65"/>
        <item x="303"/>
        <item x="54"/>
        <item x="66"/>
        <item x="103"/>
        <item x="234"/>
        <item x="146"/>
        <item x="36"/>
        <item x="159"/>
        <item x="75"/>
        <item x="68"/>
        <item x="84"/>
        <item x="48"/>
        <item x="56"/>
        <item x="328"/>
        <item x="127"/>
        <item x="12"/>
        <item x="255"/>
        <item x="153"/>
        <item x="154"/>
        <item x="82"/>
        <item x="181"/>
        <item x="32"/>
        <item x="340"/>
        <item x="94"/>
        <item x="346"/>
        <item x="107"/>
        <item x="211"/>
        <item x="332"/>
        <item x="185"/>
        <item x="271"/>
        <item x="286"/>
        <item x="208"/>
        <item x="79"/>
        <item x="168"/>
        <item x="238"/>
        <item x="114"/>
        <item x="226"/>
        <item x="15"/>
        <item x="102"/>
        <item x="130"/>
        <item x="67"/>
        <item x="5"/>
        <item x="268"/>
        <item x="245"/>
        <item x="247"/>
        <item x="287"/>
        <item x="92"/>
        <item x="263"/>
        <item x="225"/>
        <item x="3"/>
        <item x="229"/>
        <item x="304"/>
        <item x="258"/>
        <item x="74"/>
        <item x="172"/>
        <item x="220"/>
        <item x="46"/>
        <item x="221"/>
        <item x="333"/>
        <item x="243"/>
        <item x="334"/>
        <item x="293"/>
        <item x="24"/>
        <item x="55"/>
        <item x="150"/>
        <item x="216"/>
        <item x="33"/>
        <item x="57"/>
        <item x="223"/>
        <item x="282"/>
        <item x="297"/>
        <item x="228"/>
        <item x="34"/>
        <item x="105"/>
        <item x="326"/>
        <item x="197"/>
        <item x="151"/>
        <item x="87"/>
        <item x="118"/>
        <item x="317"/>
        <item x="89"/>
        <item x="257"/>
        <item x="98"/>
        <item x="104"/>
        <item x="42"/>
        <item x="313"/>
        <item x="212"/>
        <item x="261"/>
        <item x="163"/>
        <item x="240"/>
        <item x="145"/>
        <item x="35"/>
        <item x="321"/>
        <item x="339"/>
        <item x="50"/>
        <item x="253"/>
        <item x="273"/>
        <item x="210"/>
        <item x="96"/>
        <item x="22"/>
        <item x="312"/>
        <item x="144"/>
        <item x="140"/>
        <item t="default"/>
      </items>
    </pivotField>
  </pivotFields>
  <rowFields count="4">
    <field x="1"/>
    <field x="2"/>
    <field x="4"/>
    <field x="5"/>
  </rowFields>
  <rowItems count="5">
    <i>
      <x v="3"/>
      <x v="1"/>
      <x v="5"/>
      <x v="1"/>
    </i>
    <i>
      <x/>
      <x v="3"/>
      <x/>
      <x v="6"/>
    </i>
    <i>
      <x v="2"/>
      <x v="2"/>
      <x v="4"/>
      <x v="2"/>
    </i>
    <i>
      <x v="1"/>
      <x/>
      <x v="3"/>
      <x/>
    </i>
    <i t="grand">
      <x/>
    </i>
  </rowItems>
  <colItems count="1">
    <i/>
  </colItems>
  <pageFields count="1">
    <pageField fld="7" item="1" hier="-1"/>
  </pageFields>
  <dataFields count="1">
    <dataField name="Count of User" fld="0" subtotal="count" baseField="0" baseItem="0"/>
  </dataFields>
  <formats count="1">
    <format dxfId="6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compact="0" compactData="0" gridDropZones="1" multipleFieldFilters="0">
  <location ref="A4:E28" firstHeaderRow="2" firstDataRow="2" firstDataCol="4" rowPageCount="2" colPageCount="1"/>
  <pivotFields count="9">
    <pivotField dataField="1" compact="0" outline="0" showAll="0"/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Row" compact="0" outline="0" showAll="0" sortType="descending" defaultSubtotal="0">
      <items count="6">
        <item x="4"/>
        <item x="0"/>
        <item x="1"/>
        <item x="2"/>
        <item x="3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8">
        <item x="7"/>
        <item x="6"/>
        <item x="4"/>
        <item x="3"/>
        <item x="1"/>
        <item x="0"/>
        <item x="5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Page" compact="0" outline="0" showAll="0" defaultSubtotal="0">
      <items count="2">
        <item x="0"/>
        <item x="1"/>
      </items>
    </pivotField>
    <pivotField axis="axisPage" compact="0" numFmtId="164" outline="0" showAll="0">
      <items count="351">
        <item x="73"/>
        <item x="108"/>
        <item x="59"/>
        <item x="41"/>
        <item x="307"/>
        <item x="95"/>
        <item x="158"/>
        <item x="115"/>
        <item x="342"/>
        <item x="275"/>
        <item x="294"/>
        <item x="25"/>
        <item x="109"/>
        <item x="202"/>
        <item x="106"/>
        <item x="86"/>
        <item x="324"/>
        <item x="206"/>
        <item x="124"/>
        <item x="335"/>
        <item x="325"/>
        <item x="264"/>
        <item x="242"/>
        <item x="323"/>
        <item x="249"/>
        <item x="177"/>
        <item x="16"/>
        <item x="266"/>
        <item x="224"/>
        <item x="300"/>
        <item x="120"/>
        <item x="272"/>
        <item x="349"/>
        <item x="47"/>
        <item x="45"/>
        <item x="241"/>
        <item x="113"/>
        <item x="233"/>
        <item x="123"/>
        <item x="7"/>
        <item x="217"/>
        <item x="52"/>
        <item x="142"/>
        <item x="1"/>
        <item x="193"/>
        <item x="101"/>
        <item x="276"/>
        <item x="99"/>
        <item x="63"/>
        <item x="279"/>
        <item x="161"/>
        <item x="169"/>
        <item x="28"/>
        <item x="152"/>
        <item x="143"/>
        <item x="222"/>
        <item x="122"/>
        <item x="270"/>
        <item x="252"/>
        <item x="21"/>
        <item x="331"/>
        <item x="195"/>
        <item x="139"/>
        <item x="291"/>
        <item x="61"/>
        <item x="345"/>
        <item x="318"/>
        <item x="191"/>
        <item x="10"/>
        <item x="322"/>
        <item x="23"/>
        <item x="199"/>
        <item x="246"/>
        <item x="175"/>
        <item x="148"/>
        <item x="187"/>
        <item x="232"/>
        <item x="265"/>
        <item x="117"/>
        <item x="288"/>
        <item x="327"/>
        <item x="236"/>
        <item x="141"/>
        <item x="131"/>
        <item x="119"/>
        <item x="121"/>
        <item x="336"/>
        <item x="269"/>
        <item x="90"/>
        <item x="260"/>
        <item x="39"/>
        <item x="315"/>
        <item x="69"/>
        <item x="31"/>
        <item x="51"/>
        <item x="76"/>
        <item x="6"/>
        <item x="343"/>
        <item x="170"/>
        <item x="296"/>
        <item x="111"/>
        <item x="64"/>
        <item x="83"/>
        <item x="194"/>
        <item x="218"/>
        <item x="186"/>
        <item x="337"/>
        <item x="341"/>
        <item x="289"/>
        <item x="129"/>
        <item x="81"/>
        <item x="203"/>
        <item x="164"/>
        <item x="147"/>
        <item x="44"/>
        <item x="17"/>
        <item x="135"/>
        <item x="128"/>
        <item x="2"/>
        <item x="316"/>
        <item x="58"/>
        <item x="311"/>
        <item x="189"/>
        <item x="136"/>
        <item x="267"/>
        <item x="165"/>
        <item x="29"/>
        <item x="292"/>
        <item x="71"/>
        <item x="91"/>
        <item x="302"/>
        <item x="178"/>
        <item x="167"/>
        <item x="125"/>
        <item x="138"/>
        <item x="37"/>
        <item x="281"/>
        <item x="230"/>
        <item x="93"/>
        <item x="14"/>
        <item x="137"/>
        <item x="192"/>
        <item x="277"/>
        <item x="207"/>
        <item x="162"/>
        <item x="338"/>
        <item x="4"/>
        <item x="19"/>
        <item x="72"/>
        <item x="205"/>
        <item x="285"/>
        <item x="100"/>
        <item x="308"/>
        <item x="184"/>
        <item x="179"/>
        <item x="0"/>
        <item x="173"/>
        <item x="278"/>
        <item x="132"/>
        <item x="97"/>
        <item x="259"/>
        <item x="283"/>
        <item x="70"/>
        <item x="344"/>
        <item x="77"/>
        <item x="320"/>
        <item x="219"/>
        <item x="176"/>
        <item x="40"/>
        <item x="80"/>
        <item x="110"/>
        <item x="53"/>
        <item x="239"/>
        <item x="196"/>
        <item x="183"/>
        <item x="200"/>
        <item x="133"/>
        <item x="298"/>
        <item x="13"/>
        <item x="11"/>
        <item x="348"/>
        <item x="78"/>
        <item x="214"/>
        <item x="231"/>
        <item x="262"/>
        <item x="305"/>
        <item x="18"/>
        <item x="310"/>
        <item x="250"/>
        <item x="8"/>
        <item x="295"/>
        <item x="88"/>
        <item x="329"/>
        <item x="284"/>
        <item x="60"/>
        <item x="299"/>
        <item x="49"/>
        <item x="171"/>
        <item x="347"/>
        <item x="188"/>
        <item x="330"/>
        <item x="213"/>
        <item x="182"/>
        <item x="116"/>
        <item x="134"/>
        <item x="301"/>
        <item x="190"/>
        <item x="237"/>
        <item x="43"/>
        <item x="62"/>
        <item x="27"/>
        <item x="244"/>
        <item x="215"/>
        <item x="201"/>
        <item x="112"/>
        <item x="314"/>
        <item x="235"/>
        <item x="85"/>
        <item x="126"/>
        <item x="20"/>
        <item x="198"/>
        <item x="309"/>
        <item x="280"/>
        <item x="251"/>
        <item x="156"/>
        <item x="209"/>
        <item x="149"/>
        <item x="274"/>
        <item x="204"/>
        <item x="30"/>
        <item x="174"/>
        <item x="155"/>
        <item x="9"/>
        <item x="166"/>
        <item x="254"/>
        <item x="306"/>
        <item x="227"/>
        <item x="290"/>
        <item x="157"/>
        <item x="26"/>
        <item x="180"/>
        <item x="248"/>
        <item x="319"/>
        <item x="38"/>
        <item x="160"/>
        <item x="256"/>
        <item x="65"/>
        <item x="303"/>
        <item x="54"/>
        <item x="66"/>
        <item x="103"/>
        <item x="234"/>
        <item x="146"/>
        <item x="36"/>
        <item x="159"/>
        <item x="75"/>
        <item x="68"/>
        <item x="84"/>
        <item x="48"/>
        <item x="56"/>
        <item x="328"/>
        <item x="127"/>
        <item x="12"/>
        <item x="255"/>
        <item x="153"/>
        <item x="154"/>
        <item x="82"/>
        <item x="181"/>
        <item x="32"/>
        <item x="340"/>
        <item x="94"/>
        <item x="346"/>
        <item x="107"/>
        <item x="211"/>
        <item x="332"/>
        <item x="185"/>
        <item x="271"/>
        <item x="286"/>
        <item x="208"/>
        <item x="79"/>
        <item x="168"/>
        <item x="238"/>
        <item x="114"/>
        <item x="226"/>
        <item x="15"/>
        <item x="102"/>
        <item x="130"/>
        <item x="67"/>
        <item x="5"/>
        <item x="268"/>
        <item x="245"/>
        <item x="247"/>
        <item x="287"/>
        <item x="92"/>
        <item x="263"/>
        <item x="225"/>
        <item x="3"/>
        <item x="229"/>
        <item x="304"/>
        <item x="258"/>
        <item x="74"/>
        <item x="172"/>
        <item x="220"/>
        <item x="46"/>
        <item x="221"/>
        <item x="333"/>
        <item x="243"/>
        <item x="334"/>
        <item x="293"/>
        <item x="24"/>
        <item x="55"/>
        <item x="150"/>
        <item x="216"/>
        <item x="33"/>
        <item x="57"/>
        <item x="223"/>
        <item x="282"/>
        <item x="297"/>
        <item x="228"/>
        <item x="34"/>
        <item x="105"/>
        <item x="326"/>
        <item x="197"/>
        <item x="151"/>
        <item x="87"/>
        <item x="118"/>
        <item x="317"/>
        <item x="89"/>
        <item x="257"/>
        <item x="98"/>
        <item x="104"/>
        <item x="42"/>
        <item x="313"/>
        <item x="212"/>
        <item x="261"/>
        <item x="163"/>
        <item x="240"/>
        <item x="145"/>
        <item x="35"/>
        <item x="321"/>
        <item x="339"/>
        <item x="50"/>
        <item x="253"/>
        <item x="273"/>
        <item x="210"/>
        <item x="96"/>
        <item x="22"/>
        <item x="312"/>
        <item x="144"/>
        <item x="140"/>
        <item t="default"/>
      </items>
    </pivotField>
  </pivotFields>
  <rowFields count="4">
    <field x="1"/>
    <field x="2"/>
    <field x="4"/>
    <field x="5"/>
  </rowFields>
  <rowItems count="23">
    <i>
      <x v="2"/>
      <x v="2"/>
      <x v="1"/>
      <x v="7"/>
    </i>
    <i r="3">
      <x v="5"/>
    </i>
    <i r="2">
      <x v="2"/>
      <x v="4"/>
    </i>
    <i r="2">
      <x v="3"/>
      <x v="3"/>
    </i>
    <i t="default">
      <x v="2"/>
    </i>
    <i>
      <x/>
      <x v="3"/>
      <x v="1"/>
      <x v="7"/>
    </i>
    <i r="3">
      <x v="5"/>
    </i>
    <i r="2">
      <x v="2"/>
      <x v="4"/>
    </i>
    <i r="2">
      <x v="3"/>
      <x v="3"/>
    </i>
    <i r="2">
      <x v="5"/>
      <x v="1"/>
    </i>
    <i t="default">
      <x/>
    </i>
    <i>
      <x v="3"/>
      <x v="1"/>
      <x v="1"/>
      <x v="7"/>
    </i>
    <i r="3">
      <x v="5"/>
    </i>
    <i r="2">
      <x v="2"/>
      <x v="4"/>
    </i>
    <i r="2">
      <x v="3"/>
      <x v="3"/>
    </i>
    <i r="2">
      <x/>
      <x v="6"/>
    </i>
    <i t="default">
      <x v="3"/>
    </i>
    <i>
      <x v="1"/>
      <x/>
      <x v="1"/>
      <x v="7"/>
    </i>
    <i r="3">
      <x v="5"/>
    </i>
    <i r="2">
      <x v="3"/>
      <x v="3"/>
    </i>
    <i r="2">
      <x v="2"/>
      <x v="4"/>
    </i>
    <i t="default">
      <x v="1"/>
    </i>
    <i t="grand">
      <x/>
    </i>
  </rowItems>
  <colItems count="1">
    <i/>
  </colItems>
  <pageFields count="2">
    <pageField fld="7" item="0" hier="-1"/>
    <pageField fld="8" hier="-1"/>
  </pageFields>
  <dataFields count="1">
    <dataField name="Count of User" fld="0" subtotal="count" baseField="0" baseItem="0"/>
  </dataFields>
  <formats count="27">
    <format dxfId="65">
      <pivotArea type="all" dataOnly="0" outline="0" fieldPosition="0"/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28">
      <pivotArea dataOnly="0" labelOnly="1" outline="0" offset="A256:B256" fieldPosition="0">
        <references count="1">
          <reference field="1" count="1" defaultSubtotal="1">
            <x v="2"/>
          </reference>
        </references>
      </pivotArea>
    </format>
    <format dxfId="26">
      <pivotArea dataOnly="0" labelOnly="1" outline="0" fieldPosition="0">
        <references count="1">
          <reference field="1" count="1">
            <x v="0"/>
          </reference>
        </references>
      </pivotArea>
    </format>
    <format dxfId="24">
      <pivotArea dataOnly="0" labelOnly="1" outline="0" offset="A256:B256" fieldPosition="0">
        <references count="1">
          <reference field="1" count="1" defaultSubtotal="1">
            <x v="0"/>
          </reference>
        </references>
      </pivotArea>
    </format>
    <format dxfId="22">
      <pivotArea dataOnly="0" labelOnly="1" outline="0" offset="IV1" fieldPosition="0">
        <references count="1">
          <reference field="1" count="1">
            <x v="3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18">
      <pivotArea dataOnly="0" labelOnly="1" outline="0" offset="IV1" fieldPosition="0">
        <references count="2">
          <reference field="1" count="1" selected="0">
            <x v="3"/>
          </reference>
          <reference field="2" count="1">
            <x v="1"/>
          </reference>
        </references>
      </pivotArea>
    </format>
    <format dxfId="17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4" count="1">
            <x v="2"/>
          </reference>
        </references>
      </pivotArea>
    </format>
    <format dxfId="15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14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11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"/>
          </reference>
          <reference field="4" count="1">
            <x v="2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8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7">
      <pivotArea dataOnly="0" labelOnly="1" outline="0" offset="IV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  <reference field="5" count="1">
            <x v="7"/>
          </reference>
        </references>
      </pivotArea>
    </format>
    <format dxfId="5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4">
      <pivotArea dataOnly="0" labelOnly="1" outline="0" offset="IV1" fieldPosition="0">
        <references count="3">
          <reference field="1" count="1" selected="0">
            <x v="2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4" count="1" selected="0">
            <x v="1"/>
          </reference>
          <reference field="5" count="1">
            <x v="7"/>
          </reference>
        </references>
      </pivotArea>
    </format>
    <format dxfId="2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  <reference field="5" count="1" selected="0">
            <x v="7"/>
          </reference>
        </references>
      </pivotArea>
    </format>
    <format dxfId="1">
      <pivotArea dataOnly="0" labelOnly="1" outline="0" offset="IV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4" count="1">
            <x v="1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  <reference field="5" count="1">
            <x v="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compact="0" compactData="0" gridDropZones="1" multipleFieldFilters="0">
  <location ref="A4:E18" firstHeaderRow="2" firstDataRow="2" firstDataCol="4" rowPageCount="2" colPageCount="1"/>
  <pivotFields count="9">
    <pivotField dataField="1" compact="0" outline="0" showAll="0"/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Row" compact="0" outline="0" showAll="0" sortType="descending" defaultSubtotal="0">
      <items count="6">
        <item h="1" x="4"/>
        <item x="0"/>
        <item x="1"/>
        <item h="1" x="2"/>
        <item h="1" x="3"/>
        <item h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8">
        <item x="7"/>
        <item x="6"/>
        <item x="4"/>
        <item x="3"/>
        <item x="1"/>
        <item h="1" x="0"/>
        <item x="5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axis="axisPage" compact="0" outline="0" showAll="0" defaultSubtotal="0">
      <items count="2">
        <item x="0"/>
        <item x="1"/>
      </items>
    </pivotField>
    <pivotField axis="axisPage" compact="0" numFmtId="164" outline="0" showAll="0">
      <items count="351">
        <item x="73"/>
        <item x="108"/>
        <item x="59"/>
        <item x="41"/>
        <item x="307"/>
        <item x="95"/>
        <item x="158"/>
        <item x="115"/>
        <item x="342"/>
        <item x="275"/>
        <item x="294"/>
        <item x="25"/>
        <item x="109"/>
        <item x="202"/>
        <item x="106"/>
        <item x="86"/>
        <item x="324"/>
        <item x="206"/>
        <item x="124"/>
        <item x="335"/>
        <item x="325"/>
        <item x="264"/>
        <item x="242"/>
        <item x="323"/>
        <item x="249"/>
        <item x="177"/>
        <item x="16"/>
        <item x="266"/>
        <item x="224"/>
        <item x="300"/>
        <item x="120"/>
        <item x="272"/>
        <item x="349"/>
        <item x="47"/>
        <item x="45"/>
        <item x="241"/>
        <item x="113"/>
        <item x="233"/>
        <item x="123"/>
        <item x="7"/>
        <item x="217"/>
        <item x="52"/>
        <item x="142"/>
        <item x="1"/>
        <item x="193"/>
        <item x="101"/>
        <item x="276"/>
        <item x="99"/>
        <item x="63"/>
        <item x="279"/>
        <item x="161"/>
        <item x="169"/>
        <item x="28"/>
        <item x="152"/>
        <item x="143"/>
        <item x="222"/>
        <item x="122"/>
        <item x="270"/>
        <item x="252"/>
        <item x="21"/>
        <item x="331"/>
        <item x="195"/>
        <item x="139"/>
        <item x="291"/>
        <item x="61"/>
        <item x="345"/>
        <item x="318"/>
        <item x="191"/>
        <item x="10"/>
        <item x="322"/>
        <item x="23"/>
        <item x="199"/>
        <item x="246"/>
        <item x="175"/>
        <item x="148"/>
        <item x="187"/>
        <item x="232"/>
        <item x="265"/>
        <item x="117"/>
        <item x="288"/>
        <item x="327"/>
        <item x="236"/>
        <item x="141"/>
        <item x="131"/>
        <item x="119"/>
        <item x="121"/>
        <item x="336"/>
        <item x="269"/>
        <item x="90"/>
        <item x="260"/>
        <item x="39"/>
        <item x="315"/>
        <item x="69"/>
        <item x="31"/>
        <item x="51"/>
        <item x="76"/>
        <item x="6"/>
        <item x="343"/>
        <item x="170"/>
        <item x="296"/>
        <item x="111"/>
        <item x="64"/>
        <item x="83"/>
        <item x="194"/>
        <item x="218"/>
        <item x="186"/>
        <item x="337"/>
        <item x="341"/>
        <item x="289"/>
        <item x="129"/>
        <item x="81"/>
        <item x="203"/>
        <item x="164"/>
        <item x="147"/>
        <item x="44"/>
        <item x="17"/>
        <item x="135"/>
        <item x="128"/>
        <item x="2"/>
        <item x="316"/>
        <item x="58"/>
        <item x="311"/>
        <item x="189"/>
        <item x="136"/>
        <item x="267"/>
        <item x="165"/>
        <item x="29"/>
        <item x="292"/>
        <item x="71"/>
        <item x="91"/>
        <item x="302"/>
        <item x="178"/>
        <item x="167"/>
        <item x="125"/>
        <item x="138"/>
        <item x="37"/>
        <item x="281"/>
        <item x="230"/>
        <item x="93"/>
        <item x="14"/>
        <item x="137"/>
        <item x="192"/>
        <item x="277"/>
        <item x="207"/>
        <item x="162"/>
        <item x="338"/>
        <item x="4"/>
        <item x="19"/>
        <item x="72"/>
        <item x="205"/>
        <item x="285"/>
        <item x="100"/>
        <item x="308"/>
        <item x="184"/>
        <item x="179"/>
        <item x="0"/>
        <item x="173"/>
        <item x="278"/>
        <item x="132"/>
        <item x="97"/>
        <item x="259"/>
        <item x="283"/>
        <item x="70"/>
        <item x="344"/>
        <item x="77"/>
        <item x="320"/>
        <item x="219"/>
        <item x="176"/>
        <item x="40"/>
        <item x="80"/>
        <item x="110"/>
        <item x="53"/>
        <item x="239"/>
        <item x="196"/>
        <item x="183"/>
        <item x="200"/>
        <item x="133"/>
        <item x="298"/>
        <item x="13"/>
        <item x="11"/>
        <item x="348"/>
        <item x="78"/>
        <item x="214"/>
        <item x="231"/>
        <item x="262"/>
        <item x="305"/>
        <item x="18"/>
        <item x="310"/>
        <item x="250"/>
        <item x="8"/>
        <item x="295"/>
        <item x="88"/>
        <item x="329"/>
        <item x="284"/>
        <item x="60"/>
        <item x="299"/>
        <item x="49"/>
        <item x="171"/>
        <item x="347"/>
        <item x="188"/>
        <item x="330"/>
        <item x="213"/>
        <item x="182"/>
        <item x="116"/>
        <item x="134"/>
        <item x="301"/>
        <item x="190"/>
        <item x="237"/>
        <item x="43"/>
        <item x="62"/>
        <item x="27"/>
        <item x="244"/>
        <item x="215"/>
        <item x="201"/>
        <item x="112"/>
        <item x="314"/>
        <item x="235"/>
        <item x="85"/>
        <item x="126"/>
        <item x="20"/>
        <item x="198"/>
        <item x="309"/>
        <item x="280"/>
        <item x="251"/>
        <item x="156"/>
        <item x="209"/>
        <item x="149"/>
        <item x="274"/>
        <item x="204"/>
        <item x="30"/>
        <item x="174"/>
        <item x="155"/>
        <item x="9"/>
        <item x="166"/>
        <item x="254"/>
        <item x="306"/>
        <item x="227"/>
        <item x="290"/>
        <item x="157"/>
        <item x="26"/>
        <item x="180"/>
        <item x="248"/>
        <item x="319"/>
        <item x="38"/>
        <item x="160"/>
        <item x="256"/>
        <item x="65"/>
        <item x="303"/>
        <item x="54"/>
        <item x="66"/>
        <item x="103"/>
        <item x="234"/>
        <item x="146"/>
        <item x="36"/>
        <item x="159"/>
        <item x="75"/>
        <item x="68"/>
        <item x="84"/>
        <item x="48"/>
        <item x="56"/>
        <item x="328"/>
        <item x="127"/>
        <item x="12"/>
        <item x="255"/>
        <item x="153"/>
        <item x="154"/>
        <item x="82"/>
        <item x="181"/>
        <item x="32"/>
        <item x="340"/>
        <item x="94"/>
        <item x="346"/>
        <item x="107"/>
        <item x="211"/>
        <item x="332"/>
        <item x="185"/>
        <item x="271"/>
        <item x="286"/>
        <item x="208"/>
        <item x="79"/>
        <item x="168"/>
        <item x="238"/>
        <item x="114"/>
        <item x="226"/>
        <item x="15"/>
        <item x="102"/>
        <item x="130"/>
        <item x="67"/>
        <item x="5"/>
        <item x="268"/>
        <item x="245"/>
        <item x="247"/>
        <item x="287"/>
        <item x="92"/>
        <item x="263"/>
        <item x="225"/>
        <item x="3"/>
        <item x="229"/>
        <item x="304"/>
        <item x="258"/>
        <item x="74"/>
        <item x="172"/>
        <item x="220"/>
        <item x="46"/>
        <item x="221"/>
        <item x="333"/>
        <item x="243"/>
        <item x="334"/>
        <item x="293"/>
        <item x="24"/>
        <item x="55"/>
        <item x="150"/>
        <item x="216"/>
        <item x="33"/>
        <item x="57"/>
        <item x="223"/>
        <item x="282"/>
        <item x="297"/>
        <item x="228"/>
        <item x="34"/>
        <item x="105"/>
        <item x="326"/>
        <item x="197"/>
        <item x="151"/>
        <item x="87"/>
        <item x="118"/>
        <item x="317"/>
        <item x="89"/>
        <item x="257"/>
        <item x="98"/>
        <item x="104"/>
        <item x="42"/>
        <item x="313"/>
        <item x="212"/>
        <item x="261"/>
        <item x="163"/>
        <item x="240"/>
        <item x="145"/>
        <item x="35"/>
        <item x="321"/>
        <item x="339"/>
        <item x="50"/>
        <item x="253"/>
        <item x="273"/>
        <item x="210"/>
        <item x="96"/>
        <item x="22"/>
        <item x="312"/>
        <item x="144"/>
        <item x="140"/>
        <item t="default"/>
      </items>
    </pivotField>
  </pivotFields>
  <rowFields count="4">
    <field x="1"/>
    <field x="2"/>
    <field x="4"/>
    <field x="5"/>
  </rowFields>
  <rowItems count="13">
    <i>
      <x v="2"/>
      <x v="2"/>
      <x v="2"/>
      <x v="4"/>
    </i>
    <i r="2">
      <x v="1"/>
      <x v="7"/>
    </i>
    <i t="default">
      <x v="2"/>
    </i>
    <i>
      <x/>
      <x v="3"/>
      <x v="1"/>
      <x v="7"/>
    </i>
    <i r="2">
      <x v="2"/>
      <x v="4"/>
    </i>
    <i t="default">
      <x/>
    </i>
    <i>
      <x v="3"/>
      <x v="1"/>
      <x v="2"/>
      <x v="4"/>
    </i>
    <i r="2">
      <x v="1"/>
      <x v="7"/>
    </i>
    <i t="default">
      <x v="3"/>
    </i>
    <i>
      <x v="1"/>
      <x/>
      <x v="1"/>
      <x v="7"/>
    </i>
    <i r="2">
      <x v="2"/>
      <x v="4"/>
    </i>
    <i t="default">
      <x v="1"/>
    </i>
    <i t="grand">
      <x/>
    </i>
  </rowItems>
  <colItems count="1">
    <i/>
  </colItems>
  <pageFields count="2">
    <pageField fld="7" item="0" hier="-1"/>
    <pageField fld="8" hier="-1"/>
  </pageFields>
  <dataFields count="1">
    <dataField name="Count of User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I15"/>
  <sheetViews>
    <sheetView workbookViewId="0">
      <selection activeCell="E23" sqref="E23"/>
    </sheetView>
  </sheetViews>
  <sheetFormatPr defaultRowHeight="15"/>
  <cols>
    <col min="2" max="2" width="33.5703125" bestFit="1" customWidth="1"/>
    <col min="3" max="3" width="6.42578125" customWidth="1"/>
    <col min="4" max="4" width="12.42578125" style="1" customWidth="1"/>
    <col min="6" max="6" width="11.42578125" bestFit="1" customWidth="1"/>
    <col min="7" max="7" width="33.5703125" bestFit="1" customWidth="1"/>
    <col min="9" max="9" width="37.42578125" bestFit="1" customWidth="1"/>
  </cols>
  <sheetData>
    <row r="7" spans="2:9">
      <c r="B7" s="3" t="s">
        <v>16</v>
      </c>
      <c r="D7" s="3" t="s">
        <v>20</v>
      </c>
      <c r="F7" s="3" t="s">
        <v>0</v>
      </c>
      <c r="G7" s="3" t="s">
        <v>1</v>
      </c>
    </row>
    <row r="8" spans="2:9">
      <c r="B8" s="2" t="s">
        <v>5</v>
      </c>
      <c r="D8" s="2" t="s">
        <v>4</v>
      </c>
      <c r="F8" s="4" t="s">
        <v>4</v>
      </c>
      <c r="G8" s="4" t="s">
        <v>5</v>
      </c>
      <c r="I8" t="str">
        <f>F8&amp;" --&gt; "&amp;G8</f>
        <v>nytimes --&gt; getting-to-know-cool-tshirts</v>
      </c>
    </row>
    <row r="9" spans="2:9">
      <c r="B9" s="2" t="s">
        <v>12</v>
      </c>
      <c r="D9" s="2" t="s">
        <v>17</v>
      </c>
      <c r="F9" s="4" t="s">
        <v>17</v>
      </c>
      <c r="G9" s="4" t="s">
        <v>12</v>
      </c>
      <c r="I9" t="str">
        <f t="shared" ref="I9:I15" si="0">F9&amp;" --&gt; "&amp;G9</f>
        <v>email --&gt; weekly-newsletter</v>
      </c>
    </row>
    <row r="10" spans="2:9">
      <c r="B10" s="2" t="s">
        <v>7</v>
      </c>
      <c r="D10" s="2" t="s">
        <v>6</v>
      </c>
      <c r="F10" s="4" t="s">
        <v>6</v>
      </c>
      <c r="G10" s="4" t="s">
        <v>7</v>
      </c>
      <c r="I10" t="str">
        <f t="shared" si="0"/>
        <v>buzzfeed --&gt; ten-crazy-cool-tshirts-facts</v>
      </c>
    </row>
    <row r="11" spans="2:9">
      <c r="B11" s="2" t="s">
        <v>13</v>
      </c>
      <c r="D11" s="2" t="s">
        <v>18</v>
      </c>
      <c r="F11" s="4" t="s">
        <v>17</v>
      </c>
      <c r="G11" s="4" t="s">
        <v>13</v>
      </c>
      <c r="I11" t="str">
        <f t="shared" si="0"/>
        <v>email --&gt; retargetting-campaign</v>
      </c>
    </row>
    <row r="12" spans="2:9">
      <c r="B12" s="2" t="s">
        <v>14</v>
      </c>
      <c r="D12" s="2" t="s">
        <v>2</v>
      </c>
      <c r="F12" s="4" t="s">
        <v>18</v>
      </c>
      <c r="G12" s="4" t="s">
        <v>14</v>
      </c>
      <c r="I12" t="str">
        <f t="shared" si="0"/>
        <v>facebook --&gt; retargetting-ad</v>
      </c>
    </row>
    <row r="13" spans="2:9">
      <c r="B13" s="2" t="s">
        <v>3</v>
      </c>
      <c r="D13" s="2" t="s">
        <v>8</v>
      </c>
      <c r="F13" s="4" t="s">
        <v>2</v>
      </c>
      <c r="G13" s="4" t="s">
        <v>3</v>
      </c>
      <c r="I13" t="str">
        <f t="shared" si="0"/>
        <v>medium --&gt; interview-with-cool-tshirts-founder</v>
      </c>
    </row>
    <row r="14" spans="2:9">
      <c r="B14" s="2" t="s">
        <v>15</v>
      </c>
      <c r="F14" s="4" t="s">
        <v>8</v>
      </c>
      <c r="G14" s="4" t="s">
        <v>15</v>
      </c>
      <c r="I14" t="str">
        <f t="shared" si="0"/>
        <v>google --&gt; paid-search</v>
      </c>
    </row>
    <row r="15" spans="2:9">
      <c r="B15" s="2" t="s">
        <v>9</v>
      </c>
      <c r="F15" s="4" t="s">
        <v>8</v>
      </c>
      <c r="G15" s="4" t="s">
        <v>9</v>
      </c>
      <c r="I15" t="str">
        <f t="shared" si="0"/>
        <v>google --&gt; cool-tshirts-search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G32"/>
  <sheetViews>
    <sheetView showGridLines="0" workbookViewId="0">
      <selection activeCell="E5" sqref="E5:E7"/>
    </sheetView>
  </sheetViews>
  <sheetFormatPr defaultRowHeight="15"/>
  <cols>
    <col min="2" max="2" width="11.42578125" bestFit="1" customWidth="1"/>
    <col min="3" max="3" width="33.5703125" bestFit="1" customWidth="1"/>
    <col min="4" max="4" width="14.140625" bestFit="1" customWidth="1"/>
    <col min="5" max="5" width="17" bestFit="1" customWidth="1"/>
    <col min="6" max="6" width="17" style="16" customWidth="1"/>
    <col min="7" max="7" width="9.42578125" customWidth="1"/>
  </cols>
  <sheetData>
    <row r="4" spans="2:6">
      <c r="B4" s="5" t="s">
        <v>10</v>
      </c>
      <c r="C4" s="5" t="s">
        <v>11</v>
      </c>
      <c r="D4" s="5" t="s">
        <v>19</v>
      </c>
      <c r="E4" s="5" t="s">
        <v>24</v>
      </c>
      <c r="F4" s="14"/>
    </row>
    <row r="5" spans="2:6">
      <c r="B5" s="4" t="s">
        <v>2</v>
      </c>
      <c r="C5" s="4" t="s">
        <v>3</v>
      </c>
      <c r="D5" s="4">
        <v>622</v>
      </c>
      <c r="E5" s="11">
        <f>D5/$D$9</f>
        <v>0.31430015159171298</v>
      </c>
      <c r="F5" s="15"/>
    </row>
    <row r="6" spans="2:6">
      <c r="B6" s="4" t="s">
        <v>4</v>
      </c>
      <c r="C6" s="4" t="s">
        <v>5</v>
      </c>
      <c r="D6" s="4">
        <v>612</v>
      </c>
      <c r="E6" s="11">
        <f t="shared" ref="E6:E9" si="0">D6/$D$9</f>
        <v>0.30924709449216775</v>
      </c>
      <c r="F6" s="15"/>
    </row>
    <row r="7" spans="2:6">
      <c r="B7" s="4" t="s">
        <v>6</v>
      </c>
      <c r="C7" s="4" t="s">
        <v>7</v>
      </c>
      <c r="D7" s="4">
        <v>576</v>
      </c>
      <c r="E7" s="11">
        <f t="shared" si="0"/>
        <v>0.29105608893380497</v>
      </c>
      <c r="F7" s="15"/>
    </row>
    <row r="8" spans="2:6">
      <c r="B8" s="4" t="s">
        <v>8</v>
      </c>
      <c r="C8" s="4" t="s">
        <v>9</v>
      </c>
      <c r="D8" s="4">
        <v>169</v>
      </c>
      <c r="E8" s="11">
        <f t="shared" si="0"/>
        <v>8.5396664982314296E-2</v>
      </c>
      <c r="F8" s="15"/>
    </row>
    <row r="9" spans="2:6">
      <c r="B9" s="7"/>
      <c r="C9" s="8" t="s">
        <v>23</v>
      </c>
      <c r="D9" s="9">
        <f>SUM(D5:D8)</f>
        <v>1979</v>
      </c>
      <c r="E9" s="13">
        <f t="shared" si="0"/>
        <v>1</v>
      </c>
    </row>
    <row r="12" spans="2:6">
      <c r="B12" s="5" t="s">
        <v>21</v>
      </c>
      <c r="C12" s="5" t="s">
        <v>22</v>
      </c>
      <c r="D12" s="5" t="s">
        <v>26</v>
      </c>
      <c r="E12" s="5" t="s">
        <v>25</v>
      </c>
      <c r="F12" s="14"/>
    </row>
    <row r="13" spans="2:6">
      <c r="B13" s="4" t="s">
        <v>17</v>
      </c>
      <c r="C13" s="4" t="s">
        <v>12</v>
      </c>
      <c r="D13" s="4">
        <v>447</v>
      </c>
      <c r="E13" s="11">
        <f>D13/$D$21</f>
        <v>0.22587165234967155</v>
      </c>
      <c r="F13" s="15"/>
    </row>
    <row r="14" spans="2:6">
      <c r="B14" s="4" t="s">
        <v>18</v>
      </c>
      <c r="C14" s="4" t="s">
        <v>14</v>
      </c>
      <c r="D14" s="4">
        <v>443</v>
      </c>
      <c r="E14" s="11">
        <f t="shared" ref="E14:E21" si="1">D14/$D$21</f>
        <v>0.22385042950985345</v>
      </c>
      <c r="F14" s="15"/>
    </row>
    <row r="15" spans="2:6">
      <c r="B15" s="4" t="s">
        <v>17</v>
      </c>
      <c r="C15" s="4" t="s">
        <v>13</v>
      </c>
      <c r="D15" s="4">
        <v>245</v>
      </c>
      <c r="E15" s="11">
        <f t="shared" si="1"/>
        <v>0.12379989893885801</v>
      </c>
      <c r="F15" s="15"/>
    </row>
    <row r="16" spans="2:6">
      <c r="B16" s="4" t="s">
        <v>4</v>
      </c>
      <c r="C16" s="4" t="s">
        <v>5</v>
      </c>
      <c r="D16" s="4">
        <v>232</v>
      </c>
      <c r="E16" s="11">
        <f t="shared" si="1"/>
        <v>0.11723092470944922</v>
      </c>
      <c r="F16" s="15"/>
    </row>
    <row r="17" spans="2:7">
      <c r="B17" s="4" t="s">
        <v>6</v>
      </c>
      <c r="C17" s="4" t="s">
        <v>7</v>
      </c>
      <c r="D17" s="4">
        <v>190</v>
      </c>
      <c r="E17" s="11">
        <f t="shared" si="1"/>
        <v>9.6008084891359272E-2</v>
      </c>
      <c r="F17" s="15"/>
    </row>
    <row r="18" spans="2:7">
      <c r="B18" s="4" t="s">
        <v>2</v>
      </c>
      <c r="C18" s="4" t="s">
        <v>3</v>
      </c>
      <c r="D18" s="4">
        <v>184</v>
      </c>
      <c r="E18" s="11">
        <f t="shared" si="1"/>
        <v>9.2976250631632132E-2</v>
      </c>
      <c r="F18" s="15"/>
    </row>
    <row r="19" spans="2:7">
      <c r="B19" s="4" t="s">
        <v>8</v>
      </c>
      <c r="C19" s="4" t="s">
        <v>15</v>
      </c>
      <c r="D19" s="4">
        <v>178</v>
      </c>
      <c r="E19" s="11">
        <f t="shared" si="1"/>
        <v>8.9944416371905006E-2</v>
      </c>
      <c r="F19" s="15"/>
    </row>
    <row r="20" spans="2:7">
      <c r="B20" s="4" t="s">
        <v>8</v>
      </c>
      <c r="C20" s="4" t="s">
        <v>9</v>
      </c>
      <c r="D20" s="4">
        <v>60</v>
      </c>
      <c r="E20" s="11">
        <f t="shared" si="1"/>
        <v>3.0318342597271349E-2</v>
      </c>
      <c r="F20" s="15"/>
    </row>
    <row r="21" spans="2:7">
      <c r="B21" s="7"/>
      <c r="C21" s="8" t="s">
        <v>23</v>
      </c>
      <c r="D21" s="9">
        <f>SUM(D13:D20)</f>
        <v>1979</v>
      </c>
      <c r="E21" s="13">
        <f t="shared" si="1"/>
        <v>1</v>
      </c>
    </row>
    <row r="23" spans="2:7" ht="45">
      <c r="B23" s="5" t="s">
        <v>21</v>
      </c>
      <c r="C23" s="5" t="s">
        <v>22</v>
      </c>
      <c r="D23" s="12" t="s">
        <v>27</v>
      </c>
      <c r="E23" s="12" t="s">
        <v>28</v>
      </c>
      <c r="F23" s="17"/>
      <c r="G23" s="25" t="s">
        <v>45</v>
      </c>
    </row>
    <row r="24" spans="2:7">
      <c r="B24" s="4" t="s">
        <v>17</v>
      </c>
      <c r="C24" s="4" t="s">
        <v>12</v>
      </c>
      <c r="D24" s="4">
        <v>115</v>
      </c>
      <c r="E24" s="11">
        <f>D24/$D$32</f>
        <v>0.31855955678670361</v>
      </c>
      <c r="F24" s="15"/>
      <c r="G24" s="6">
        <f>D24/D13</f>
        <v>0.25727069351230425</v>
      </c>
    </row>
    <row r="25" spans="2:7">
      <c r="B25" s="4" t="s">
        <v>18</v>
      </c>
      <c r="C25" s="4" t="s">
        <v>14</v>
      </c>
      <c r="D25" s="4">
        <v>113</v>
      </c>
      <c r="E25" s="11">
        <f t="shared" ref="E25:E32" si="2">D25/$D$32</f>
        <v>0.31301939058171746</v>
      </c>
      <c r="F25" s="15"/>
      <c r="G25" s="6">
        <f>D25/D14</f>
        <v>0.25507900677200901</v>
      </c>
    </row>
    <row r="26" spans="2:7">
      <c r="B26" s="4" t="s">
        <v>17</v>
      </c>
      <c r="C26" s="4" t="s">
        <v>13</v>
      </c>
      <c r="D26" s="4">
        <v>54</v>
      </c>
      <c r="E26" s="11">
        <f t="shared" si="2"/>
        <v>0.14958448753462603</v>
      </c>
      <c r="F26" s="15"/>
      <c r="G26" s="6">
        <f>D26/D15</f>
        <v>0.22040816326530613</v>
      </c>
    </row>
    <row r="27" spans="2:7">
      <c r="B27" s="4" t="s">
        <v>8</v>
      </c>
      <c r="C27" s="4" t="s">
        <v>15</v>
      </c>
      <c r="D27" s="4">
        <v>52</v>
      </c>
      <c r="E27" s="11">
        <f t="shared" si="2"/>
        <v>0.1440443213296399</v>
      </c>
      <c r="F27" s="15"/>
      <c r="G27" s="6">
        <f>D27/D19</f>
        <v>0.29213483146067415</v>
      </c>
    </row>
    <row r="28" spans="2:7">
      <c r="B28" s="4" t="s">
        <v>6</v>
      </c>
      <c r="C28" s="4" t="s">
        <v>7</v>
      </c>
      <c r="D28" s="4">
        <v>9</v>
      </c>
      <c r="E28" s="11">
        <f t="shared" si="2"/>
        <v>2.4930747922437674E-2</v>
      </c>
      <c r="F28" s="15"/>
      <c r="G28" s="6">
        <f>D28/D17</f>
        <v>4.736842105263158E-2</v>
      </c>
    </row>
    <row r="29" spans="2:7">
      <c r="B29" s="4" t="s">
        <v>4</v>
      </c>
      <c r="C29" s="4" t="s">
        <v>5</v>
      </c>
      <c r="D29" s="4">
        <v>9</v>
      </c>
      <c r="E29" s="11">
        <f t="shared" si="2"/>
        <v>2.4930747922437674E-2</v>
      </c>
      <c r="F29" s="15"/>
      <c r="G29" s="6">
        <f>D29/D16</f>
        <v>3.8793103448275863E-2</v>
      </c>
    </row>
    <row r="30" spans="2:7">
      <c r="B30" s="4" t="s">
        <v>2</v>
      </c>
      <c r="C30" s="4" t="s">
        <v>3</v>
      </c>
      <c r="D30" s="4">
        <v>7</v>
      </c>
      <c r="E30" s="11">
        <f t="shared" si="2"/>
        <v>1.9390581717451522E-2</v>
      </c>
      <c r="F30" s="15"/>
      <c r="G30" s="6">
        <f>D30/D18</f>
        <v>3.8043478260869568E-2</v>
      </c>
    </row>
    <row r="31" spans="2:7">
      <c r="B31" s="4" t="s">
        <v>8</v>
      </c>
      <c r="C31" s="4" t="s">
        <v>9</v>
      </c>
      <c r="D31" s="4">
        <v>2</v>
      </c>
      <c r="E31" s="11">
        <f t="shared" si="2"/>
        <v>5.5401662049861496E-3</v>
      </c>
      <c r="F31" s="15"/>
      <c r="G31" s="6">
        <f>D31/D20</f>
        <v>3.3333333333333333E-2</v>
      </c>
    </row>
    <row r="32" spans="2:7">
      <c r="C32" s="8" t="s">
        <v>23</v>
      </c>
      <c r="D32" s="10">
        <f>SUM(D24:D31)</f>
        <v>361</v>
      </c>
      <c r="E32" s="13">
        <f t="shared" si="2"/>
        <v>1</v>
      </c>
      <c r="F32" s="15"/>
      <c r="G32" s="6">
        <f>D32/D21</f>
        <v>0.18241536129358263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I362"/>
  <sheetViews>
    <sheetView workbookViewId="0">
      <selection activeCell="B7" sqref="B7"/>
    </sheetView>
  </sheetViews>
  <sheetFormatPr defaultRowHeight="15"/>
  <cols>
    <col min="1" max="1" width="10.42578125" bestFit="1" customWidth="1"/>
    <col min="2" max="2" width="18" bestFit="1" customWidth="1"/>
    <col min="3" max="3" width="35" bestFit="1" customWidth="1"/>
    <col min="4" max="4" width="20.7109375" bestFit="1" customWidth="1"/>
    <col min="5" max="5" width="17.5703125" bestFit="1" customWidth="1"/>
    <col min="6" max="6" width="35" bestFit="1" customWidth="1"/>
    <col min="7" max="7" width="20.42578125" bestFit="1" customWidth="1"/>
    <col min="8" max="8" width="19.7109375" bestFit="1" customWidth="1"/>
    <col min="9" max="9" width="27.28515625" bestFit="1" customWidth="1"/>
  </cols>
  <sheetData>
    <row r="1" spans="1:9" ht="17.25" thickBot="1">
      <c r="A1" s="20" t="s">
        <v>29</v>
      </c>
      <c r="B1" s="20" t="s">
        <v>30</v>
      </c>
      <c r="C1" s="20" t="s">
        <v>31</v>
      </c>
      <c r="D1" s="20" t="s">
        <v>38</v>
      </c>
      <c r="E1" s="20" t="s">
        <v>21</v>
      </c>
      <c r="F1" s="20" t="s">
        <v>22</v>
      </c>
      <c r="G1" s="20" t="s">
        <v>39</v>
      </c>
      <c r="H1" s="20" t="s">
        <v>42</v>
      </c>
      <c r="I1" s="23" t="s">
        <v>40</v>
      </c>
    </row>
    <row r="2" spans="1:9" ht="17.25" thickBot="1">
      <c r="A2" s="21">
        <v>10030</v>
      </c>
      <c r="B2" s="21" t="s">
        <v>6</v>
      </c>
      <c r="C2" s="21" t="s">
        <v>7</v>
      </c>
      <c r="D2" s="22">
        <v>43125.855578703704</v>
      </c>
      <c r="E2" s="21" t="s">
        <v>17</v>
      </c>
      <c r="F2" s="21" t="s">
        <v>13</v>
      </c>
      <c r="G2" s="22">
        <v>43128.568078703705</v>
      </c>
      <c r="H2" s="21" t="s">
        <v>43</v>
      </c>
      <c r="I2" s="24">
        <f>G2-D2</f>
        <v>2.7125000000014552</v>
      </c>
    </row>
    <row r="3" spans="1:9" ht="17.25" thickBot="1">
      <c r="A3" s="21">
        <v>10069</v>
      </c>
      <c r="B3" s="21" t="s">
        <v>6</v>
      </c>
      <c r="C3" s="21" t="s">
        <v>7</v>
      </c>
      <c r="D3" s="22">
        <v>43102.96806712963</v>
      </c>
      <c r="E3" s="21" t="s">
        <v>18</v>
      </c>
      <c r="F3" s="21" t="s">
        <v>14</v>
      </c>
      <c r="G3" s="22">
        <v>43104.342372685183</v>
      </c>
      <c r="H3" s="21" t="s">
        <v>43</v>
      </c>
      <c r="I3" s="24">
        <f t="shared" ref="I3:I66" si="0">G3-D3</f>
        <v>1.3743055555532919</v>
      </c>
    </row>
    <row r="4" spans="1:9" ht="17.25" thickBot="1">
      <c r="A4" s="21">
        <v>10162</v>
      </c>
      <c r="B4" s="21" t="s">
        <v>4</v>
      </c>
      <c r="C4" s="21" t="s">
        <v>5</v>
      </c>
      <c r="D4" s="22">
        <v>43129.900810185187</v>
      </c>
      <c r="E4" s="21" t="s">
        <v>17</v>
      </c>
      <c r="F4" s="21" t="s">
        <v>12</v>
      </c>
      <c r="G4" s="22">
        <v>43132.184837962966</v>
      </c>
      <c r="H4" s="21" t="s">
        <v>43</v>
      </c>
      <c r="I4" s="24">
        <f t="shared" si="0"/>
        <v>2.2840277777795563</v>
      </c>
    </row>
    <row r="5" spans="1:9" ht="17.25" thickBot="1">
      <c r="A5" s="21">
        <v>10329</v>
      </c>
      <c r="B5" s="21" t="s">
        <v>2</v>
      </c>
      <c r="C5" s="21" t="s">
        <v>3</v>
      </c>
      <c r="D5" s="22">
        <v>43118.227372685185</v>
      </c>
      <c r="E5" s="21" t="s">
        <v>17</v>
      </c>
      <c r="F5" s="21" t="s">
        <v>13</v>
      </c>
      <c r="G5" s="22">
        <v>43122.691261574073</v>
      </c>
      <c r="H5" s="21" t="s">
        <v>43</v>
      </c>
      <c r="I5" s="24">
        <f t="shared" si="0"/>
        <v>4.4638888888875954</v>
      </c>
    </row>
    <row r="6" spans="1:9" ht="17.25" thickBot="1">
      <c r="A6" s="21">
        <v>10354</v>
      </c>
      <c r="B6" s="21" t="s">
        <v>4</v>
      </c>
      <c r="C6" s="21" t="s">
        <v>5</v>
      </c>
      <c r="D6" s="22">
        <v>43119.456585648149</v>
      </c>
      <c r="E6" s="21" t="s">
        <v>8</v>
      </c>
      <c r="F6" s="21" t="s">
        <v>15</v>
      </c>
      <c r="G6" s="22">
        <v>43122.083668981482</v>
      </c>
      <c r="H6" s="21" t="s">
        <v>43</v>
      </c>
      <c r="I6" s="24">
        <f t="shared" si="0"/>
        <v>2.6270833333328483</v>
      </c>
    </row>
    <row r="7" spans="1:9" ht="17.25" thickBot="1">
      <c r="A7" s="21">
        <v>10656</v>
      </c>
      <c r="B7" s="21" t="s">
        <v>2</v>
      </c>
      <c r="C7" s="21" t="s">
        <v>3</v>
      </c>
      <c r="D7" s="22">
        <v>43130.400138888886</v>
      </c>
      <c r="E7" s="21" t="s">
        <v>17</v>
      </c>
      <c r="F7" s="21" t="s">
        <v>13</v>
      </c>
      <c r="G7" s="22">
        <v>43134.799444444441</v>
      </c>
      <c r="H7" s="21" t="s">
        <v>43</v>
      </c>
      <c r="I7" s="24">
        <f t="shared" si="0"/>
        <v>4.3993055555547471</v>
      </c>
    </row>
    <row r="8" spans="1:9" ht="17.25" thickBot="1">
      <c r="A8" s="21">
        <v>11140</v>
      </c>
      <c r="B8" s="21" t="s">
        <v>6</v>
      </c>
      <c r="C8" s="21" t="s">
        <v>7</v>
      </c>
      <c r="D8" s="22">
        <v>43118.906180555554</v>
      </c>
      <c r="E8" s="21" t="s">
        <v>18</v>
      </c>
      <c r="F8" s="21" t="s">
        <v>14</v>
      </c>
      <c r="G8" s="22">
        <v>43120.965902777774</v>
      </c>
      <c r="H8" s="21" t="s">
        <v>43</v>
      </c>
      <c r="I8" s="24">
        <f t="shared" si="0"/>
        <v>2.0597222222204437</v>
      </c>
    </row>
    <row r="9" spans="1:9" ht="17.25" thickBot="1">
      <c r="A9" s="21">
        <v>11214</v>
      </c>
      <c r="B9" s="21" t="s">
        <v>4</v>
      </c>
      <c r="C9" s="21" t="s">
        <v>5</v>
      </c>
      <c r="D9" s="22">
        <v>43101.437418981484</v>
      </c>
      <c r="E9" s="21" t="s">
        <v>18</v>
      </c>
      <c r="F9" s="21" t="s">
        <v>14</v>
      </c>
      <c r="G9" s="22">
        <v>43102.757557870369</v>
      </c>
      <c r="H9" s="21" t="s">
        <v>43</v>
      </c>
      <c r="I9" s="24">
        <f t="shared" si="0"/>
        <v>1.320138888884685</v>
      </c>
    </row>
    <row r="10" spans="1:9" ht="17.25" thickBot="1">
      <c r="A10" s="21">
        <v>12072</v>
      </c>
      <c r="B10" s="21" t="s">
        <v>6</v>
      </c>
      <c r="C10" s="21" t="s">
        <v>7</v>
      </c>
      <c r="D10" s="22">
        <v>43129.274675925924</v>
      </c>
      <c r="E10" s="21" t="s">
        <v>17</v>
      </c>
      <c r="F10" s="21" t="s">
        <v>13</v>
      </c>
      <c r="G10" s="22">
        <v>43132.455925925926</v>
      </c>
      <c r="H10" s="21" t="s">
        <v>43</v>
      </c>
      <c r="I10" s="24">
        <f t="shared" si="0"/>
        <v>3.1812500000014552</v>
      </c>
    </row>
    <row r="11" spans="1:9" ht="17.25" thickBot="1">
      <c r="A11" s="21">
        <v>12667</v>
      </c>
      <c r="B11" s="21" t="s">
        <v>6</v>
      </c>
      <c r="C11" s="21" t="s">
        <v>7</v>
      </c>
      <c r="D11" s="22">
        <v>43107.13994212963</v>
      </c>
      <c r="E11" s="21" t="s">
        <v>18</v>
      </c>
      <c r="F11" s="21" t="s">
        <v>14</v>
      </c>
      <c r="G11" s="22">
        <v>43110.85869212963</v>
      </c>
      <c r="H11" s="21" t="s">
        <v>43</v>
      </c>
      <c r="I11" s="24">
        <f t="shared" si="0"/>
        <v>3.71875</v>
      </c>
    </row>
    <row r="12" spans="1:9" ht="17.25" thickBot="1">
      <c r="A12" s="21">
        <v>13318</v>
      </c>
      <c r="B12" s="21" t="s">
        <v>6</v>
      </c>
      <c r="C12" s="21" t="s">
        <v>7</v>
      </c>
      <c r="D12" s="22">
        <v>43115.71366898148</v>
      </c>
      <c r="E12" s="21" t="s">
        <v>8</v>
      </c>
      <c r="F12" s="21" t="s">
        <v>15</v>
      </c>
      <c r="G12" s="22">
        <v>43117.425474537034</v>
      </c>
      <c r="H12" s="21" t="s">
        <v>43</v>
      </c>
      <c r="I12" s="24">
        <f t="shared" si="0"/>
        <v>1.7118055555547471</v>
      </c>
    </row>
    <row r="13" spans="1:9" ht="17.25" thickBot="1">
      <c r="A13" s="21">
        <v>13418</v>
      </c>
      <c r="B13" s="21" t="s">
        <v>2</v>
      </c>
      <c r="C13" s="21" t="s">
        <v>3</v>
      </c>
      <c r="D13" s="22">
        <v>43103.634340277778</v>
      </c>
      <c r="E13" s="21" t="s">
        <v>18</v>
      </c>
      <c r="F13" s="21" t="s">
        <v>14</v>
      </c>
      <c r="G13" s="22">
        <v>43106.691979166666</v>
      </c>
      <c r="H13" s="21" t="s">
        <v>43</v>
      </c>
      <c r="I13" s="24">
        <f t="shared" si="0"/>
        <v>3.0576388888875954</v>
      </c>
    </row>
    <row r="14" spans="1:9" ht="17.25" thickBot="1">
      <c r="A14" s="21">
        <v>14014</v>
      </c>
      <c r="B14" s="21" t="s">
        <v>4</v>
      </c>
      <c r="C14" s="21" t="s">
        <v>5</v>
      </c>
      <c r="D14" s="22">
        <v>43113.667870370373</v>
      </c>
      <c r="E14" s="21" t="s">
        <v>17</v>
      </c>
      <c r="F14" s="21" t="s">
        <v>12</v>
      </c>
      <c r="G14" s="22">
        <v>43117.755370370367</v>
      </c>
      <c r="H14" s="21" t="s">
        <v>43</v>
      </c>
      <c r="I14" s="24">
        <f t="shared" si="0"/>
        <v>4.0874999999941792</v>
      </c>
    </row>
    <row r="15" spans="1:9" ht="17.25" thickBot="1">
      <c r="A15" s="21">
        <v>14242</v>
      </c>
      <c r="B15" s="21" t="s">
        <v>4</v>
      </c>
      <c r="C15" s="21" t="s">
        <v>5</v>
      </c>
      <c r="D15" s="22">
        <v>43125.197210648148</v>
      </c>
      <c r="E15" s="21" t="s">
        <v>18</v>
      </c>
      <c r="F15" s="21" t="s">
        <v>14</v>
      </c>
      <c r="G15" s="22">
        <v>43128.246516203704</v>
      </c>
      <c r="H15" s="21" t="s">
        <v>43</v>
      </c>
      <c r="I15" s="24">
        <f t="shared" si="0"/>
        <v>3.0493055555562023</v>
      </c>
    </row>
    <row r="16" spans="1:9" ht="17.25" thickBot="1">
      <c r="A16" s="21">
        <v>14378</v>
      </c>
      <c r="B16" s="21" t="s">
        <v>2</v>
      </c>
      <c r="C16" s="21" t="s">
        <v>3</v>
      </c>
      <c r="D16" s="22">
        <v>43116.957673611112</v>
      </c>
      <c r="E16" s="21" t="s">
        <v>18</v>
      </c>
      <c r="F16" s="21" t="s">
        <v>14</v>
      </c>
      <c r="G16" s="22">
        <v>43119.506284722222</v>
      </c>
      <c r="H16" s="21" t="s">
        <v>43</v>
      </c>
      <c r="I16" s="24">
        <f t="shared" si="0"/>
        <v>2.5486111111094942</v>
      </c>
    </row>
    <row r="17" spans="1:9" ht="17.25" thickBot="1">
      <c r="A17" s="21">
        <v>14646</v>
      </c>
      <c r="B17" s="21" t="s">
        <v>4</v>
      </c>
      <c r="C17" s="21" t="s">
        <v>5</v>
      </c>
      <c r="D17" s="22">
        <v>43112.393726851849</v>
      </c>
      <c r="E17" s="21" t="s">
        <v>18</v>
      </c>
      <c r="F17" s="21" t="s">
        <v>14</v>
      </c>
      <c r="G17" s="22">
        <v>43116.750671296293</v>
      </c>
      <c r="H17" s="21" t="s">
        <v>43</v>
      </c>
      <c r="I17" s="24">
        <f t="shared" si="0"/>
        <v>4.3569444444437977</v>
      </c>
    </row>
    <row r="18" spans="1:9" ht="17.25" thickBot="1">
      <c r="A18" s="21">
        <v>14770</v>
      </c>
      <c r="B18" s="21" t="s">
        <v>2</v>
      </c>
      <c r="C18" s="21" t="s">
        <v>3</v>
      </c>
      <c r="D18" s="22">
        <v>43115.723819444444</v>
      </c>
      <c r="E18" s="21" t="s">
        <v>2</v>
      </c>
      <c r="F18" s="21" t="s">
        <v>3</v>
      </c>
      <c r="G18" s="22">
        <v>43115.954375000001</v>
      </c>
      <c r="H18" s="21" t="s">
        <v>44</v>
      </c>
      <c r="I18" s="24">
        <f t="shared" si="0"/>
        <v>0.2305555555576575</v>
      </c>
    </row>
    <row r="19" spans="1:9" ht="17.25" thickBot="1">
      <c r="A19" s="21">
        <v>15039</v>
      </c>
      <c r="B19" s="21" t="s">
        <v>2</v>
      </c>
      <c r="C19" s="21" t="s">
        <v>3</v>
      </c>
      <c r="D19" s="22">
        <v>43127.964745370373</v>
      </c>
      <c r="E19" s="21" t="s">
        <v>18</v>
      </c>
      <c r="F19" s="21" t="s">
        <v>14</v>
      </c>
      <c r="G19" s="22">
        <v>43130.211273148147</v>
      </c>
      <c r="H19" s="21" t="s">
        <v>43</v>
      </c>
      <c r="I19" s="24">
        <f t="shared" si="0"/>
        <v>2.2465277777737356</v>
      </c>
    </row>
    <row r="20" spans="1:9" ht="17.25" thickBot="1">
      <c r="A20" s="21">
        <v>15151</v>
      </c>
      <c r="B20" s="21" t="s">
        <v>4</v>
      </c>
      <c r="C20" s="21" t="s">
        <v>5</v>
      </c>
      <c r="D20" s="22">
        <v>43109.029652777775</v>
      </c>
      <c r="E20" s="21" t="s">
        <v>18</v>
      </c>
      <c r="F20" s="21" t="s">
        <v>14</v>
      </c>
      <c r="G20" s="22">
        <v>43112.185902777775</v>
      </c>
      <c r="H20" s="21" t="s">
        <v>43</v>
      </c>
      <c r="I20" s="24">
        <f t="shared" si="0"/>
        <v>3.15625</v>
      </c>
    </row>
    <row r="21" spans="1:9" ht="17.25" thickBot="1">
      <c r="A21" s="21">
        <v>15165</v>
      </c>
      <c r="B21" s="21" t="s">
        <v>6</v>
      </c>
      <c r="C21" s="21" t="s">
        <v>7</v>
      </c>
      <c r="D21" s="22">
        <v>43109.37358796296</v>
      </c>
      <c r="E21" s="21" t="s">
        <v>17</v>
      </c>
      <c r="F21" s="21" t="s">
        <v>12</v>
      </c>
      <c r="G21" s="22">
        <v>43112.038171296299</v>
      </c>
      <c r="H21" s="21" t="s">
        <v>43</v>
      </c>
      <c r="I21" s="24">
        <f t="shared" si="0"/>
        <v>2.664583333338669</v>
      </c>
    </row>
    <row r="22" spans="1:9" ht="17.25" thickBot="1">
      <c r="A22" s="21">
        <v>15288</v>
      </c>
      <c r="B22" s="21" t="s">
        <v>8</v>
      </c>
      <c r="C22" s="21" t="s">
        <v>9</v>
      </c>
      <c r="D22" s="22">
        <v>43114.640243055554</v>
      </c>
      <c r="E22" s="21" t="s">
        <v>17</v>
      </c>
      <c r="F22" s="21" t="s">
        <v>13</v>
      </c>
      <c r="G22" s="22">
        <v>43118.196493055555</v>
      </c>
      <c r="H22" s="21" t="s">
        <v>43</v>
      </c>
      <c r="I22" s="24">
        <f t="shared" si="0"/>
        <v>3.5562500000014552</v>
      </c>
    </row>
    <row r="23" spans="1:9" ht="17.25" thickBot="1">
      <c r="A23" s="21">
        <v>15759</v>
      </c>
      <c r="B23" s="21" t="s">
        <v>2</v>
      </c>
      <c r="C23" s="21" t="s">
        <v>3</v>
      </c>
      <c r="D23" s="22">
        <v>43110.857129629629</v>
      </c>
      <c r="E23" s="21" t="s">
        <v>18</v>
      </c>
      <c r="F23" s="21" t="s">
        <v>14</v>
      </c>
      <c r="G23" s="22">
        <v>43112.473796296297</v>
      </c>
      <c r="H23" s="21" t="s">
        <v>43</v>
      </c>
      <c r="I23" s="24">
        <f t="shared" si="0"/>
        <v>1.6166666666686069</v>
      </c>
    </row>
    <row r="24" spans="1:9" ht="17.25" thickBot="1">
      <c r="A24" s="21">
        <v>16442</v>
      </c>
      <c r="B24" s="21" t="s">
        <v>4</v>
      </c>
      <c r="C24" s="21" t="s">
        <v>5</v>
      </c>
      <c r="D24" s="22">
        <v>43110.961770833332</v>
      </c>
      <c r="E24" s="21" t="s">
        <v>17</v>
      </c>
      <c r="F24" s="21" t="s">
        <v>13</v>
      </c>
      <c r="G24" s="22">
        <v>43116.0784375</v>
      </c>
      <c r="H24" s="21" t="s">
        <v>43</v>
      </c>
      <c r="I24" s="24">
        <f t="shared" si="0"/>
        <v>5.1166666666686069</v>
      </c>
    </row>
    <row r="25" spans="1:9" ht="17.25" thickBot="1">
      <c r="A25" s="21">
        <v>16715</v>
      </c>
      <c r="B25" s="21" t="s">
        <v>6</v>
      </c>
      <c r="C25" s="21" t="s">
        <v>7</v>
      </c>
      <c r="D25" s="22">
        <v>43110.48065972222</v>
      </c>
      <c r="E25" s="21" t="s">
        <v>17</v>
      </c>
      <c r="F25" s="21" t="s">
        <v>12</v>
      </c>
      <c r="G25" s="22">
        <v>43112.209131944444</v>
      </c>
      <c r="H25" s="21" t="s">
        <v>43</v>
      </c>
      <c r="I25" s="24">
        <f t="shared" si="0"/>
        <v>1.7284722222248092</v>
      </c>
    </row>
    <row r="26" spans="1:9" ht="17.25" thickBot="1">
      <c r="A26" s="21">
        <v>16737</v>
      </c>
      <c r="B26" s="21" t="s">
        <v>4</v>
      </c>
      <c r="C26" s="21" t="s">
        <v>5</v>
      </c>
      <c r="D26" s="22">
        <v>43116.742824074077</v>
      </c>
      <c r="E26" s="21" t="s">
        <v>17</v>
      </c>
      <c r="F26" s="21" t="s">
        <v>12</v>
      </c>
      <c r="G26" s="22">
        <v>43121.38726851852</v>
      </c>
      <c r="H26" s="21" t="s">
        <v>43</v>
      </c>
      <c r="I26" s="24">
        <f t="shared" si="0"/>
        <v>4.6444444444423425</v>
      </c>
    </row>
    <row r="27" spans="1:9" ht="17.25" thickBot="1">
      <c r="A27" s="21">
        <v>16778</v>
      </c>
      <c r="B27" s="21" t="s">
        <v>2</v>
      </c>
      <c r="C27" s="21" t="s">
        <v>3</v>
      </c>
      <c r="D27" s="22">
        <v>43120.362916666665</v>
      </c>
      <c r="E27" s="21" t="s">
        <v>2</v>
      </c>
      <c r="F27" s="21" t="s">
        <v>3</v>
      </c>
      <c r="G27" s="22">
        <v>43120.486527777779</v>
      </c>
      <c r="H27" s="21" t="s">
        <v>44</v>
      </c>
      <c r="I27" s="24">
        <f t="shared" si="0"/>
        <v>0.12361111111385981</v>
      </c>
    </row>
    <row r="28" spans="1:9" ht="17.25" thickBot="1">
      <c r="A28" s="21">
        <v>17226</v>
      </c>
      <c r="B28" s="21" t="s">
        <v>6</v>
      </c>
      <c r="C28" s="21" t="s">
        <v>7</v>
      </c>
      <c r="D28" s="22">
        <v>43104.867638888885</v>
      </c>
      <c r="E28" s="21" t="s">
        <v>18</v>
      </c>
      <c r="F28" s="21" t="s">
        <v>14</v>
      </c>
      <c r="G28" s="22">
        <v>43108.688472222224</v>
      </c>
      <c r="H28" s="21" t="s">
        <v>43</v>
      </c>
      <c r="I28" s="24">
        <f t="shared" si="0"/>
        <v>3.820833333338669</v>
      </c>
    </row>
    <row r="29" spans="1:9" ht="17.25" thickBot="1">
      <c r="A29" s="21">
        <v>17228</v>
      </c>
      <c r="B29" s="21" t="s">
        <v>2</v>
      </c>
      <c r="C29" s="21" t="s">
        <v>3</v>
      </c>
      <c r="D29" s="22">
        <v>43113.629861111112</v>
      </c>
      <c r="E29" s="21" t="s">
        <v>17</v>
      </c>
      <c r="F29" s="21" t="s">
        <v>12</v>
      </c>
      <c r="G29" s="22">
        <v>43117.100706018522</v>
      </c>
      <c r="H29" s="21" t="s">
        <v>43</v>
      </c>
      <c r="I29" s="24">
        <f t="shared" si="0"/>
        <v>3.4708449074096279</v>
      </c>
    </row>
    <row r="30" spans="1:9" ht="17.25" thickBot="1">
      <c r="A30" s="21">
        <v>17448</v>
      </c>
      <c r="B30" s="21" t="s">
        <v>4</v>
      </c>
      <c r="C30" s="21" t="s">
        <v>5</v>
      </c>
      <c r="D30" s="22">
        <v>43111.503240740742</v>
      </c>
      <c r="E30" s="21" t="s">
        <v>8</v>
      </c>
      <c r="F30" s="21" t="s">
        <v>15</v>
      </c>
      <c r="G30" s="22">
        <v>43113.044907407406</v>
      </c>
      <c r="H30" s="21" t="s">
        <v>43</v>
      </c>
      <c r="I30" s="24">
        <f t="shared" si="0"/>
        <v>1.5416666666642413</v>
      </c>
    </row>
    <row r="31" spans="1:9" ht="17.25" thickBot="1">
      <c r="A31" s="21">
        <v>17733</v>
      </c>
      <c r="B31" s="21" t="s">
        <v>2</v>
      </c>
      <c r="C31" s="21" t="s">
        <v>3</v>
      </c>
      <c r="D31" s="22">
        <v>43129.50980324074</v>
      </c>
      <c r="E31" s="21" t="s">
        <v>17</v>
      </c>
      <c r="F31" s="21" t="s">
        <v>12</v>
      </c>
      <c r="G31" s="22">
        <v>43131.895914351851</v>
      </c>
      <c r="H31" s="21" t="s">
        <v>43</v>
      </c>
      <c r="I31" s="24">
        <f t="shared" si="0"/>
        <v>2.3861111111109494</v>
      </c>
    </row>
    <row r="32" spans="1:9" ht="17.25" thickBot="1">
      <c r="A32" s="21">
        <v>18262</v>
      </c>
      <c r="B32" s="21" t="s">
        <v>4</v>
      </c>
      <c r="C32" s="21" t="s">
        <v>5</v>
      </c>
      <c r="D32" s="22">
        <v>43106.389849537038</v>
      </c>
      <c r="E32" s="21" t="s">
        <v>18</v>
      </c>
      <c r="F32" s="21" t="s">
        <v>14</v>
      </c>
      <c r="G32" s="22">
        <v>43110.069016203706</v>
      </c>
      <c r="H32" s="21" t="s">
        <v>43</v>
      </c>
      <c r="I32" s="24">
        <f t="shared" si="0"/>
        <v>3.6791666666686069</v>
      </c>
    </row>
    <row r="33" spans="1:9" ht="17.25" thickBot="1">
      <c r="A33" s="21">
        <v>18578</v>
      </c>
      <c r="B33" s="21" t="s">
        <v>2</v>
      </c>
      <c r="C33" s="21" t="s">
        <v>3</v>
      </c>
      <c r="D33" s="22">
        <v>43126.049270833333</v>
      </c>
      <c r="E33" s="21" t="s">
        <v>8</v>
      </c>
      <c r="F33" s="21" t="s">
        <v>15</v>
      </c>
      <c r="G33" s="22">
        <v>43128.075659722221</v>
      </c>
      <c r="H33" s="21" t="s">
        <v>43</v>
      </c>
      <c r="I33" s="24">
        <f t="shared" si="0"/>
        <v>2.0263888888875954</v>
      </c>
    </row>
    <row r="34" spans="1:9" ht="17.25" thickBot="1">
      <c r="A34" s="21">
        <v>18864</v>
      </c>
      <c r="B34" s="21" t="s">
        <v>4</v>
      </c>
      <c r="C34" s="21" t="s">
        <v>5</v>
      </c>
      <c r="D34" s="22">
        <v>43111.604756944442</v>
      </c>
      <c r="E34" s="21" t="s">
        <v>8</v>
      </c>
      <c r="F34" s="21" t="s">
        <v>15</v>
      </c>
      <c r="G34" s="22">
        <v>43115.779074074075</v>
      </c>
      <c r="H34" s="21" t="s">
        <v>43</v>
      </c>
      <c r="I34" s="24">
        <f t="shared" si="0"/>
        <v>4.174317129632982</v>
      </c>
    </row>
    <row r="35" spans="1:9" ht="17.25" thickBot="1">
      <c r="A35" s="21">
        <v>18971</v>
      </c>
      <c r="B35" s="21" t="s">
        <v>6</v>
      </c>
      <c r="C35" s="21" t="s">
        <v>7</v>
      </c>
      <c r="D35" s="22">
        <v>43103.940694444442</v>
      </c>
      <c r="E35" s="21" t="s">
        <v>17</v>
      </c>
      <c r="F35" s="21" t="s">
        <v>13</v>
      </c>
      <c r="G35" s="22">
        <v>43108.700416666667</v>
      </c>
      <c r="H35" s="21" t="s">
        <v>43</v>
      </c>
      <c r="I35" s="24">
        <f t="shared" si="0"/>
        <v>4.7597222222248092</v>
      </c>
    </row>
    <row r="36" spans="1:9" ht="17.25" thickBot="1">
      <c r="A36" s="21">
        <v>19329</v>
      </c>
      <c r="B36" s="21" t="s">
        <v>4</v>
      </c>
      <c r="C36" s="21" t="s">
        <v>5</v>
      </c>
      <c r="D36" s="22">
        <v>43120.733229166668</v>
      </c>
      <c r="E36" s="21" t="s">
        <v>17</v>
      </c>
      <c r="F36" s="21" t="s">
        <v>13</v>
      </c>
      <c r="G36" s="22">
        <v>43125.564479166664</v>
      </c>
      <c r="H36" s="21" t="s">
        <v>43</v>
      </c>
      <c r="I36" s="24">
        <f t="shared" si="0"/>
        <v>4.8312499999956344</v>
      </c>
    </row>
    <row r="37" spans="1:9" ht="17.25" thickBot="1">
      <c r="A37" s="21">
        <v>19597</v>
      </c>
      <c r="B37" s="21" t="s">
        <v>6</v>
      </c>
      <c r="C37" s="21" t="s">
        <v>7</v>
      </c>
      <c r="D37" s="22">
        <v>43121.411990740744</v>
      </c>
      <c r="E37" s="21" t="s">
        <v>18</v>
      </c>
      <c r="F37" s="21" t="s">
        <v>14</v>
      </c>
      <c r="G37" s="22">
        <v>43126.393935185188</v>
      </c>
      <c r="H37" s="21" t="s">
        <v>43</v>
      </c>
      <c r="I37" s="24">
        <f t="shared" si="0"/>
        <v>4.9819444444437977</v>
      </c>
    </row>
    <row r="38" spans="1:9" ht="17.25" thickBot="1">
      <c r="A38" s="21">
        <v>20053</v>
      </c>
      <c r="B38" s="21" t="s">
        <v>6</v>
      </c>
      <c r="C38" s="21" t="s">
        <v>7</v>
      </c>
      <c r="D38" s="22">
        <v>43126.476365740738</v>
      </c>
      <c r="E38" s="21" t="s">
        <v>17</v>
      </c>
      <c r="F38" s="21" t="s">
        <v>12</v>
      </c>
      <c r="G38" s="22">
        <v>43130.465949074074</v>
      </c>
      <c r="H38" s="21" t="s">
        <v>43</v>
      </c>
      <c r="I38" s="24">
        <f t="shared" si="0"/>
        <v>3.9895833333357587</v>
      </c>
    </row>
    <row r="39" spans="1:9" ht="17.25" thickBot="1">
      <c r="A39" s="21">
        <v>20363</v>
      </c>
      <c r="B39" s="21" t="s">
        <v>2</v>
      </c>
      <c r="C39" s="21" t="s">
        <v>3</v>
      </c>
      <c r="D39" s="22">
        <v>43107.395995370367</v>
      </c>
      <c r="E39" s="21" t="s">
        <v>18</v>
      </c>
      <c r="F39" s="21" t="s">
        <v>14</v>
      </c>
      <c r="G39" s="22">
        <v>43109.910578703704</v>
      </c>
      <c r="H39" s="21" t="s">
        <v>43</v>
      </c>
      <c r="I39" s="24">
        <f t="shared" si="0"/>
        <v>2.5145833333372138</v>
      </c>
    </row>
    <row r="40" spans="1:9" ht="17.25" thickBot="1">
      <c r="A40" s="21">
        <v>20847</v>
      </c>
      <c r="B40" s="21" t="s">
        <v>2</v>
      </c>
      <c r="C40" s="21" t="s">
        <v>3</v>
      </c>
      <c r="D40" s="22">
        <v>43118.546597222223</v>
      </c>
      <c r="E40" s="21" t="s">
        <v>17</v>
      </c>
      <c r="F40" s="21" t="s">
        <v>12</v>
      </c>
      <c r="G40" s="22">
        <v>43122.436874999999</v>
      </c>
      <c r="H40" s="21" t="s">
        <v>43</v>
      </c>
      <c r="I40" s="24">
        <f t="shared" si="0"/>
        <v>3.890277777776646</v>
      </c>
    </row>
    <row r="41" spans="1:9" ht="17.25" thickBot="1">
      <c r="A41" s="21">
        <v>21317</v>
      </c>
      <c r="B41" s="21" t="s">
        <v>8</v>
      </c>
      <c r="C41" s="21" t="s">
        <v>9</v>
      </c>
      <c r="D41" s="22">
        <v>43117.042326388888</v>
      </c>
      <c r="E41" s="21" t="s">
        <v>17</v>
      </c>
      <c r="F41" s="21" t="s">
        <v>12</v>
      </c>
      <c r="G41" s="22">
        <v>43119.033993055556</v>
      </c>
      <c r="H41" s="21" t="s">
        <v>43</v>
      </c>
      <c r="I41" s="24">
        <f t="shared" si="0"/>
        <v>1.9916666666686069</v>
      </c>
    </row>
    <row r="42" spans="1:9" ht="17.25" thickBot="1">
      <c r="A42" s="21">
        <v>21370</v>
      </c>
      <c r="B42" s="21" t="s">
        <v>4</v>
      </c>
      <c r="C42" s="21" t="s">
        <v>5</v>
      </c>
      <c r="D42" s="22">
        <v>43109.850138888891</v>
      </c>
      <c r="E42" s="21" t="s">
        <v>8</v>
      </c>
      <c r="F42" s="21" t="s">
        <v>15</v>
      </c>
      <c r="G42" s="22">
        <v>43112.696666666663</v>
      </c>
      <c r="H42" s="21" t="s">
        <v>43</v>
      </c>
      <c r="I42" s="24">
        <f t="shared" si="0"/>
        <v>2.8465277777722804</v>
      </c>
    </row>
    <row r="43" spans="1:9" ht="17.25" thickBot="1">
      <c r="A43" s="21">
        <v>22224</v>
      </c>
      <c r="B43" s="21" t="s">
        <v>6</v>
      </c>
      <c r="C43" s="21" t="s">
        <v>7</v>
      </c>
      <c r="D43" s="22">
        <v>43126.198518518519</v>
      </c>
      <c r="E43" s="21" t="s">
        <v>6</v>
      </c>
      <c r="F43" s="21" t="s">
        <v>7</v>
      </c>
      <c r="G43" s="22">
        <v>43126.271435185183</v>
      </c>
      <c r="H43" s="21" t="s">
        <v>44</v>
      </c>
      <c r="I43" s="24">
        <f t="shared" si="0"/>
        <v>7.2916666664241347E-2</v>
      </c>
    </row>
    <row r="44" spans="1:9" ht="17.25" thickBot="1">
      <c r="A44" s="21">
        <v>22395</v>
      </c>
      <c r="B44" s="21" t="s">
        <v>6</v>
      </c>
      <c r="C44" s="21" t="s">
        <v>7</v>
      </c>
      <c r="D44" s="22">
        <v>43112.524571759262</v>
      </c>
      <c r="E44" s="21" t="s">
        <v>17</v>
      </c>
      <c r="F44" s="21" t="s">
        <v>12</v>
      </c>
      <c r="G44" s="22">
        <v>43117.4690162037</v>
      </c>
      <c r="H44" s="21" t="s">
        <v>43</v>
      </c>
      <c r="I44" s="24">
        <f t="shared" si="0"/>
        <v>4.9444444444379769</v>
      </c>
    </row>
    <row r="45" spans="1:9" ht="17.25" thickBot="1">
      <c r="A45" s="21">
        <v>22616</v>
      </c>
      <c r="B45" s="21" t="s">
        <v>2</v>
      </c>
      <c r="C45" s="21" t="s">
        <v>3</v>
      </c>
      <c r="D45" s="22">
        <v>43122.019745370373</v>
      </c>
      <c r="E45" s="21" t="s">
        <v>8</v>
      </c>
      <c r="F45" s="21" t="s">
        <v>15</v>
      </c>
      <c r="G45" s="22">
        <v>43125.457245370373</v>
      </c>
      <c r="H45" s="21" t="s">
        <v>43</v>
      </c>
      <c r="I45" s="24">
        <f t="shared" si="0"/>
        <v>3.4375</v>
      </c>
    </row>
    <row r="46" spans="1:9" ht="17.25" thickBot="1">
      <c r="A46" s="21">
        <v>22698</v>
      </c>
      <c r="B46" s="21" t="s">
        <v>8</v>
      </c>
      <c r="C46" s="21" t="s">
        <v>9</v>
      </c>
      <c r="D46" s="22">
        <v>43102.986250000002</v>
      </c>
      <c r="E46" s="21" t="s">
        <v>18</v>
      </c>
      <c r="F46" s="21" t="s">
        <v>14</v>
      </c>
      <c r="G46" s="22">
        <v>43105.220277777778</v>
      </c>
      <c r="H46" s="21" t="s">
        <v>43</v>
      </c>
      <c r="I46" s="24">
        <f t="shared" si="0"/>
        <v>2.234027777776646</v>
      </c>
    </row>
    <row r="47" spans="1:9" ht="17.25" thickBot="1">
      <c r="A47" s="21">
        <v>23054</v>
      </c>
      <c r="B47" s="21" t="s">
        <v>2</v>
      </c>
      <c r="C47" s="21" t="s">
        <v>3</v>
      </c>
      <c r="D47" s="22">
        <v>43119.781481481485</v>
      </c>
      <c r="E47" s="21" t="s">
        <v>18</v>
      </c>
      <c r="F47" s="21" t="s">
        <v>14</v>
      </c>
      <c r="G47" s="22">
        <v>43121.043287037035</v>
      </c>
      <c r="H47" s="21" t="s">
        <v>43</v>
      </c>
      <c r="I47" s="24">
        <f t="shared" si="0"/>
        <v>1.2618055555503815</v>
      </c>
    </row>
    <row r="48" spans="1:9" ht="17.25" thickBot="1">
      <c r="A48" s="21">
        <v>23810</v>
      </c>
      <c r="B48" s="21" t="s">
        <v>8</v>
      </c>
      <c r="C48" s="21" t="s">
        <v>9</v>
      </c>
      <c r="D48" s="22">
        <v>43123.571458333332</v>
      </c>
      <c r="E48" s="21" t="s">
        <v>8</v>
      </c>
      <c r="F48" s="21" t="s">
        <v>15</v>
      </c>
      <c r="G48" s="22">
        <v>43128.120763888888</v>
      </c>
      <c r="H48" s="21" t="s">
        <v>43</v>
      </c>
      <c r="I48" s="24">
        <f t="shared" si="0"/>
        <v>4.5493055555562023</v>
      </c>
    </row>
    <row r="49" spans="1:9" ht="17.25" thickBot="1">
      <c r="A49" s="21">
        <v>24980</v>
      </c>
      <c r="B49" s="21" t="s">
        <v>4</v>
      </c>
      <c r="C49" s="21" t="s">
        <v>5</v>
      </c>
      <c r="D49" s="22">
        <v>43122.757245370369</v>
      </c>
      <c r="E49" s="21" t="s">
        <v>17</v>
      </c>
      <c r="F49" s="21" t="s">
        <v>13</v>
      </c>
      <c r="G49" s="22">
        <v>43124.01766203704</v>
      </c>
      <c r="H49" s="21" t="s">
        <v>43</v>
      </c>
      <c r="I49" s="24">
        <f t="shared" si="0"/>
        <v>1.2604166666715173</v>
      </c>
    </row>
    <row r="50" spans="1:9" ht="17.25" thickBot="1">
      <c r="A50" s="21">
        <v>25213</v>
      </c>
      <c r="B50" s="21" t="s">
        <v>2</v>
      </c>
      <c r="C50" s="21" t="s">
        <v>3</v>
      </c>
      <c r="D50" s="22">
        <v>43125.398865740739</v>
      </c>
      <c r="E50" s="21" t="s">
        <v>17</v>
      </c>
      <c r="F50" s="21" t="s">
        <v>12</v>
      </c>
      <c r="G50" s="22">
        <v>43129.453726851854</v>
      </c>
      <c r="H50" s="21" t="s">
        <v>43</v>
      </c>
      <c r="I50" s="24">
        <f t="shared" si="0"/>
        <v>4.054861111115315</v>
      </c>
    </row>
    <row r="51" spans="1:9" ht="17.25" thickBot="1">
      <c r="A51" s="21">
        <v>25928</v>
      </c>
      <c r="B51" s="21" t="s">
        <v>2</v>
      </c>
      <c r="C51" s="21" t="s">
        <v>3</v>
      </c>
      <c r="D51" s="22">
        <v>43118.41269675926</v>
      </c>
      <c r="E51" s="21" t="s">
        <v>17</v>
      </c>
      <c r="F51" s="21" t="s">
        <v>13</v>
      </c>
      <c r="G51" s="22">
        <v>43121.632141203707</v>
      </c>
      <c r="H51" s="21" t="s">
        <v>43</v>
      </c>
      <c r="I51" s="24">
        <f t="shared" si="0"/>
        <v>3.2194444444467081</v>
      </c>
    </row>
    <row r="52" spans="1:9" ht="17.25" thickBot="1">
      <c r="A52" s="21">
        <v>26231</v>
      </c>
      <c r="B52" s="21" t="s">
        <v>6</v>
      </c>
      <c r="C52" s="21" t="s">
        <v>7</v>
      </c>
      <c r="D52" s="22">
        <v>43120.917604166665</v>
      </c>
      <c r="E52" s="21" t="s">
        <v>17</v>
      </c>
      <c r="F52" s="21" t="s">
        <v>12</v>
      </c>
      <c r="G52" s="22">
        <v>43125.937743055554</v>
      </c>
      <c r="H52" s="21" t="s">
        <v>43</v>
      </c>
      <c r="I52" s="24">
        <f t="shared" si="0"/>
        <v>5.0201388888890506</v>
      </c>
    </row>
    <row r="53" spans="1:9" ht="17.25" thickBot="1">
      <c r="A53" s="21">
        <v>26292</v>
      </c>
      <c r="B53" s="21" t="s">
        <v>6</v>
      </c>
      <c r="C53" s="21" t="s">
        <v>7</v>
      </c>
      <c r="D53" s="22">
        <v>43109.418645833335</v>
      </c>
      <c r="E53" s="21" t="s">
        <v>18</v>
      </c>
      <c r="F53" s="21" t="s">
        <v>14</v>
      </c>
      <c r="G53" s="22">
        <v>43111.453368055554</v>
      </c>
      <c r="H53" s="21" t="s">
        <v>43</v>
      </c>
      <c r="I53" s="24">
        <f t="shared" si="0"/>
        <v>2.0347222222189885</v>
      </c>
    </row>
    <row r="54" spans="1:9" ht="17.25" thickBot="1">
      <c r="A54" s="21">
        <v>26378</v>
      </c>
      <c r="B54" s="21" t="s">
        <v>4</v>
      </c>
      <c r="C54" s="21" t="s">
        <v>5</v>
      </c>
      <c r="D54" s="22">
        <v>43125.428043981483</v>
      </c>
      <c r="E54" s="21" t="s">
        <v>18</v>
      </c>
      <c r="F54" s="21" t="s">
        <v>14</v>
      </c>
      <c r="G54" s="22">
        <v>43126.754432870373</v>
      </c>
      <c r="H54" s="21" t="s">
        <v>43</v>
      </c>
      <c r="I54" s="24">
        <f t="shared" si="0"/>
        <v>1.3263888888905058</v>
      </c>
    </row>
    <row r="55" spans="1:9" ht="17.25" thickBot="1">
      <c r="A55" s="21">
        <v>26382</v>
      </c>
      <c r="B55" s="21" t="s">
        <v>6</v>
      </c>
      <c r="C55" s="21" t="s">
        <v>7</v>
      </c>
      <c r="D55" s="22">
        <v>43111.278217592589</v>
      </c>
      <c r="E55" s="21" t="s">
        <v>17</v>
      </c>
      <c r="F55" s="21" t="s">
        <v>12</v>
      </c>
      <c r="G55" s="22">
        <v>43114.194884259261</v>
      </c>
      <c r="H55" s="21" t="s">
        <v>43</v>
      </c>
      <c r="I55" s="24">
        <f t="shared" si="0"/>
        <v>2.9166666666715173</v>
      </c>
    </row>
    <row r="56" spans="1:9" ht="17.25" thickBot="1">
      <c r="A56" s="21">
        <v>26397</v>
      </c>
      <c r="B56" s="21" t="s">
        <v>8</v>
      </c>
      <c r="C56" s="21" t="s">
        <v>9</v>
      </c>
      <c r="D56" s="22">
        <v>43103.376273148147</v>
      </c>
      <c r="E56" s="21" t="s">
        <v>17</v>
      </c>
      <c r="F56" s="21" t="s">
        <v>12</v>
      </c>
      <c r="G56" s="22">
        <v>43107.315162037034</v>
      </c>
      <c r="H56" s="21" t="s">
        <v>43</v>
      </c>
      <c r="I56" s="24">
        <f t="shared" si="0"/>
        <v>3.9388888888861402</v>
      </c>
    </row>
    <row r="57" spans="1:9" ht="17.25" thickBot="1">
      <c r="A57" s="21">
        <v>26528</v>
      </c>
      <c r="B57" s="21" t="s">
        <v>6</v>
      </c>
      <c r="C57" s="21" t="s">
        <v>7</v>
      </c>
      <c r="D57" s="22">
        <v>43119.605185185188</v>
      </c>
      <c r="E57" s="21" t="s">
        <v>8</v>
      </c>
      <c r="F57" s="21" t="s">
        <v>15</v>
      </c>
      <c r="G57" s="22">
        <v>43124.307962962965</v>
      </c>
      <c r="H57" s="21" t="s">
        <v>43</v>
      </c>
      <c r="I57" s="24">
        <f t="shared" si="0"/>
        <v>4.702777777776646</v>
      </c>
    </row>
    <row r="58" spans="1:9" ht="17.25" thickBot="1">
      <c r="A58" s="21">
        <v>26551</v>
      </c>
      <c r="B58" s="21" t="s">
        <v>8</v>
      </c>
      <c r="C58" s="21" t="s">
        <v>9</v>
      </c>
      <c r="D58" s="22">
        <v>43107.382557870369</v>
      </c>
      <c r="E58" s="21" t="s">
        <v>8</v>
      </c>
      <c r="F58" s="21" t="s">
        <v>15</v>
      </c>
      <c r="G58" s="22">
        <v>43111.452696759261</v>
      </c>
      <c r="H58" s="21" t="s">
        <v>43</v>
      </c>
      <c r="I58" s="24">
        <f t="shared" si="0"/>
        <v>4.070138888891961</v>
      </c>
    </row>
    <row r="59" spans="1:9" ht="17.25" thickBot="1">
      <c r="A59" s="21">
        <v>26663</v>
      </c>
      <c r="B59" s="21" t="s">
        <v>4</v>
      </c>
      <c r="C59" s="21" t="s">
        <v>5</v>
      </c>
      <c r="D59" s="22">
        <v>43115.993715277778</v>
      </c>
      <c r="E59" s="21" t="s">
        <v>17</v>
      </c>
      <c r="F59" s="21" t="s">
        <v>12</v>
      </c>
      <c r="G59" s="22">
        <v>43120.754131944443</v>
      </c>
      <c r="H59" s="21" t="s">
        <v>43</v>
      </c>
      <c r="I59" s="24">
        <f t="shared" si="0"/>
        <v>4.7604166666642413</v>
      </c>
    </row>
    <row r="60" spans="1:9" ht="17.25" thickBot="1">
      <c r="A60" s="21">
        <v>26811</v>
      </c>
      <c r="B60" s="21" t="s">
        <v>6</v>
      </c>
      <c r="C60" s="21" t="s">
        <v>7</v>
      </c>
      <c r="D60" s="22">
        <v>43129.429247685184</v>
      </c>
      <c r="E60" s="21" t="s">
        <v>8</v>
      </c>
      <c r="F60" s="21" t="s">
        <v>15</v>
      </c>
      <c r="G60" s="22">
        <v>43131.725775462961</v>
      </c>
      <c r="H60" s="21" t="s">
        <v>43</v>
      </c>
      <c r="I60" s="24">
        <f t="shared" si="0"/>
        <v>2.296527777776646</v>
      </c>
    </row>
    <row r="61" spans="1:9" ht="17.25" thickBot="1">
      <c r="A61" s="21">
        <v>26835</v>
      </c>
      <c r="B61" s="21" t="s">
        <v>4</v>
      </c>
      <c r="C61" s="21" t="s">
        <v>5</v>
      </c>
      <c r="D61" s="22">
        <v>43107.023657407408</v>
      </c>
      <c r="E61" s="21" t="s">
        <v>4</v>
      </c>
      <c r="F61" s="21" t="s">
        <v>5</v>
      </c>
      <c r="G61" s="22">
        <v>43107.09171296296</v>
      </c>
      <c r="H61" s="21" t="s">
        <v>44</v>
      </c>
      <c r="I61" s="24">
        <f t="shared" si="0"/>
        <v>6.8055555551836733E-2</v>
      </c>
    </row>
    <row r="62" spans="1:9" ht="17.25" thickBot="1">
      <c r="A62" s="21">
        <v>26954</v>
      </c>
      <c r="B62" s="21" t="s">
        <v>2</v>
      </c>
      <c r="C62" s="21" t="s">
        <v>3</v>
      </c>
      <c r="D62" s="22">
        <v>43124.717280092591</v>
      </c>
      <c r="E62" s="21" t="s">
        <v>17</v>
      </c>
      <c r="F62" s="21" t="s">
        <v>12</v>
      </c>
      <c r="G62" s="22">
        <v>43127.934641203705</v>
      </c>
      <c r="H62" s="21" t="s">
        <v>43</v>
      </c>
      <c r="I62" s="24">
        <f t="shared" si="0"/>
        <v>3.2173611111138598</v>
      </c>
    </row>
    <row r="63" spans="1:9" ht="17.25" thickBot="1">
      <c r="A63" s="21">
        <v>26982</v>
      </c>
      <c r="B63" s="21" t="s">
        <v>6</v>
      </c>
      <c r="C63" s="21" t="s">
        <v>7</v>
      </c>
      <c r="D63" s="22">
        <v>43102.220173611109</v>
      </c>
      <c r="E63" s="21" t="s">
        <v>18</v>
      </c>
      <c r="F63" s="21" t="s">
        <v>14</v>
      </c>
      <c r="G63" s="22">
        <v>43103.920868055553</v>
      </c>
      <c r="H63" s="21" t="s">
        <v>43</v>
      </c>
      <c r="I63" s="24">
        <f t="shared" si="0"/>
        <v>1.7006944444437977</v>
      </c>
    </row>
    <row r="64" spans="1:9" ht="17.25" thickBot="1">
      <c r="A64" s="21">
        <v>27143</v>
      </c>
      <c r="B64" s="21" t="s">
        <v>6</v>
      </c>
      <c r="C64" s="21" t="s">
        <v>7</v>
      </c>
      <c r="D64" s="22">
        <v>43122.600474537037</v>
      </c>
      <c r="E64" s="21" t="s">
        <v>17</v>
      </c>
      <c r="F64" s="21" t="s">
        <v>12</v>
      </c>
      <c r="G64" s="22">
        <v>43126.07130787037</v>
      </c>
      <c r="H64" s="21" t="s">
        <v>43</v>
      </c>
      <c r="I64" s="24">
        <f t="shared" si="0"/>
        <v>3.4708333333328483</v>
      </c>
    </row>
    <row r="65" spans="1:9" ht="17.25" thickBot="1">
      <c r="A65" s="21">
        <v>27183</v>
      </c>
      <c r="B65" s="21" t="s">
        <v>2</v>
      </c>
      <c r="C65" s="21" t="s">
        <v>3</v>
      </c>
      <c r="D65" s="22">
        <v>43120.169108796297</v>
      </c>
      <c r="E65" s="21" t="s">
        <v>18</v>
      </c>
      <c r="F65" s="21" t="s">
        <v>14</v>
      </c>
      <c r="G65" s="22">
        <v>43121.637164351851</v>
      </c>
      <c r="H65" s="21" t="s">
        <v>43</v>
      </c>
      <c r="I65" s="24">
        <f t="shared" si="0"/>
        <v>1.4680555555532919</v>
      </c>
    </row>
    <row r="66" spans="1:9" ht="17.25" thickBot="1">
      <c r="A66" s="21">
        <v>27220</v>
      </c>
      <c r="B66" s="21" t="s">
        <v>2</v>
      </c>
      <c r="C66" s="21" t="s">
        <v>3</v>
      </c>
      <c r="D66" s="22">
        <v>43110.364201388889</v>
      </c>
      <c r="E66" s="21" t="s">
        <v>17</v>
      </c>
      <c r="F66" s="21" t="s">
        <v>12</v>
      </c>
      <c r="G66" s="22">
        <v>43112.470451388886</v>
      </c>
      <c r="H66" s="21" t="s">
        <v>43</v>
      </c>
      <c r="I66" s="24">
        <f t="shared" si="0"/>
        <v>2.1062499999970896</v>
      </c>
    </row>
    <row r="67" spans="1:9" ht="17.25" thickBot="1">
      <c r="A67" s="21">
        <v>27316</v>
      </c>
      <c r="B67" s="21" t="s">
        <v>2</v>
      </c>
      <c r="C67" s="21" t="s">
        <v>3</v>
      </c>
      <c r="D67" s="22">
        <v>43121.869351851848</v>
      </c>
      <c r="E67" s="21" t="s">
        <v>17</v>
      </c>
      <c r="F67" s="21" t="s">
        <v>12</v>
      </c>
      <c r="G67" s="22">
        <v>43125.772824074076</v>
      </c>
      <c r="H67" s="21" t="s">
        <v>43</v>
      </c>
      <c r="I67" s="24">
        <f t="shared" ref="I67:I130" si="1">G67-D67</f>
        <v>3.9034722222277196</v>
      </c>
    </row>
    <row r="68" spans="1:9" ht="17.25" thickBot="1">
      <c r="A68" s="21">
        <v>28044</v>
      </c>
      <c r="B68" s="21" t="s">
        <v>2</v>
      </c>
      <c r="C68" s="21" t="s">
        <v>3</v>
      </c>
      <c r="D68" s="22">
        <v>43124.038171296299</v>
      </c>
      <c r="E68" s="21" t="s">
        <v>17</v>
      </c>
      <c r="F68" s="21" t="s">
        <v>12</v>
      </c>
      <c r="G68" s="22">
        <v>43127.981921296298</v>
      </c>
      <c r="H68" s="21" t="s">
        <v>43</v>
      </c>
      <c r="I68" s="24">
        <f t="shared" si="1"/>
        <v>3.9437499999985448</v>
      </c>
    </row>
    <row r="69" spans="1:9" ht="17.25" thickBot="1">
      <c r="A69" s="21">
        <v>28212</v>
      </c>
      <c r="B69" s="21" t="s">
        <v>2</v>
      </c>
      <c r="C69" s="21" t="s">
        <v>3</v>
      </c>
      <c r="D69" s="22">
        <v>43107.938935185186</v>
      </c>
      <c r="E69" s="21" t="s">
        <v>8</v>
      </c>
      <c r="F69" s="21" t="s">
        <v>15</v>
      </c>
      <c r="G69" s="22">
        <v>43112.331990740742</v>
      </c>
      <c r="H69" s="21" t="s">
        <v>43</v>
      </c>
      <c r="I69" s="24">
        <f t="shared" si="1"/>
        <v>4.3930555555562023</v>
      </c>
    </row>
    <row r="70" spans="1:9" ht="17.25" thickBot="1">
      <c r="A70" s="21">
        <v>28311</v>
      </c>
      <c r="B70" s="21" t="s">
        <v>6</v>
      </c>
      <c r="C70" s="21" t="s">
        <v>7</v>
      </c>
      <c r="D70" s="22">
        <v>43119.75068287037</v>
      </c>
      <c r="E70" s="21" t="s">
        <v>18</v>
      </c>
      <c r="F70" s="21" t="s">
        <v>14</v>
      </c>
      <c r="G70" s="22">
        <v>43123.772905092592</v>
      </c>
      <c r="H70" s="21" t="s">
        <v>43</v>
      </c>
      <c r="I70" s="24">
        <f t="shared" si="1"/>
        <v>4.0222222222218988</v>
      </c>
    </row>
    <row r="71" spans="1:9" ht="17.25" thickBot="1">
      <c r="A71" s="21">
        <v>28723</v>
      </c>
      <c r="B71" s="21" t="s">
        <v>4</v>
      </c>
      <c r="C71" s="21" t="s">
        <v>5</v>
      </c>
      <c r="D71" s="22">
        <v>43116.591493055559</v>
      </c>
      <c r="E71" s="21" t="s">
        <v>18</v>
      </c>
      <c r="F71" s="21" t="s">
        <v>14</v>
      </c>
      <c r="G71" s="22">
        <v>43118.606770833336</v>
      </c>
      <c r="H71" s="21" t="s">
        <v>43</v>
      </c>
      <c r="I71" s="24">
        <f t="shared" si="1"/>
        <v>2.015277777776646</v>
      </c>
    </row>
    <row r="72" spans="1:9" ht="17.25" thickBot="1">
      <c r="A72" s="21">
        <v>28822</v>
      </c>
      <c r="B72" s="21" t="s">
        <v>2</v>
      </c>
      <c r="C72" s="21" t="s">
        <v>3</v>
      </c>
      <c r="D72" s="22">
        <v>43109.626400462963</v>
      </c>
      <c r="E72" s="21" t="s">
        <v>17</v>
      </c>
      <c r="F72" s="21" t="s">
        <v>12</v>
      </c>
      <c r="G72" s="22">
        <v>43112.411817129629</v>
      </c>
      <c r="H72" s="21" t="s">
        <v>43</v>
      </c>
      <c r="I72" s="24">
        <f t="shared" si="1"/>
        <v>2.7854166666656965</v>
      </c>
    </row>
    <row r="73" spans="1:9" ht="17.25" thickBot="1">
      <c r="A73" s="21">
        <v>28850</v>
      </c>
      <c r="B73" s="21" t="s">
        <v>2</v>
      </c>
      <c r="C73" s="21" t="s">
        <v>3</v>
      </c>
      <c r="D73" s="22">
        <v>43114.902129629627</v>
      </c>
      <c r="E73" s="21" t="s">
        <v>18</v>
      </c>
      <c r="F73" s="21" t="s">
        <v>14</v>
      </c>
      <c r="G73" s="22">
        <v>43117.338240740741</v>
      </c>
      <c r="H73" s="21" t="s">
        <v>43</v>
      </c>
      <c r="I73" s="24">
        <f t="shared" si="1"/>
        <v>2.4361111111138598</v>
      </c>
    </row>
    <row r="74" spans="1:9" ht="17.25" thickBot="1">
      <c r="A74" s="21">
        <v>29180</v>
      </c>
      <c r="B74" s="21" t="s">
        <v>4</v>
      </c>
      <c r="C74" s="21" t="s">
        <v>5</v>
      </c>
      <c r="D74" s="22">
        <v>43110.020613425928</v>
      </c>
      <c r="E74" s="21" t="s">
        <v>17</v>
      </c>
      <c r="F74" s="21" t="s">
        <v>13</v>
      </c>
      <c r="G74" s="22">
        <v>43112.692141203705</v>
      </c>
      <c r="H74" s="21" t="s">
        <v>43</v>
      </c>
      <c r="I74" s="24">
        <f t="shared" si="1"/>
        <v>2.671527777776646</v>
      </c>
    </row>
    <row r="75" spans="1:9" ht="17.25" thickBot="1">
      <c r="A75" s="21">
        <v>29276</v>
      </c>
      <c r="B75" s="21" t="s">
        <v>2</v>
      </c>
      <c r="C75" s="21" t="s">
        <v>3</v>
      </c>
      <c r="D75" s="22">
        <v>43103.844259259262</v>
      </c>
      <c r="E75" s="21" t="s">
        <v>2</v>
      </c>
      <c r="F75" s="21" t="s">
        <v>3</v>
      </c>
      <c r="G75" s="22">
        <v>43103.892870370371</v>
      </c>
      <c r="H75" s="21" t="s">
        <v>44</v>
      </c>
      <c r="I75" s="24">
        <f t="shared" si="1"/>
        <v>4.8611111109494232E-2</v>
      </c>
    </row>
    <row r="76" spans="1:9" ht="17.25" thickBot="1">
      <c r="A76" s="21">
        <v>29588</v>
      </c>
      <c r="B76" s="21" t="s">
        <v>2</v>
      </c>
      <c r="C76" s="21" t="s">
        <v>3</v>
      </c>
      <c r="D76" s="22">
        <v>43115.799421296295</v>
      </c>
      <c r="E76" s="21" t="s">
        <v>18</v>
      </c>
      <c r="F76" s="21" t="s">
        <v>14</v>
      </c>
      <c r="G76" s="22">
        <v>43120.293171296296</v>
      </c>
      <c r="H76" s="21" t="s">
        <v>43</v>
      </c>
      <c r="I76" s="24">
        <f t="shared" si="1"/>
        <v>4.4937500000014552</v>
      </c>
    </row>
    <row r="77" spans="1:9" ht="17.25" thickBot="1">
      <c r="A77" s="21">
        <v>29604</v>
      </c>
      <c r="B77" s="21" t="s">
        <v>2</v>
      </c>
      <c r="C77" s="21" t="s">
        <v>3</v>
      </c>
      <c r="D77" s="22">
        <v>43111.770104166666</v>
      </c>
      <c r="E77" s="21" t="s">
        <v>17</v>
      </c>
      <c r="F77" s="21" t="s">
        <v>12</v>
      </c>
      <c r="G77" s="22">
        <v>43115.767326388886</v>
      </c>
      <c r="H77" s="21" t="s">
        <v>43</v>
      </c>
      <c r="I77" s="24">
        <f t="shared" si="1"/>
        <v>3.9972222222204437</v>
      </c>
    </row>
    <row r="78" spans="1:9" ht="17.25" thickBot="1">
      <c r="A78" s="21">
        <v>29757</v>
      </c>
      <c r="B78" s="21" t="s">
        <v>6</v>
      </c>
      <c r="C78" s="21" t="s">
        <v>7</v>
      </c>
      <c r="D78" s="22">
        <v>43123.931817129633</v>
      </c>
      <c r="E78" s="21" t="s">
        <v>17</v>
      </c>
      <c r="F78" s="21" t="s">
        <v>12</v>
      </c>
      <c r="G78" s="22">
        <v>43125.972094907411</v>
      </c>
      <c r="H78" s="21" t="s">
        <v>43</v>
      </c>
      <c r="I78" s="24">
        <f t="shared" si="1"/>
        <v>2.0402777777781012</v>
      </c>
    </row>
    <row r="79" spans="1:9" ht="17.25" thickBot="1">
      <c r="A79" s="21">
        <v>29982</v>
      </c>
      <c r="B79" s="21" t="s">
        <v>6</v>
      </c>
      <c r="C79" s="21" t="s">
        <v>7</v>
      </c>
      <c r="D79" s="22">
        <v>43101.694525462961</v>
      </c>
      <c r="E79" s="21" t="s">
        <v>17</v>
      </c>
      <c r="F79" s="21" t="s">
        <v>12</v>
      </c>
      <c r="G79" s="22">
        <v>43104.488275462965</v>
      </c>
      <c r="H79" s="21" t="s">
        <v>43</v>
      </c>
      <c r="I79" s="24">
        <f t="shared" si="1"/>
        <v>2.7937500000043656</v>
      </c>
    </row>
    <row r="80" spans="1:9" ht="17.25" thickBot="1">
      <c r="A80" s="21">
        <v>30115</v>
      </c>
      <c r="B80" s="21" t="s">
        <v>4</v>
      </c>
      <c r="C80" s="21" t="s">
        <v>5</v>
      </c>
      <c r="D80" s="22">
        <v>43118.814270833333</v>
      </c>
      <c r="E80" s="21" t="s">
        <v>17</v>
      </c>
      <c r="F80" s="21" t="s">
        <v>12</v>
      </c>
      <c r="G80" s="22">
        <v>43121.928854166668</v>
      </c>
      <c r="H80" s="21" t="s">
        <v>43</v>
      </c>
      <c r="I80" s="24">
        <f t="shared" si="1"/>
        <v>3.1145833333357587</v>
      </c>
    </row>
    <row r="81" spans="1:9" ht="17.25" thickBot="1">
      <c r="A81" s="21">
        <v>30259</v>
      </c>
      <c r="B81" s="21" t="s">
        <v>4</v>
      </c>
      <c r="C81" s="21" t="s">
        <v>5</v>
      </c>
      <c r="D81" s="22">
        <v>43110.781168981484</v>
      </c>
      <c r="E81" s="21" t="s">
        <v>17</v>
      </c>
      <c r="F81" s="21" t="s">
        <v>12</v>
      </c>
      <c r="G81" s="22">
        <v>43115.096446759257</v>
      </c>
      <c r="H81" s="21" t="s">
        <v>43</v>
      </c>
      <c r="I81" s="24">
        <f t="shared" si="1"/>
        <v>4.3152777777722804</v>
      </c>
    </row>
    <row r="82" spans="1:9" ht="17.25" thickBot="1">
      <c r="A82" s="21">
        <v>31164</v>
      </c>
      <c r="B82" s="21" t="s">
        <v>2</v>
      </c>
      <c r="C82" s="21" t="s">
        <v>3</v>
      </c>
      <c r="D82" s="22">
        <v>43125.683703703704</v>
      </c>
      <c r="E82" s="21" t="s">
        <v>18</v>
      </c>
      <c r="F82" s="21" t="s">
        <v>14</v>
      </c>
      <c r="G82" s="22">
        <v>43128.571898148148</v>
      </c>
      <c r="H82" s="21" t="s">
        <v>43</v>
      </c>
      <c r="I82" s="24">
        <f t="shared" si="1"/>
        <v>2.8881944444437977</v>
      </c>
    </row>
    <row r="83" spans="1:9" ht="17.25" thickBot="1">
      <c r="A83" s="21">
        <v>31721</v>
      </c>
      <c r="B83" s="21" t="s">
        <v>4</v>
      </c>
      <c r="C83" s="21" t="s">
        <v>5</v>
      </c>
      <c r="D83" s="22">
        <v>43103.533356481479</v>
      </c>
      <c r="E83" s="21" t="s">
        <v>18</v>
      </c>
      <c r="F83" s="21" t="s">
        <v>14</v>
      </c>
      <c r="G83" s="22">
        <v>43105.736828703702</v>
      </c>
      <c r="H83" s="21" t="s">
        <v>43</v>
      </c>
      <c r="I83" s="24">
        <f t="shared" si="1"/>
        <v>2.203472222223354</v>
      </c>
    </row>
    <row r="84" spans="1:9" ht="17.25" thickBot="1">
      <c r="A84" s="21">
        <v>31739</v>
      </c>
      <c r="B84" s="21" t="s">
        <v>6</v>
      </c>
      <c r="C84" s="21" t="s">
        <v>7</v>
      </c>
      <c r="D84" s="22">
        <v>43105.75582175926</v>
      </c>
      <c r="E84" s="21" t="s">
        <v>8</v>
      </c>
      <c r="F84" s="21" t="s">
        <v>15</v>
      </c>
      <c r="G84" s="22">
        <v>43109.914155092592</v>
      </c>
      <c r="H84" s="21" t="s">
        <v>43</v>
      </c>
      <c r="I84" s="24">
        <f t="shared" si="1"/>
        <v>4.1583333333328483</v>
      </c>
    </row>
    <row r="85" spans="1:9" ht="17.25" thickBot="1">
      <c r="A85" s="21">
        <v>32049</v>
      </c>
      <c r="B85" s="21" t="s">
        <v>6</v>
      </c>
      <c r="C85" s="21" t="s">
        <v>7</v>
      </c>
      <c r="D85" s="22">
        <v>43119.084074074075</v>
      </c>
      <c r="E85" s="21" t="s">
        <v>8</v>
      </c>
      <c r="F85" s="21" t="s">
        <v>15</v>
      </c>
      <c r="G85" s="22">
        <v>43121.193796296298</v>
      </c>
      <c r="H85" s="21" t="s">
        <v>43</v>
      </c>
      <c r="I85" s="24">
        <f t="shared" si="1"/>
        <v>2.109722222223354</v>
      </c>
    </row>
    <row r="86" spans="1:9" ht="17.25" thickBot="1">
      <c r="A86" s="21">
        <v>32486</v>
      </c>
      <c r="B86" s="21" t="s">
        <v>6</v>
      </c>
      <c r="C86" s="21" t="s">
        <v>7</v>
      </c>
      <c r="D86" s="22">
        <v>43106.245868055557</v>
      </c>
      <c r="E86" s="21" t="s">
        <v>17</v>
      </c>
      <c r="F86" s="21" t="s">
        <v>12</v>
      </c>
      <c r="G86" s="22">
        <v>43110.292395833334</v>
      </c>
      <c r="H86" s="21" t="s">
        <v>43</v>
      </c>
      <c r="I86" s="24">
        <f t="shared" si="1"/>
        <v>4.046527777776646</v>
      </c>
    </row>
    <row r="87" spans="1:9" ht="17.25" thickBot="1">
      <c r="A87" s="21">
        <v>33255</v>
      </c>
      <c r="B87" s="21" t="s">
        <v>6</v>
      </c>
      <c r="C87" s="21" t="s">
        <v>7</v>
      </c>
      <c r="D87" s="22">
        <v>43117.527430555558</v>
      </c>
      <c r="E87" s="21" t="s">
        <v>17</v>
      </c>
      <c r="F87" s="21" t="s">
        <v>13</v>
      </c>
      <c r="G87" s="22">
        <v>43121.069791666669</v>
      </c>
      <c r="H87" s="21" t="s">
        <v>43</v>
      </c>
      <c r="I87" s="24">
        <f t="shared" si="1"/>
        <v>3.5423611111109494</v>
      </c>
    </row>
    <row r="88" spans="1:9" ht="17.25" thickBot="1">
      <c r="A88" s="21">
        <v>33666</v>
      </c>
      <c r="B88" s="21" t="s">
        <v>6</v>
      </c>
      <c r="C88" s="21" t="s">
        <v>7</v>
      </c>
      <c r="D88" s="22">
        <v>43130.854432870372</v>
      </c>
      <c r="E88" s="21" t="s">
        <v>6</v>
      </c>
      <c r="F88" s="21" t="s">
        <v>7</v>
      </c>
      <c r="G88" s="22">
        <v>43131.016250000001</v>
      </c>
      <c r="H88" s="21" t="s">
        <v>44</v>
      </c>
      <c r="I88" s="24">
        <f t="shared" si="1"/>
        <v>0.16181712962861639</v>
      </c>
    </row>
    <row r="89" spans="1:9" ht="17.25" thickBot="1">
      <c r="A89" s="21">
        <v>33786</v>
      </c>
      <c r="B89" s="21" t="s">
        <v>4</v>
      </c>
      <c r="C89" s="21" t="s">
        <v>5</v>
      </c>
      <c r="D89" s="22">
        <v>43130.147743055553</v>
      </c>
      <c r="E89" s="21" t="s">
        <v>8</v>
      </c>
      <c r="F89" s="21" t="s">
        <v>15</v>
      </c>
      <c r="G89" s="22">
        <v>43135.012326388889</v>
      </c>
      <c r="H89" s="21" t="s">
        <v>43</v>
      </c>
      <c r="I89" s="24">
        <f t="shared" si="1"/>
        <v>4.8645833333357587</v>
      </c>
    </row>
    <row r="90" spans="1:9" ht="17.25" thickBot="1">
      <c r="A90" s="21">
        <v>33826</v>
      </c>
      <c r="B90" s="21" t="s">
        <v>6</v>
      </c>
      <c r="C90" s="21" t="s">
        <v>7</v>
      </c>
      <c r="D90" s="22">
        <v>43109.265474537038</v>
      </c>
      <c r="E90" s="21" t="s">
        <v>17</v>
      </c>
      <c r="F90" s="21" t="s">
        <v>13</v>
      </c>
      <c r="G90" s="22">
        <v>43112.461319444446</v>
      </c>
      <c r="H90" s="21" t="s">
        <v>43</v>
      </c>
      <c r="I90" s="24">
        <f t="shared" si="1"/>
        <v>3.1958449074081727</v>
      </c>
    </row>
    <row r="91" spans="1:9" ht="17.25" thickBot="1">
      <c r="A91" s="21">
        <v>33867</v>
      </c>
      <c r="B91" s="21" t="s">
        <v>8</v>
      </c>
      <c r="C91" s="21" t="s">
        <v>9</v>
      </c>
      <c r="D91" s="22">
        <v>43114.546689814815</v>
      </c>
      <c r="E91" s="21" t="s">
        <v>8</v>
      </c>
      <c r="F91" s="21" t="s">
        <v>15</v>
      </c>
      <c r="G91" s="22">
        <v>43119.433495370373</v>
      </c>
      <c r="H91" s="21" t="s">
        <v>43</v>
      </c>
      <c r="I91" s="24">
        <f t="shared" si="1"/>
        <v>4.8868055555576575</v>
      </c>
    </row>
    <row r="92" spans="1:9" ht="17.25" thickBot="1">
      <c r="A92" s="21">
        <v>33981</v>
      </c>
      <c r="B92" s="21" t="s">
        <v>2</v>
      </c>
      <c r="C92" s="21" t="s">
        <v>3</v>
      </c>
      <c r="D92" s="22">
        <v>43115.584641203706</v>
      </c>
      <c r="E92" s="21" t="s">
        <v>17</v>
      </c>
      <c r="F92" s="21" t="s">
        <v>12</v>
      </c>
      <c r="G92" s="22">
        <v>43117.529085648152</v>
      </c>
      <c r="H92" s="21" t="s">
        <v>43</v>
      </c>
      <c r="I92" s="24">
        <f t="shared" si="1"/>
        <v>1.9444444444452529</v>
      </c>
    </row>
    <row r="93" spans="1:9" ht="17.25" thickBot="1">
      <c r="A93" s="21">
        <v>34377</v>
      </c>
      <c r="B93" s="21" t="s">
        <v>2</v>
      </c>
      <c r="C93" s="21" t="s">
        <v>3</v>
      </c>
      <c r="D93" s="22">
        <v>43127.099953703706</v>
      </c>
      <c r="E93" s="21" t="s">
        <v>18</v>
      </c>
      <c r="F93" s="21" t="s">
        <v>14</v>
      </c>
      <c r="G93" s="22">
        <v>43129.558287037034</v>
      </c>
      <c r="H93" s="21" t="s">
        <v>43</v>
      </c>
      <c r="I93" s="24">
        <f t="shared" si="1"/>
        <v>2.4583333333284827</v>
      </c>
    </row>
    <row r="94" spans="1:9" ht="17.25" thickBot="1">
      <c r="A94" s="21">
        <v>34597</v>
      </c>
      <c r="B94" s="21" t="s">
        <v>4</v>
      </c>
      <c r="C94" s="21" t="s">
        <v>5</v>
      </c>
      <c r="D94" s="22">
        <v>43124.750763888886</v>
      </c>
      <c r="E94" s="21" t="s">
        <v>17</v>
      </c>
      <c r="F94" s="21" t="s">
        <v>12</v>
      </c>
      <c r="G94" s="22">
        <v>43129.201458333337</v>
      </c>
      <c r="H94" s="21" t="s">
        <v>43</v>
      </c>
      <c r="I94" s="24">
        <f t="shared" si="1"/>
        <v>4.4506944444510737</v>
      </c>
    </row>
    <row r="95" spans="1:9" ht="17.25" thickBot="1">
      <c r="A95" s="21">
        <v>34887</v>
      </c>
      <c r="B95" s="21" t="s">
        <v>8</v>
      </c>
      <c r="C95" s="21" t="s">
        <v>9</v>
      </c>
      <c r="D95" s="22">
        <v>43110.434907407405</v>
      </c>
      <c r="E95" s="21" t="s">
        <v>17</v>
      </c>
      <c r="F95" s="21" t="s">
        <v>13</v>
      </c>
      <c r="G95" s="22">
        <v>43112.973101851851</v>
      </c>
      <c r="H95" s="21" t="s">
        <v>43</v>
      </c>
      <c r="I95" s="24">
        <f t="shared" si="1"/>
        <v>2.5381944444452529</v>
      </c>
    </row>
    <row r="96" spans="1:9" ht="17.25" thickBot="1">
      <c r="A96" s="21">
        <v>34972</v>
      </c>
      <c r="B96" s="21" t="s">
        <v>4</v>
      </c>
      <c r="C96" s="21" t="s">
        <v>5</v>
      </c>
      <c r="D96" s="22">
        <v>43102.653807870367</v>
      </c>
      <c r="E96" s="21" t="s">
        <v>8</v>
      </c>
      <c r="F96" s="21" t="s">
        <v>15</v>
      </c>
      <c r="G96" s="22">
        <v>43106.846875000003</v>
      </c>
      <c r="H96" s="21" t="s">
        <v>43</v>
      </c>
      <c r="I96" s="24">
        <f t="shared" si="1"/>
        <v>4.1930671296358923</v>
      </c>
    </row>
    <row r="97" spans="1:9" ht="17.25" thickBot="1">
      <c r="A97" s="21">
        <v>35039</v>
      </c>
      <c r="B97" s="21" t="s">
        <v>4</v>
      </c>
      <c r="C97" s="21" t="s">
        <v>5</v>
      </c>
      <c r="D97" s="22">
        <v>43108.230810185189</v>
      </c>
      <c r="E97" s="21" t="s">
        <v>4</v>
      </c>
      <c r="F97" s="21" t="s">
        <v>5</v>
      </c>
      <c r="G97" s="22">
        <v>43108.315532407411</v>
      </c>
      <c r="H97" s="21" t="s">
        <v>44</v>
      </c>
      <c r="I97" s="24">
        <f t="shared" si="1"/>
        <v>8.4722222221898846E-2</v>
      </c>
    </row>
    <row r="98" spans="1:9" ht="17.25" thickBot="1">
      <c r="A98" s="21">
        <v>35175</v>
      </c>
      <c r="B98" s="21" t="s">
        <v>2</v>
      </c>
      <c r="C98" s="21" t="s">
        <v>3</v>
      </c>
      <c r="D98" s="22">
        <v>43120.890706018516</v>
      </c>
      <c r="E98" s="21" t="s">
        <v>8</v>
      </c>
      <c r="F98" s="21" t="s">
        <v>15</v>
      </c>
      <c r="G98" s="22">
        <v>43126.005289351851</v>
      </c>
      <c r="H98" s="21" t="s">
        <v>43</v>
      </c>
      <c r="I98" s="24">
        <f t="shared" si="1"/>
        <v>5.1145833333357587</v>
      </c>
    </row>
    <row r="99" spans="1:9" ht="17.25" thickBot="1">
      <c r="A99" s="21">
        <v>35331</v>
      </c>
      <c r="B99" s="21" t="s">
        <v>2</v>
      </c>
      <c r="C99" s="21" t="s">
        <v>3</v>
      </c>
      <c r="D99" s="22">
        <v>43118.306620370371</v>
      </c>
      <c r="E99" s="21" t="s">
        <v>17</v>
      </c>
      <c r="F99" s="21" t="s">
        <v>13</v>
      </c>
      <c r="G99" s="22">
        <v>43121.069120370368</v>
      </c>
      <c r="H99" s="21" t="s">
        <v>43</v>
      </c>
      <c r="I99" s="24">
        <f t="shared" si="1"/>
        <v>2.7624999999970896</v>
      </c>
    </row>
    <row r="100" spans="1:9" ht="17.25" thickBot="1">
      <c r="A100" s="21">
        <v>35337</v>
      </c>
      <c r="B100" s="21" t="s">
        <v>2</v>
      </c>
      <c r="C100" s="21" t="s">
        <v>3</v>
      </c>
      <c r="D100" s="22">
        <v>43111.633217592593</v>
      </c>
      <c r="E100" s="21" t="s">
        <v>18</v>
      </c>
      <c r="F100" s="21" t="s">
        <v>14</v>
      </c>
      <c r="G100" s="22">
        <v>43116.53738425926</v>
      </c>
      <c r="H100" s="21" t="s">
        <v>43</v>
      </c>
      <c r="I100" s="24">
        <f t="shared" si="1"/>
        <v>4.9041666666671517</v>
      </c>
    </row>
    <row r="101" spans="1:9" ht="17.25" thickBot="1">
      <c r="A101" s="21">
        <v>35566</v>
      </c>
      <c r="B101" s="21" t="s">
        <v>6</v>
      </c>
      <c r="C101" s="21" t="s">
        <v>7</v>
      </c>
      <c r="D101" s="22">
        <v>43109.207754629628</v>
      </c>
      <c r="E101" s="21" t="s">
        <v>17</v>
      </c>
      <c r="F101" s="21" t="s">
        <v>12</v>
      </c>
      <c r="G101" s="22">
        <v>43110.638321759259</v>
      </c>
      <c r="H101" s="21" t="s">
        <v>43</v>
      </c>
      <c r="I101" s="24">
        <f t="shared" si="1"/>
        <v>1.4305671296315268</v>
      </c>
    </row>
    <row r="102" spans="1:9" ht="17.25" thickBot="1">
      <c r="A102" s="21">
        <v>35919</v>
      </c>
      <c r="B102" s="21" t="s">
        <v>6</v>
      </c>
      <c r="C102" s="21" t="s">
        <v>7</v>
      </c>
      <c r="D102" s="22">
        <v>43111.47483796296</v>
      </c>
      <c r="E102" s="21" t="s">
        <v>18</v>
      </c>
      <c r="F102" s="21" t="s">
        <v>14</v>
      </c>
      <c r="G102" s="22">
        <v>43114.164421296293</v>
      </c>
      <c r="H102" s="21" t="s">
        <v>43</v>
      </c>
      <c r="I102" s="24">
        <f t="shared" si="1"/>
        <v>2.6895833333328483</v>
      </c>
    </row>
    <row r="103" spans="1:9" ht="17.25" thickBot="1">
      <c r="A103" s="21">
        <v>35937</v>
      </c>
      <c r="B103" s="21" t="s">
        <v>2</v>
      </c>
      <c r="C103" s="21" t="s">
        <v>3</v>
      </c>
      <c r="D103" s="22">
        <v>43104.722997685189</v>
      </c>
      <c r="E103" s="21" t="s">
        <v>17</v>
      </c>
      <c r="F103" s="21" t="s">
        <v>13</v>
      </c>
      <c r="G103" s="22">
        <v>43106.129942129628</v>
      </c>
      <c r="H103" s="21" t="s">
        <v>43</v>
      </c>
      <c r="I103" s="24">
        <f t="shared" si="1"/>
        <v>1.4069444444394321</v>
      </c>
    </row>
    <row r="104" spans="1:9" ht="17.25" thickBot="1">
      <c r="A104" s="21">
        <v>36031</v>
      </c>
      <c r="B104" s="21" t="s">
        <v>6</v>
      </c>
      <c r="C104" s="21" t="s">
        <v>7</v>
      </c>
      <c r="D104" s="22">
        <v>43101.620046296295</v>
      </c>
      <c r="E104" s="21" t="s">
        <v>17</v>
      </c>
      <c r="F104" s="21" t="s">
        <v>12</v>
      </c>
      <c r="G104" s="22">
        <v>43105.992268518516</v>
      </c>
      <c r="H104" s="21" t="s">
        <v>43</v>
      </c>
      <c r="I104" s="24">
        <f t="shared" si="1"/>
        <v>4.3722222222204437</v>
      </c>
    </row>
    <row r="105" spans="1:9" ht="17.25" thickBot="1">
      <c r="A105" s="21">
        <v>36203</v>
      </c>
      <c r="B105" s="21" t="s">
        <v>2</v>
      </c>
      <c r="C105" s="21" t="s">
        <v>3</v>
      </c>
      <c r="D105" s="22">
        <v>43128.703009259261</v>
      </c>
      <c r="E105" s="21" t="s">
        <v>17</v>
      </c>
      <c r="F105" s="21" t="s">
        <v>12</v>
      </c>
      <c r="G105" s="22">
        <v>43132.650925925926</v>
      </c>
      <c r="H105" s="21" t="s">
        <v>43</v>
      </c>
      <c r="I105" s="24">
        <f t="shared" si="1"/>
        <v>3.9479166666642413</v>
      </c>
    </row>
    <row r="106" spans="1:9" ht="17.25" thickBot="1">
      <c r="A106" s="21">
        <v>36330</v>
      </c>
      <c r="B106" s="21" t="s">
        <v>4</v>
      </c>
      <c r="C106" s="21" t="s">
        <v>5</v>
      </c>
      <c r="D106" s="22">
        <v>43120.163449074076</v>
      </c>
      <c r="E106" s="21" t="s">
        <v>17</v>
      </c>
      <c r="F106" s="21" t="s">
        <v>12</v>
      </c>
      <c r="G106" s="22">
        <v>43125.098865740743</v>
      </c>
      <c r="H106" s="21" t="s">
        <v>43</v>
      </c>
      <c r="I106" s="24">
        <f t="shared" si="1"/>
        <v>4.9354166666671517</v>
      </c>
    </row>
    <row r="107" spans="1:9" ht="17.25" thickBot="1">
      <c r="A107" s="21">
        <v>36474</v>
      </c>
      <c r="B107" s="21" t="s">
        <v>4</v>
      </c>
      <c r="C107" s="21" t="s">
        <v>5</v>
      </c>
      <c r="D107" s="22">
        <v>43121.402025462965</v>
      </c>
      <c r="E107" s="21" t="s">
        <v>18</v>
      </c>
      <c r="F107" s="21" t="s">
        <v>14</v>
      </c>
      <c r="G107" s="22">
        <v>43126.23883101852</v>
      </c>
      <c r="H107" s="21" t="s">
        <v>43</v>
      </c>
      <c r="I107" s="24">
        <f t="shared" si="1"/>
        <v>4.8368055555547471</v>
      </c>
    </row>
    <row r="108" spans="1:9" ht="17.25" thickBot="1">
      <c r="A108" s="21">
        <v>36732</v>
      </c>
      <c r="B108" s="21" t="s">
        <v>4</v>
      </c>
      <c r="C108" s="21" t="s">
        <v>5</v>
      </c>
      <c r="D108" s="22">
        <v>43128.487569444442</v>
      </c>
      <c r="E108" s="21" t="s">
        <v>4</v>
      </c>
      <c r="F108" s="21" t="s">
        <v>5</v>
      </c>
      <c r="G108" s="22">
        <v>43128.645914351851</v>
      </c>
      <c r="H108" s="21" t="s">
        <v>44</v>
      </c>
      <c r="I108" s="24">
        <f t="shared" si="1"/>
        <v>0.15834490740962792</v>
      </c>
    </row>
    <row r="109" spans="1:9" ht="17.25" thickBot="1">
      <c r="A109" s="21">
        <v>36919</v>
      </c>
      <c r="B109" s="21" t="s">
        <v>4</v>
      </c>
      <c r="C109" s="21" t="s">
        <v>5</v>
      </c>
      <c r="D109" s="22">
        <v>43122.687696759262</v>
      </c>
      <c r="E109" s="21" t="s">
        <v>17</v>
      </c>
      <c r="F109" s="21" t="s">
        <v>12</v>
      </c>
      <c r="G109" s="22">
        <v>43126.906446759262</v>
      </c>
      <c r="H109" s="21" t="s">
        <v>43</v>
      </c>
      <c r="I109" s="24">
        <f t="shared" si="1"/>
        <v>4.21875</v>
      </c>
    </row>
    <row r="110" spans="1:9" ht="17.25" thickBot="1">
      <c r="A110" s="21">
        <v>36968</v>
      </c>
      <c r="B110" s="21" t="s">
        <v>4</v>
      </c>
      <c r="C110" s="21" t="s">
        <v>5</v>
      </c>
      <c r="D110" s="22">
        <v>43115.459502314814</v>
      </c>
      <c r="E110" s="21" t="s">
        <v>4</v>
      </c>
      <c r="F110" s="21" t="s">
        <v>5</v>
      </c>
      <c r="G110" s="22">
        <v>43115.519224537034</v>
      </c>
      <c r="H110" s="21" t="s">
        <v>44</v>
      </c>
      <c r="I110" s="24">
        <f t="shared" si="1"/>
        <v>5.9722222220443655E-2</v>
      </c>
    </row>
    <row r="111" spans="1:9" ht="17.25" thickBot="1">
      <c r="A111" s="21">
        <v>36988</v>
      </c>
      <c r="B111" s="21" t="s">
        <v>6</v>
      </c>
      <c r="C111" s="21" t="s">
        <v>7</v>
      </c>
      <c r="D111" s="22">
        <v>43118.381851851853</v>
      </c>
      <c r="E111" s="21" t="s">
        <v>6</v>
      </c>
      <c r="F111" s="21" t="s">
        <v>7</v>
      </c>
      <c r="G111" s="22">
        <v>43118.510324074072</v>
      </c>
      <c r="H111" s="21" t="s">
        <v>44</v>
      </c>
      <c r="I111" s="24">
        <f t="shared" si="1"/>
        <v>0.12847222221898846</v>
      </c>
    </row>
    <row r="112" spans="1:9" ht="17.25" thickBot="1">
      <c r="A112" s="21">
        <v>36993</v>
      </c>
      <c r="B112" s="21" t="s">
        <v>2</v>
      </c>
      <c r="C112" s="21" t="s">
        <v>3</v>
      </c>
      <c r="D112" s="22">
        <v>43110.035763888889</v>
      </c>
      <c r="E112" s="21" t="s">
        <v>18</v>
      </c>
      <c r="F112" s="21" t="s">
        <v>14</v>
      </c>
      <c r="G112" s="22">
        <v>43112.951041666667</v>
      </c>
      <c r="H112" s="21" t="s">
        <v>43</v>
      </c>
      <c r="I112" s="24">
        <f t="shared" si="1"/>
        <v>2.9152777777781012</v>
      </c>
    </row>
    <row r="113" spans="1:9" ht="17.25" thickBot="1">
      <c r="A113" s="21">
        <v>37118</v>
      </c>
      <c r="B113" s="21" t="s">
        <v>4</v>
      </c>
      <c r="C113" s="21" t="s">
        <v>5</v>
      </c>
      <c r="D113" s="22">
        <v>43117.082395833335</v>
      </c>
      <c r="E113" s="21" t="s">
        <v>18</v>
      </c>
      <c r="F113" s="21" t="s">
        <v>14</v>
      </c>
      <c r="G113" s="22">
        <v>43119.181701388887</v>
      </c>
      <c r="H113" s="21" t="s">
        <v>43</v>
      </c>
      <c r="I113" s="24">
        <f t="shared" si="1"/>
        <v>2.0993055555518367</v>
      </c>
    </row>
    <row r="114" spans="1:9" ht="17.25" thickBot="1">
      <c r="A114" s="21">
        <v>37200</v>
      </c>
      <c r="B114" s="21" t="s">
        <v>2</v>
      </c>
      <c r="C114" s="21" t="s">
        <v>3</v>
      </c>
      <c r="D114" s="22">
        <v>43130.385671296295</v>
      </c>
      <c r="E114" s="21" t="s">
        <v>17</v>
      </c>
      <c r="F114" s="21" t="s">
        <v>12</v>
      </c>
      <c r="G114" s="22">
        <v>43133.876643518517</v>
      </c>
      <c r="H114" s="21" t="s">
        <v>43</v>
      </c>
      <c r="I114" s="24">
        <f t="shared" si="1"/>
        <v>3.4909722222218988</v>
      </c>
    </row>
    <row r="115" spans="1:9" ht="17.25" thickBot="1">
      <c r="A115" s="21">
        <v>37641</v>
      </c>
      <c r="B115" s="21" t="s">
        <v>6</v>
      </c>
      <c r="C115" s="21" t="s">
        <v>7</v>
      </c>
      <c r="D115" s="22">
        <v>43112.081990740742</v>
      </c>
      <c r="E115" s="21" t="s">
        <v>18</v>
      </c>
      <c r="F115" s="21" t="s">
        <v>14</v>
      </c>
      <c r="G115" s="22">
        <v>43113.371574074074</v>
      </c>
      <c r="H115" s="21" t="s">
        <v>43</v>
      </c>
      <c r="I115" s="24">
        <f t="shared" si="1"/>
        <v>1.2895833333313931</v>
      </c>
    </row>
    <row r="116" spans="1:9" ht="17.25" thickBot="1">
      <c r="A116" s="21">
        <v>38193</v>
      </c>
      <c r="B116" s="21" t="s">
        <v>6</v>
      </c>
      <c r="C116" s="21" t="s">
        <v>7</v>
      </c>
      <c r="D116" s="22">
        <v>43117.482453703706</v>
      </c>
      <c r="E116" s="21" t="s">
        <v>18</v>
      </c>
      <c r="F116" s="21" t="s">
        <v>14</v>
      </c>
      <c r="G116" s="22">
        <v>43121.806759259256</v>
      </c>
      <c r="H116" s="21" t="s">
        <v>43</v>
      </c>
      <c r="I116" s="24">
        <f t="shared" si="1"/>
        <v>4.3243055555503815</v>
      </c>
    </row>
    <row r="117" spans="1:9" ht="17.25" thickBot="1">
      <c r="A117" s="21">
        <v>38341</v>
      </c>
      <c r="B117" s="21" t="s">
        <v>2</v>
      </c>
      <c r="C117" s="21" t="s">
        <v>3</v>
      </c>
      <c r="D117" s="22">
        <v>43115.064189814817</v>
      </c>
      <c r="E117" s="21" t="s">
        <v>2</v>
      </c>
      <c r="F117" s="21" t="s">
        <v>3</v>
      </c>
      <c r="G117" s="22">
        <v>43115.156550925924</v>
      </c>
      <c r="H117" s="21" t="s">
        <v>44</v>
      </c>
      <c r="I117" s="24">
        <f t="shared" si="1"/>
        <v>9.2361111106583849E-2</v>
      </c>
    </row>
    <row r="118" spans="1:9" ht="17.25" thickBot="1">
      <c r="A118" s="21">
        <v>38427</v>
      </c>
      <c r="B118" s="21" t="s">
        <v>4</v>
      </c>
      <c r="C118" s="21" t="s">
        <v>5</v>
      </c>
      <c r="D118" s="22">
        <v>43114.573541666665</v>
      </c>
      <c r="E118" s="21" t="s">
        <v>17</v>
      </c>
      <c r="F118" s="21" t="s">
        <v>13</v>
      </c>
      <c r="G118" s="22">
        <v>43117.94091435185</v>
      </c>
      <c r="H118" s="21" t="s">
        <v>43</v>
      </c>
      <c r="I118" s="24">
        <f t="shared" si="1"/>
        <v>3.3673726851848187</v>
      </c>
    </row>
    <row r="119" spans="1:9" ht="17.25" thickBot="1">
      <c r="A119" s="21">
        <v>38610</v>
      </c>
      <c r="B119" s="21" t="s">
        <v>8</v>
      </c>
      <c r="C119" s="21" t="s">
        <v>9</v>
      </c>
      <c r="D119" s="22">
        <v>43130.768020833333</v>
      </c>
      <c r="E119" s="21" t="s">
        <v>17</v>
      </c>
      <c r="F119" s="21" t="s">
        <v>12</v>
      </c>
      <c r="G119" s="22">
        <v>43132.606215277781</v>
      </c>
      <c r="H119" s="21" t="s">
        <v>43</v>
      </c>
      <c r="I119" s="24">
        <f t="shared" si="1"/>
        <v>1.8381944444481633</v>
      </c>
    </row>
    <row r="120" spans="1:9" ht="17.25" thickBot="1">
      <c r="A120" s="21">
        <v>38661</v>
      </c>
      <c r="B120" s="21" t="s">
        <v>2</v>
      </c>
      <c r="C120" s="21" t="s">
        <v>3</v>
      </c>
      <c r="D120" s="22">
        <v>43125.151944444442</v>
      </c>
      <c r="E120" s="21" t="s">
        <v>17</v>
      </c>
      <c r="F120" s="21" t="s">
        <v>12</v>
      </c>
      <c r="G120" s="22">
        <v>43130.022777777776</v>
      </c>
      <c r="H120" s="21" t="s">
        <v>43</v>
      </c>
      <c r="I120" s="24">
        <f t="shared" si="1"/>
        <v>4.8708333333343035</v>
      </c>
    </row>
    <row r="121" spans="1:9" ht="17.25" thickBot="1">
      <c r="A121" s="21">
        <v>39346</v>
      </c>
      <c r="B121" s="21" t="s">
        <v>6</v>
      </c>
      <c r="C121" s="21" t="s">
        <v>7</v>
      </c>
      <c r="D121" s="22">
        <v>43107.840115740742</v>
      </c>
      <c r="E121" s="21" t="s">
        <v>17</v>
      </c>
      <c r="F121" s="21" t="s">
        <v>13</v>
      </c>
      <c r="G121" s="22">
        <v>43109.699837962966</v>
      </c>
      <c r="H121" s="21" t="s">
        <v>43</v>
      </c>
      <c r="I121" s="24">
        <f t="shared" si="1"/>
        <v>1.859722222223354</v>
      </c>
    </row>
    <row r="122" spans="1:9" ht="17.25" thickBot="1">
      <c r="A122" s="21">
        <v>39725</v>
      </c>
      <c r="B122" s="21" t="s">
        <v>6</v>
      </c>
      <c r="C122" s="21" t="s">
        <v>7</v>
      </c>
      <c r="D122" s="22">
        <v>43112.804861111108</v>
      </c>
      <c r="E122" s="21" t="s">
        <v>17</v>
      </c>
      <c r="F122" s="21" t="s">
        <v>13</v>
      </c>
      <c r="G122" s="22">
        <v>43114.030555555553</v>
      </c>
      <c r="H122" s="21" t="s">
        <v>43</v>
      </c>
      <c r="I122" s="24">
        <f t="shared" si="1"/>
        <v>1.2256944444452529</v>
      </c>
    </row>
    <row r="123" spans="1:9" ht="17.25" thickBot="1">
      <c r="A123" s="21">
        <v>39782</v>
      </c>
      <c r="B123" s="21" t="s">
        <v>6</v>
      </c>
      <c r="C123" s="21" t="s">
        <v>7</v>
      </c>
      <c r="D123" s="22">
        <v>43108.16678240741</v>
      </c>
      <c r="E123" s="21" t="s">
        <v>17</v>
      </c>
      <c r="F123" s="21" t="s">
        <v>12</v>
      </c>
      <c r="G123" s="22">
        <v>43110.045254629629</v>
      </c>
      <c r="H123" s="21" t="s">
        <v>43</v>
      </c>
      <c r="I123" s="24">
        <f t="shared" si="1"/>
        <v>1.8784722222189885</v>
      </c>
    </row>
    <row r="124" spans="1:9" ht="17.25" thickBot="1">
      <c r="A124" s="21">
        <v>39833</v>
      </c>
      <c r="B124" s="21" t="s">
        <v>2</v>
      </c>
      <c r="C124" s="21" t="s">
        <v>3</v>
      </c>
      <c r="D124" s="22">
        <v>43108.939074074071</v>
      </c>
      <c r="E124" s="21" t="s">
        <v>18</v>
      </c>
      <c r="F124" s="21" t="s">
        <v>14</v>
      </c>
      <c r="G124" s="22">
        <v>43110.525879629633</v>
      </c>
      <c r="H124" s="21" t="s">
        <v>43</v>
      </c>
      <c r="I124" s="24">
        <f t="shared" si="1"/>
        <v>1.5868055555620231</v>
      </c>
    </row>
    <row r="125" spans="1:9" ht="17.25" thickBot="1">
      <c r="A125" s="21">
        <v>40191</v>
      </c>
      <c r="B125" s="21" t="s">
        <v>2</v>
      </c>
      <c r="C125" s="21" t="s">
        <v>3</v>
      </c>
      <c r="D125" s="22">
        <v>43102.396932870368</v>
      </c>
      <c r="E125" s="21" t="s">
        <v>17</v>
      </c>
      <c r="F125" s="21" t="s">
        <v>13</v>
      </c>
      <c r="G125" s="22">
        <v>43103.708043981482</v>
      </c>
      <c r="H125" s="21" t="s">
        <v>43</v>
      </c>
      <c r="I125" s="24">
        <f t="shared" si="1"/>
        <v>1.3111111111138598</v>
      </c>
    </row>
    <row r="126" spans="1:9" ht="17.25" thickBot="1">
      <c r="A126" s="21">
        <v>40341</v>
      </c>
      <c r="B126" s="21" t="s">
        <v>6</v>
      </c>
      <c r="C126" s="21" t="s">
        <v>7</v>
      </c>
      <c r="D126" s="22">
        <v>43117.00476851852</v>
      </c>
      <c r="E126" s="21" t="s">
        <v>6</v>
      </c>
      <c r="F126" s="21" t="s">
        <v>7</v>
      </c>
      <c r="G126" s="22">
        <v>43117.191574074073</v>
      </c>
      <c r="H126" s="21" t="s">
        <v>44</v>
      </c>
      <c r="I126" s="24">
        <f t="shared" si="1"/>
        <v>0.18680555555329192</v>
      </c>
    </row>
    <row r="127" spans="1:9" ht="17.25" thickBot="1">
      <c r="A127" s="21">
        <v>40633</v>
      </c>
      <c r="B127" s="21" t="s">
        <v>2</v>
      </c>
      <c r="C127" s="21" t="s">
        <v>3</v>
      </c>
      <c r="D127" s="22">
        <v>43106.109930555554</v>
      </c>
      <c r="E127" s="21" t="s">
        <v>18</v>
      </c>
      <c r="F127" s="21" t="s">
        <v>14</v>
      </c>
      <c r="G127" s="22">
        <v>43108.608541666668</v>
      </c>
      <c r="H127" s="21" t="s">
        <v>43</v>
      </c>
      <c r="I127" s="24">
        <f t="shared" si="1"/>
        <v>2.4986111111138598</v>
      </c>
    </row>
    <row r="128" spans="1:9" ht="17.25" thickBot="1">
      <c r="A128" s="21">
        <v>40866</v>
      </c>
      <c r="B128" s="21" t="s">
        <v>2</v>
      </c>
      <c r="C128" s="21" t="s">
        <v>3</v>
      </c>
      <c r="D128" s="22">
        <v>43119.997164351851</v>
      </c>
      <c r="E128" s="21" t="s">
        <v>8</v>
      </c>
      <c r="F128" s="21" t="s">
        <v>15</v>
      </c>
      <c r="G128" s="22">
        <v>43123.547858796293</v>
      </c>
      <c r="H128" s="21" t="s">
        <v>43</v>
      </c>
      <c r="I128" s="24">
        <f t="shared" si="1"/>
        <v>3.5506944444423425</v>
      </c>
    </row>
    <row r="129" spans="1:9" ht="17.25" thickBot="1">
      <c r="A129" s="21">
        <v>41068</v>
      </c>
      <c r="B129" s="21" t="s">
        <v>4</v>
      </c>
      <c r="C129" s="21" t="s">
        <v>5</v>
      </c>
      <c r="D129" s="22">
        <v>43130.880972222221</v>
      </c>
      <c r="E129" s="21" t="s">
        <v>17</v>
      </c>
      <c r="F129" s="21" t="s">
        <v>12</v>
      </c>
      <c r="G129" s="22">
        <v>43134.967083333337</v>
      </c>
      <c r="H129" s="21" t="s">
        <v>43</v>
      </c>
      <c r="I129" s="24">
        <f t="shared" si="1"/>
        <v>4.086111111115315</v>
      </c>
    </row>
    <row r="130" spans="1:9" ht="17.25" thickBot="1">
      <c r="A130" s="21">
        <v>41217</v>
      </c>
      <c r="B130" s="21" t="s">
        <v>6</v>
      </c>
      <c r="C130" s="21" t="s">
        <v>7</v>
      </c>
      <c r="D130" s="22">
        <v>43123.839155092595</v>
      </c>
      <c r="E130" s="21" t="s">
        <v>17</v>
      </c>
      <c r="F130" s="21" t="s">
        <v>12</v>
      </c>
      <c r="G130" s="22">
        <v>43126.104432870372</v>
      </c>
      <c r="H130" s="21" t="s">
        <v>43</v>
      </c>
      <c r="I130" s="24">
        <f t="shared" si="1"/>
        <v>2.265277777776646</v>
      </c>
    </row>
    <row r="131" spans="1:9" ht="17.25" thickBot="1">
      <c r="A131" s="21">
        <v>41541</v>
      </c>
      <c r="B131" s="21" t="s">
        <v>6</v>
      </c>
      <c r="C131" s="21" t="s">
        <v>7</v>
      </c>
      <c r="D131" s="22">
        <v>43112.570011574076</v>
      </c>
      <c r="E131" s="21" t="s">
        <v>17</v>
      </c>
      <c r="F131" s="21" t="s">
        <v>12</v>
      </c>
      <c r="G131" s="22">
        <v>43114.772094907406</v>
      </c>
      <c r="H131" s="21" t="s">
        <v>43</v>
      </c>
      <c r="I131" s="24">
        <f t="shared" ref="I131:I194" si="2">G131-D131</f>
        <v>2.2020833333299379</v>
      </c>
    </row>
    <row r="132" spans="1:9" ht="17.25" thickBot="1">
      <c r="A132" s="21">
        <v>41582</v>
      </c>
      <c r="B132" s="21" t="s">
        <v>2</v>
      </c>
      <c r="C132" s="21" t="s">
        <v>3</v>
      </c>
      <c r="D132" s="22">
        <v>43130.279108796298</v>
      </c>
      <c r="E132" s="21" t="s">
        <v>17</v>
      </c>
      <c r="F132" s="21" t="s">
        <v>12</v>
      </c>
      <c r="G132" s="22">
        <v>43134.660358796296</v>
      </c>
      <c r="H132" s="21" t="s">
        <v>43</v>
      </c>
      <c r="I132" s="24">
        <f t="shared" si="2"/>
        <v>4.3812499999985448</v>
      </c>
    </row>
    <row r="133" spans="1:9" ht="17.25" thickBot="1">
      <c r="A133" s="21">
        <v>41593</v>
      </c>
      <c r="B133" s="21" t="s">
        <v>2</v>
      </c>
      <c r="C133" s="21" t="s">
        <v>3</v>
      </c>
      <c r="D133" s="22">
        <v>43113.740520833337</v>
      </c>
      <c r="E133" s="21" t="s">
        <v>17</v>
      </c>
      <c r="F133" s="21" t="s">
        <v>12</v>
      </c>
      <c r="G133" s="22">
        <v>43115.589826388888</v>
      </c>
      <c r="H133" s="21" t="s">
        <v>43</v>
      </c>
      <c r="I133" s="24">
        <f t="shared" si="2"/>
        <v>1.8493055555518367</v>
      </c>
    </row>
    <row r="134" spans="1:9" ht="17.25" thickBot="1">
      <c r="A134" s="21">
        <v>41616</v>
      </c>
      <c r="B134" s="21" t="s">
        <v>4</v>
      </c>
      <c r="C134" s="21" t="s">
        <v>5</v>
      </c>
      <c r="D134" s="22">
        <v>43109.593206018515</v>
      </c>
      <c r="E134" s="21" t="s">
        <v>17</v>
      </c>
      <c r="F134" s="21" t="s">
        <v>12</v>
      </c>
      <c r="G134" s="22">
        <v>43112.334178240744</v>
      </c>
      <c r="H134" s="21" t="s">
        <v>43</v>
      </c>
      <c r="I134" s="24">
        <f t="shared" si="2"/>
        <v>2.7409722222291748</v>
      </c>
    </row>
    <row r="135" spans="1:9" ht="17.25" thickBot="1">
      <c r="A135" s="21">
        <v>41694</v>
      </c>
      <c r="B135" s="21" t="s">
        <v>8</v>
      </c>
      <c r="C135" s="21" t="s">
        <v>9</v>
      </c>
      <c r="D135" s="22">
        <v>43103.867060185185</v>
      </c>
      <c r="E135" s="21" t="s">
        <v>17</v>
      </c>
      <c r="F135" s="21" t="s">
        <v>12</v>
      </c>
      <c r="G135" s="22">
        <v>43106.896226851852</v>
      </c>
      <c r="H135" s="21" t="s">
        <v>43</v>
      </c>
      <c r="I135" s="24">
        <f t="shared" si="2"/>
        <v>3.0291666666671517</v>
      </c>
    </row>
    <row r="136" spans="1:9" ht="17.25" thickBot="1">
      <c r="A136" s="21">
        <v>42019</v>
      </c>
      <c r="B136" s="21" t="s">
        <v>6</v>
      </c>
      <c r="C136" s="21" t="s">
        <v>7</v>
      </c>
      <c r="D136" s="22">
        <v>43110.026226851849</v>
      </c>
      <c r="E136" s="21" t="s">
        <v>18</v>
      </c>
      <c r="F136" s="21" t="s">
        <v>14</v>
      </c>
      <c r="G136" s="22">
        <v>43113.394976851851</v>
      </c>
      <c r="H136" s="21" t="s">
        <v>43</v>
      </c>
      <c r="I136" s="24">
        <f t="shared" si="2"/>
        <v>3.3687500000014552</v>
      </c>
    </row>
    <row r="137" spans="1:9" ht="17.25" thickBot="1">
      <c r="A137" s="21">
        <v>42207</v>
      </c>
      <c r="B137" s="21" t="s">
        <v>4</v>
      </c>
      <c r="C137" s="21" t="s">
        <v>5</v>
      </c>
      <c r="D137" s="22">
        <v>43119.53665509259</v>
      </c>
      <c r="E137" s="21" t="s">
        <v>18</v>
      </c>
      <c r="F137" s="21" t="s">
        <v>14</v>
      </c>
      <c r="G137" s="22">
        <v>43121.792905092596</v>
      </c>
      <c r="H137" s="21" t="s">
        <v>43</v>
      </c>
      <c r="I137" s="24">
        <f t="shared" si="2"/>
        <v>2.2562500000058208</v>
      </c>
    </row>
    <row r="138" spans="1:9" ht="17.25" thickBot="1">
      <c r="A138" s="21">
        <v>42962</v>
      </c>
      <c r="B138" s="21" t="s">
        <v>4</v>
      </c>
      <c r="C138" s="21" t="s">
        <v>5</v>
      </c>
      <c r="D138" s="22">
        <v>43126.584548611114</v>
      </c>
      <c r="E138" s="21" t="s">
        <v>17</v>
      </c>
      <c r="F138" s="21" t="s">
        <v>12</v>
      </c>
      <c r="G138" s="22">
        <v>43128.90121527778</v>
      </c>
      <c r="H138" s="21" t="s">
        <v>43</v>
      </c>
      <c r="I138" s="24">
        <f t="shared" si="2"/>
        <v>2.3166666666656965</v>
      </c>
    </row>
    <row r="139" spans="1:9" ht="17.25" thickBot="1">
      <c r="A139" s="21">
        <v>43329</v>
      </c>
      <c r="B139" s="21" t="s">
        <v>6</v>
      </c>
      <c r="C139" s="21" t="s">
        <v>7</v>
      </c>
      <c r="D139" s="22">
        <v>43130.375763888886</v>
      </c>
      <c r="E139" s="21" t="s">
        <v>8</v>
      </c>
      <c r="F139" s="21" t="s">
        <v>15</v>
      </c>
      <c r="G139" s="22">
        <v>43132.941041666665</v>
      </c>
      <c r="H139" s="21" t="s">
        <v>43</v>
      </c>
      <c r="I139" s="24">
        <f t="shared" si="2"/>
        <v>2.5652777777795563</v>
      </c>
    </row>
    <row r="140" spans="1:9" ht="17.25" thickBot="1">
      <c r="A140" s="21">
        <v>43733</v>
      </c>
      <c r="B140" s="21" t="s">
        <v>8</v>
      </c>
      <c r="C140" s="21" t="s">
        <v>9</v>
      </c>
      <c r="D140" s="22">
        <v>43108.829444444447</v>
      </c>
      <c r="E140" s="21" t="s">
        <v>17</v>
      </c>
      <c r="F140" s="21" t="s">
        <v>13</v>
      </c>
      <c r="G140" s="22">
        <v>43111.337777777779</v>
      </c>
      <c r="H140" s="21" t="s">
        <v>43</v>
      </c>
      <c r="I140" s="24">
        <f t="shared" si="2"/>
        <v>2.5083333333313931</v>
      </c>
    </row>
    <row r="141" spans="1:9" ht="17.25" thickBot="1">
      <c r="A141" s="21">
        <v>43841</v>
      </c>
      <c r="B141" s="21" t="s">
        <v>4</v>
      </c>
      <c r="C141" s="21" t="s">
        <v>5</v>
      </c>
      <c r="D141" s="22">
        <v>43124.157997685186</v>
      </c>
      <c r="E141" s="21" t="s">
        <v>18</v>
      </c>
      <c r="F141" s="21" t="s">
        <v>14</v>
      </c>
      <c r="G141" s="22">
        <v>43125.846886574072</v>
      </c>
      <c r="H141" s="21" t="s">
        <v>43</v>
      </c>
      <c r="I141" s="24">
        <f t="shared" si="2"/>
        <v>1.6888888888861402</v>
      </c>
    </row>
    <row r="142" spans="1:9" ht="17.25" thickBot="1">
      <c r="A142" s="21">
        <v>44110</v>
      </c>
      <c r="B142" s="21" t="s">
        <v>6</v>
      </c>
      <c r="C142" s="21" t="s">
        <v>7</v>
      </c>
      <c r="D142" s="22">
        <v>43123.979027777779</v>
      </c>
      <c r="E142" s="21" t="s">
        <v>17</v>
      </c>
      <c r="F142" s="21" t="s">
        <v>12</v>
      </c>
      <c r="G142" s="22">
        <v>43131.646747685183</v>
      </c>
      <c r="H142" s="21" t="s">
        <v>43</v>
      </c>
      <c r="I142" s="24">
        <f t="shared" si="2"/>
        <v>7.6677199074038072</v>
      </c>
    </row>
    <row r="143" spans="1:9" ht="17.25" thickBot="1">
      <c r="A143" s="21">
        <v>44718</v>
      </c>
      <c r="B143" s="21" t="s">
        <v>6</v>
      </c>
      <c r="C143" s="21" t="s">
        <v>7</v>
      </c>
      <c r="D143" s="22">
        <v>43113.290092592593</v>
      </c>
      <c r="E143" s="21" t="s">
        <v>18</v>
      </c>
      <c r="F143" s="21" t="s">
        <v>14</v>
      </c>
      <c r="G143" s="22">
        <v>43115.138703703706</v>
      </c>
      <c r="H143" s="21" t="s">
        <v>43</v>
      </c>
      <c r="I143" s="24">
        <f t="shared" si="2"/>
        <v>1.8486111111124046</v>
      </c>
    </row>
    <row r="144" spans="1:9" ht="17.25" thickBot="1">
      <c r="A144" s="21">
        <v>44883</v>
      </c>
      <c r="B144" s="21" t="s">
        <v>6</v>
      </c>
      <c r="C144" s="21" t="s">
        <v>7</v>
      </c>
      <c r="D144" s="22">
        <v>43130.410381944443</v>
      </c>
      <c r="E144" s="21" t="s">
        <v>18</v>
      </c>
      <c r="F144" s="21" t="s">
        <v>14</v>
      </c>
      <c r="G144" s="22">
        <v>43131.771493055552</v>
      </c>
      <c r="H144" s="21" t="s">
        <v>43</v>
      </c>
      <c r="I144" s="24">
        <f t="shared" si="2"/>
        <v>1.3611111111094942</v>
      </c>
    </row>
    <row r="145" spans="1:9" ht="17.25" thickBot="1">
      <c r="A145" s="21">
        <v>45453</v>
      </c>
      <c r="B145" s="21" t="s">
        <v>2</v>
      </c>
      <c r="C145" s="21" t="s">
        <v>3</v>
      </c>
      <c r="D145" s="22">
        <v>43101.071481481478</v>
      </c>
      <c r="E145" s="21" t="s">
        <v>17</v>
      </c>
      <c r="F145" s="21" t="s">
        <v>13</v>
      </c>
      <c r="G145" s="22">
        <v>43102.631898148145</v>
      </c>
      <c r="H145" s="21" t="s">
        <v>43</v>
      </c>
      <c r="I145" s="24">
        <f t="shared" si="2"/>
        <v>1.5604166666671517</v>
      </c>
    </row>
    <row r="146" spans="1:9" ht="17.25" thickBot="1">
      <c r="A146" s="21">
        <v>45462</v>
      </c>
      <c r="B146" s="21" t="s">
        <v>4</v>
      </c>
      <c r="C146" s="21" t="s">
        <v>5</v>
      </c>
      <c r="D146" s="22">
        <v>43120.08084490741</v>
      </c>
      <c r="E146" s="21" t="s">
        <v>18</v>
      </c>
      <c r="F146" s="21" t="s">
        <v>14</v>
      </c>
      <c r="G146" s="22">
        <v>43126.705150462964</v>
      </c>
      <c r="H146" s="21" t="s">
        <v>43</v>
      </c>
      <c r="I146" s="24">
        <f t="shared" si="2"/>
        <v>6.6243055555532919</v>
      </c>
    </row>
    <row r="147" spans="1:9" ht="17.25" thickBot="1">
      <c r="A147" s="21">
        <v>45757</v>
      </c>
      <c r="B147" s="21" t="s">
        <v>6</v>
      </c>
      <c r="C147" s="21" t="s">
        <v>7</v>
      </c>
      <c r="D147" s="22">
        <v>43112.225601851853</v>
      </c>
      <c r="E147" s="21" t="s">
        <v>18</v>
      </c>
      <c r="F147" s="21" t="s">
        <v>14</v>
      </c>
      <c r="G147" s="22">
        <v>43117.204074074078</v>
      </c>
      <c r="H147" s="21" t="s">
        <v>43</v>
      </c>
      <c r="I147" s="24">
        <f t="shared" si="2"/>
        <v>4.9784722222248092</v>
      </c>
    </row>
    <row r="148" spans="1:9" ht="17.25" thickBot="1">
      <c r="A148" s="21">
        <v>46030</v>
      </c>
      <c r="B148" s="21" t="s">
        <v>2</v>
      </c>
      <c r="C148" s="21" t="s">
        <v>3</v>
      </c>
      <c r="D148" s="22">
        <v>43130.848564814813</v>
      </c>
      <c r="E148" s="21" t="s">
        <v>17</v>
      </c>
      <c r="F148" s="21" t="s">
        <v>12</v>
      </c>
      <c r="G148" s="22">
        <v>43134.81523148148</v>
      </c>
      <c r="H148" s="21" t="s">
        <v>43</v>
      </c>
      <c r="I148" s="24">
        <f t="shared" si="2"/>
        <v>3.9666666666671517</v>
      </c>
    </row>
    <row r="149" spans="1:9" ht="17.25" thickBot="1">
      <c r="A149" s="21">
        <v>46272</v>
      </c>
      <c r="B149" s="21" t="s">
        <v>6</v>
      </c>
      <c r="C149" s="21" t="s">
        <v>7</v>
      </c>
      <c r="D149" s="22">
        <v>43129.646458333336</v>
      </c>
      <c r="E149" s="21" t="s">
        <v>17</v>
      </c>
      <c r="F149" s="21" t="s">
        <v>13</v>
      </c>
      <c r="G149" s="22">
        <v>43131.862430555557</v>
      </c>
      <c r="H149" s="21" t="s">
        <v>43</v>
      </c>
      <c r="I149" s="24">
        <f t="shared" si="2"/>
        <v>2.2159722222204437</v>
      </c>
    </row>
    <row r="150" spans="1:9" ht="17.25" thickBot="1">
      <c r="A150" s="21">
        <v>46334</v>
      </c>
      <c r="B150" s="21" t="s">
        <v>2</v>
      </c>
      <c r="C150" s="21" t="s">
        <v>3</v>
      </c>
      <c r="D150" s="22">
        <v>43108.395405092589</v>
      </c>
      <c r="E150" s="21" t="s">
        <v>17</v>
      </c>
      <c r="F150" s="21" t="s">
        <v>12</v>
      </c>
      <c r="G150" s="22">
        <v>43110.168321759258</v>
      </c>
      <c r="H150" s="21" t="s">
        <v>43</v>
      </c>
      <c r="I150" s="24">
        <f t="shared" si="2"/>
        <v>1.7729166666686069</v>
      </c>
    </row>
    <row r="151" spans="1:9" ht="17.25" thickBot="1">
      <c r="A151" s="21">
        <v>46514</v>
      </c>
      <c r="B151" s="21" t="s">
        <v>2</v>
      </c>
      <c r="C151" s="21" t="s">
        <v>3</v>
      </c>
      <c r="D151" s="22">
        <v>43122.177766203706</v>
      </c>
      <c r="E151" s="21" t="s">
        <v>18</v>
      </c>
      <c r="F151" s="21" t="s">
        <v>14</v>
      </c>
      <c r="G151" s="22">
        <v>43125.823599537034</v>
      </c>
      <c r="H151" s="21" t="s">
        <v>43</v>
      </c>
      <c r="I151" s="24">
        <f t="shared" si="2"/>
        <v>3.6458333333284827</v>
      </c>
    </row>
    <row r="152" spans="1:9" ht="17.25" thickBot="1">
      <c r="A152" s="21">
        <v>46716</v>
      </c>
      <c r="B152" s="21" t="s">
        <v>4</v>
      </c>
      <c r="C152" s="21" t="s">
        <v>5</v>
      </c>
      <c r="D152" s="22">
        <v>43115.121851851851</v>
      </c>
      <c r="E152" s="21" t="s">
        <v>18</v>
      </c>
      <c r="F152" s="21" t="s">
        <v>14</v>
      </c>
      <c r="G152" s="22">
        <v>43119.837141203701</v>
      </c>
      <c r="H152" s="21" t="s">
        <v>43</v>
      </c>
      <c r="I152" s="24">
        <f t="shared" si="2"/>
        <v>4.7152893518505152</v>
      </c>
    </row>
    <row r="153" spans="1:9" ht="17.25" thickBot="1">
      <c r="A153" s="21">
        <v>46940</v>
      </c>
      <c r="B153" s="21" t="s">
        <v>2</v>
      </c>
      <c r="C153" s="21" t="s">
        <v>3</v>
      </c>
      <c r="D153" s="22">
        <v>43122.495671296296</v>
      </c>
      <c r="E153" s="21" t="s">
        <v>17</v>
      </c>
      <c r="F153" s="21" t="s">
        <v>13</v>
      </c>
      <c r="G153" s="22">
        <v>43127.349143518521</v>
      </c>
      <c r="H153" s="21" t="s">
        <v>43</v>
      </c>
      <c r="I153" s="24">
        <f t="shared" si="2"/>
        <v>4.8534722222248092</v>
      </c>
    </row>
    <row r="154" spans="1:9" ht="17.25" thickBot="1">
      <c r="A154" s="21">
        <v>47233</v>
      </c>
      <c r="B154" s="21" t="s">
        <v>6</v>
      </c>
      <c r="C154" s="21" t="s">
        <v>7</v>
      </c>
      <c r="D154" s="22">
        <v>43129.595381944448</v>
      </c>
      <c r="E154" s="21" t="s">
        <v>17</v>
      </c>
      <c r="F154" s="21" t="s">
        <v>12</v>
      </c>
      <c r="G154" s="22">
        <v>43131.150937500002</v>
      </c>
      <c r="H154" s="21" t="s">
        <v>43</v>
      </c>
      <c r="I154" s="24">
        <f t="shared" si="2"/>
        <v>1.5555555555547471</v>
      </c>
    </row>
    <row r="155" spans="1:9" ht="17.25" thickBot="1">
      <c r="A155" s="21">
        <v>47600</v>
      </c>
      <c r="B155" s="21" t="s">
        <v>2</v>
      </c>
      <c r="C155" s="21" t="s">
        <v>3</v>
      </c>
      <c r="D155" s="22">
        <v>43112.063680555555</v>
      </c>
      <c r="E155" s="21" t="s">
        <v>18</v>
      </c>
      <c r="F155" s="21" t="s">
        <v>14</v>
      </c>
      <c r="G155" s="22">
        <v>43116.169236111113</v>
      </c>
      <c r="H155" s="21" t="s">
        <v>43</v>
      </c>
      <c r="I155" s="24">
        <f t="shared" si="2"/>
        <v>4.1055555555576575</v>
      </c>
    </row>
    <row r="156" spans="1:9" ht="17.25" thickBot="1">
      <c r="A156" s="21">
        <v>47888</v>
      </c>
      <c r="B156" s="21" t="s">
        <v>4</v>
      </c>
      <c r="C156" s="21" t="s">
        <v>5</v>
      </c>
      <c r="D156" s="22">
        <v>43108.794606481482</v>
      </c>
      <c r="E156" s="21" t="s">
        <v>17</v>
      </c>
      <c r="F156" s="21" t="s">
        <v>12</v>
      </c>
      <c r="G156" s="22">
        <v>43112.907106481478</v>
      </c>
      <c r="H156" s="21" t="s">
        <v>43</v>
      </c>
      <c r="I156" s="24">
        <f t="shared" si="2"/>
        <v>4.1124999999956344</v>
      </c>
    </row>
    <row r="157" spans="1:9" ht="17.25" thickBot="1">
      <c r="A157" s="21">
        <v>48011</v>
      </c>
      <c r="B157" s="21" t="s">
        <v>4</v>
      </c>
      <c r="C157" s="21" t="s">
        <v>5</v>
      </c>
      <c r="D157" s="22">
        <v>43125.43372685185</v>
      </c>
      <c r="E157" s="21" t="s">
        <v>18</v>
      </c>
      <c r="F157" s="21" t="s">
        <v>14</v>
      </c>
      <c r="G157" s="22">
        <v>43129.127476851849</v>
      </c>
      <c r="H157" s="21" t="s">
        <v>43</v>
      </c>
      <c r="I157" s="24">
        <f t="shared" si="2"/>
        <v>3.6937499999985448</v>
      </c>
    </row>
    <row r="158" spans="1:9" ht="17.25" thickBot="1">
      <c r="A158" s="21">
        <v>48155</v>
      </c>
      <c r="B158" s="21" t="s">
        <v>2</v>
      </c>
      <c r="C158" s="21" t="s">
        <v>3</v>
      </c>
      <c r="D158" s="22">
        <v>43119.332361111112</v>
      </c>
      <c r="E158" s="21" t="s">
        <v>18</v>
      </c>
      <c r="F158" s="21" t="s">
        <v>14</v>
      </c>
      <c r="G158" s="22">
        <v>43122.964305555557</v>
      </c>
      <c r="H158" s="21" t="s">
        <v>43</v>
      </c>
      <c r="I158" s="24">
        <f t="shared" si="2"/>
        <v>3.6319444444452529</v>
      </c>
    </row>
    <row r="159" spans="1:9" ht="17.25" thickBot="1">
      <c r="A159" s="21">
        <v>48507</v>
      </c>
      <c r="B159" s="21" t="s">
        <v>2</v>
      </c>
      <c r="C159" s="21" t="s">
        <v>3</v>
      </c>
      <c r="D159" s="22">
        <v>43106.873749999999</v>
      </c>
      <c r="E159" s="21" t="s">
        <v>18</v>
      </c>
      <c r="F159" s="21" t="s">
        <v>14</v>
      </c>
      <c r="G159" s="22">
        <v>43110.690416666665</v>
      </c>
      <c r="H159" s="21" t="s">
        <v>43</v>
      </c>
      <c r="I159" s="24">
        <f t="shared" si="2"/>
        <v>3.8166666666656965</v>
      </c>
    </row>
    <row r="160" spans="1:9" ht="17.25" thickBot="1">
      <c r="A160" s="21">
        <v>48931</v>
      </c>
      <c r="B160" s="21" t="s">
        <v>8</v>
      </c>
      <c r="C160" s="21" t="s">
        <v>9</v>
      </c>
      <c r="D160" s="22">
        <v>43117.359629629631</v>
      </c>
      <c r="E160" s="21" t="s">
        <v>8</v>
      </c>
      <c r="F160" s="21" t="s">
        <v>9</v>
      </c>
      <c r="G160" s="22">
        <v>43117.444363425922</v>
      </c>
      <c r="H160" s="21" t="s">
        <v>44</v>
      </c>
      <c r="I160" s="24">
        <f t="shared" si="2"/>
        <v>8.4733796291402541E-2</v>
      </c>
    </row>
    <row r="161" spans="1:9" ht="17.25" thickBot="1">
      <c r="A161" s="21">
        <v>49441</v>
      </c>
      <c r="B161" s="21" t="s">
        <v>6</v>
      </c>
      <c r="C161" s="21" t="s">
        <v>7</v>
      </c>
      <c r="D161" s="22">
        <v>43123.066087962965</v>
      </c>
      <c r="E161" s="21" t="s">
        <v>17</v>
      </c>
      <c r="F161" s="21" t="s">
        <v>12</v>
      </c>
      <c r="G161" s="22">
        <v>43127.059837962966</v>
      </c>
      <c r="H161" s="21" t="s">
        <v>43</v>
      </c>
      <c r="I161" s="24">
        <f t="shared" si="2"/>
        <v>3.9937500000014552</v>
      </c>
    </row>
    <row r="162" spans="1:9" ht="17.25" thickBot="1">
      <c r="A162" s="21">
        <v>49479</v>
      </c>
      <c r="B162" s="21" t="s">
        <v>2</v>
      </c>
      <c r="C162" s="21" t="s">
        <v>3</v>
      </c>
      <c r="D162" s="22">
        <v>43125.203587962962</v>
      </c>
      <c r="E162" s="21" t="s">
        <v>18</v>
      </c>
      <c r="F162" s="21" t="s">
        <v>14</v>
      </c>
      <c r="G162" s="22">
        <v>43129.097349537034</v>
      </c>
      <c r="H162" s="21" t="s">
        <v>43</v>
      </c>
      <c r="I162" s="24">
        <f t="shared" si="2"/>
        <v>3.8937615740724141</v>
      </c>
    </row>
    <row r="163" spans="1:9" ht="17.25" thickBot="1">
      <c r="A163" s="21">
        <v>49554</v>
      </c>
      <c r="B163" s="21" t="s">
        <v>4</v>
      </c>
      <c r="C163" s="21" t="s">
        <v>5</v>
      </c>
      <c r="D163" s="22">
        <v>43109.105300925927</v>
      </c>
      <c r="E163" s="21" t="s">
        <v>17</v>
      </c>
      <c r="F163" s="21" t="s">
        <v>13</v>
      </c>
      <c r="G163" s="22">
        <v>43110.606689814813</v>
      </c>
      <c r="H163" s="21" t="s">
        <v>43</v>
      </c>
      <c r="I163" s="24">
        <f t="shared" si="2"/>
        <v>1.5013888888861402</v>
      </c>
    </row>
    <row r="164" spans="1:9" ht="17.25" thickBot="1">
      <c r="A164" s="21">
        <v>49656</v>
      </c>
      <c r="B164" s="21" t="s">
        <v>8</v>
      </c>
      <c r="C164" s="21" t="s">
        <v>9</v>
      </c>
      <c r="D164" s="22">
        <v>43106.007928240739</v>
      </c>
      <c r="E164" s="21" t="s">
        <v>17</v>
      </c>
      <c r="F164" s="21" t="s">
        <v>12</v>
      </c>
      <c r="G164" s="22">
        <v>43108.596122685187</v>
      </c>
      <c r="H164" s="21" t="s">
        <v>43</v>
      </c>
      <c r="I164" s="24">
        <f t="shared" si="2"/>
        <v>2.5881944444481633</v>
      </c>
    </row>
    <row r="165" spans="1:9" ht="17.25" thickBot="1">
      <c r="A165" s="21">
        <v>49766</v>
      </c>
      <c r="B165" s="21" t="s">
        <v>2</v>
      </c>
      <c r="C165" s="21" t="s">
        <v>3</v>
      </c>
      <c r="D165" s="22">
        <v>43111.648506944446</v>
      </c>
      <c r="E165" s="21" t="s">
        <v>17</v>
      </c>
      <c r="F165" s="21" t="s">
        <v>12</v>
      </c>
      <c r="G165" s="22">
        <v>43116.61309027778</v>
      </c>
      <c r="H165" s="21" t="s">
        <v>43</v>
      </c>
      <c r="I165" s="24">
        <f t="shared" si="2"/>
        <v>4.9645833333343035</v>
      </c>
    </row>
    <row r="166" spans="1:9" ht="17.25" thickBot="1">
      <c r="A166" s="21">
        <v>49813</v>
      </c>
      <c r="B166" s="21" t="s">
        <v>2</v>
      </c>
      <c r="C166" s="21" t="s">
        <v>3</v>
      </c>
      <c r="D166" s="22">
        <v>43104.189305555556</v>
      </c>
      <c r="E166" s="21" t="s">
        <v>17</v>
      </c>
      <c r="F166" s="21" t="s">
        <v>12</v>
      </c>
      <c r="G166" s="22">
        <v>43106.402511574073</v>
      </c>
      <c r="H166" s="21" t="s">
        <v>43</v>
      </c>
      <c r="I166" s="24">
        <f t="shared" si="2"/>
        <v>2.213206018517667</v>
      </c>
    </row>
    <row r="167" spans="1:9" ht="17.25" thickBot="1">
      <c r="A167" s="21">
        <v>49903</v>
      </c>
      <c r="B167" s="21" t="s">
        <v>6</v>
      </c>
      <c r="C167" s="21" t="s">
        <v>7</v>
      </c>
      <c r="D167" s="22">
        <v>43111.327939814815</v>
      </c>
      <c r="E167" s="21" t="s">
        <v>17</v>
      </c>
      <c r="F167" s="21" t="s">
        <v>12</v>
      </c>
      <c r="G167" s="22">
        <v>43113.702939814815</v>
      </c>
      <c r="H167" s="21" t="s">
        <v>43</v>
      </c>
      <c r="I167" s="24">
        <f t="shared" si="2"/>
        <v>2.375</v>
      </c>
    </row>
    <row r="168" spans="1:9" ht="17.25" thickBot="1">
      <c r="A168" s="21">
        <v>50661</v>
      </c>
      <c r="B168" s="21" t="s">
        <v>6</v>
      </c>
      <c r="C168" s="21" t="s">
        <v>7</v>
      </c>
      <c r="D168" s="22">
        <v>43128.224548611113</v>
      </c>
      <c r="E168" s="21" t="s">
        <v>17</v>
      </c>
      <c r="F168" s="21" t="s">
        <v>12</v>
      </c>
      <c r="G168" s="22">
        <v>43131.95857638889</v>
      </c>
      <c r="H168" s="21" t="s">
        <v>43</v>
      </c>
      <c r="I168" s="24">
        <f t="shared" si="2"/>
        <v>3.734027777776646</v>
      </c>
    </row>
    <row r="169" spans="1:9" ht="17.25" thickBot="1">
      <c r="A169" s="21">
        <v>50910</v>
      </c>
      <c r="B169" s="21" t="s">
        <v>2</v>
      </c>
      <c r="C169" s="21" t="s">
        <v>3</v>
      </c>
      <c r="D169" s="22">
        <v>43121.739305555559</v>
      </c>
      <c r="E169" s="21" t="s">
        <v>18</v>
      </c>
      <c r="F169" s="21" t="s">
        <v>14</v>
      </c>
      <c r="G169" s="22">
        <v>43124.23027777778</v>
      </c>
      <c r="H169" s="21" t="s">
        <v>43</v>
      </c>
      <c r="I169" s="24">
        <f t="shared" si="2"/>
        <v>2.4909722222218988</v>
      </c>
    </row>
    <row r="170" spans="1:9" ht="17.25" thickBot="1">
      <c r="A170" s="21">
        <v>50984</v>
      </c>
      <c r="B170" s="21" t="s">
        <v>6</v>
      </c>
      <c r="C170" s="21" t="s">
        <v>7</v>
      </c>
      <c r="D170" s="22">
        <v>43127.96292824074</v>
      </c>
      <c r="E170" s="21" t="s">
        <v>17</v>
      </c>
      <c r="F170" s="21" t="s">
        <v>12</v>
      </c>
      <c r="G170" s="22">
        <v>43132.280300925922</v>
      </c>
      <c r="H170" s="21" t="s">
        <v>43</v>
      </c>
      <c r="I170" s="24">
        <f t="shared" si="2"/>
        <v>4.3173726851819083</v>
      </c>
    </row>
    <row r="171" spans="1:9" ht="17.25" thickBot="1">
      <c r="A171" s="21">
        <v>50993</v>
      </c>
      <c r="B171" s="21" t="s">
        <v>6</v>
      </c>
      <c r="C171" s="21" t="s">
        <v>7</v>
      </c>
      <c r="D171" s="22">
        <v>43126.982476851852</v>
      </c>
      <c r="E171" s="21" t="s">
        <v>8</v>
      </c>
      <c r="F171" s="21" t="s">
        <v>15</v>
      </c>
      <c r="G171" s="22">
        <v>43128.521365740744</v>
      </c>
      <c r="H171" s="21" t="s">
        <v>43</v>
      </c>
      <c r="I171" s="24">
        <f t="shared" si="2"/>
        <v>1.538888888891961</v>
      </c>
    </row>
    <row r="172" spans="1:9" ht="17.25" thickBot="1">
      <c r="A172" s="21">
        <v>51328</v>
      </c>
      <c r="B172" s="21" t="s">
        <v>6</v>
      </c>
      <c r="C172" s="21" t="s">
        <v>7</v>
      </c>
      <c r="D172" s="22">
        <v>43121.474965277775</v>
      </c>
      <c r="E172" s="21" t="s">
        <v>17</v>
      </c>
      <c r="F172" s="21" t="s">
        <v>12</v>
      </c>
      <c r="G172" s="22">
        <v>43123.546493055554</v>
      </c>
      <c r="H172" s="21" t="s">
        <v>43</v>
      </c>
      <c r="I172" s="24">
        <f t="shared" si="2"/>
        <v>2.0715277777781012</v>
      </c>
    </row>
    <row r="173" spans="1:9" ht="17.25" thickBot="1">
      <c r="A173" s="21">
        <v>51349</v>
      </c>
      <c r="B173" s="21" t="s">
        <v>4</v>
      </c>
      <c r="C173" s="21" t="s">
        <v>5</v>
      </c>
      <c r="D173" s="22">
        <v>43119.542638888888</v>
      </c>
      <c r="E173" s="21" t="s">
        <v>18</v>
      </c>
      <c r="F173" s="21" t="s">
        <v>14</v>
      </c>
      <c r="G173" s="22">
        <v>43122.765555555554</v>
      </c>
      <c r="H173" s="21" t="s">
        <v>43</v>
      </c>
      <c r="I173" s="24">
        <f t="shared" si="2"/>
        <v>3.2229166666656965</v>
      </c>
    </row>
    <row r="174" spans="1:9" ht="17.25" thickBot="1">
      <c r="A174" s="21">
        <v>51613</v>
      </c>
      <c r="B174" s="21" t="s">
        <v>2</v>
      </c>
      <c r="C174" s="21" t="s">
        <v>3</v>
      </c>
      <c r="D174" s="22">
        <v>43109.563043981485</v>
      </c>
      <c r="E174" s="21" t="s">
        <v>18</v>
      </c>
      <c r="F174" s="21" t="s">
        <v>14</v>
      </c>
      <c r="G174" s="22">
        <v>43114.081099537034</v>
      </c>
      <c r="H174" s="21" t="s">
        <v>43</v>
      </c>
      <c r="I174" s="24">
        <f t="shared" si="2"/>
        <v>4.5180555555489263</v>
      </c>
    </row>
    <row r="175" spans="1:9" ht="17.25" thickBot="1">
      <c r="A175" s="21">
        <v>51622</v>
      </c>
      <c r="B175" s="21" t="s">
        <v>4</v>
      </c>
      <c r="C175" s="21" t="s">
        <v>5</v>
      </c>
      <c r="D175" s="22">
        <v>43113.328206018516</v>
      </c>
      <c r="E175" s="21" t="s">
        <v>17</v>
      </c>
      <c r="F175" s="21" t="s">
        <v>12</v>
      </c>
      <c r="G175" s="22">
        <v>43116.041400462964</v>
      </c>
      <c r="H175" s="21" t="s">
        <v>43</v>
      </c>
      <c r="I175" s="24">
        <f t="shared" si="2"/>
        <v>2.7131944444481633</v>
      </c>
    </row>
    <row r="176" spans="1:9" ht="17.25" thickBot="1">
      <c r="A176" s="21">
        <v>51711</v>
      </c>
      <c r="B176" s="21" t="s">
        <v>2</v>
      </c>
      <c r="C176" s="21" t="s">
        <v>3</v>
      </c>
      <c r="D176" s="22">
        <v>43127.586655092593</v>
      </c>
      <c r="E176" s="21" t="s">
        <v>8</v>
      </c>
      <c r="F176" s="21" t="s">
        <v>15</v>
      </c>
      <c r="G176" s="22">
        <v>43131.279710648145</v>
      </c>
      <c r="H176" s="21" t="s">
        <v>43</v>
      </c>
      <c r="I176" s="24">
        <f t="shared" si="2"/>
        <v>3.6930555555518367</v>
      </c>
    </row>
    <row r="177" spans="1:9" ht="17.25" thickBot="1">
      <c r="A177" s="21">
        <v>51900</v>
      </c>
      <c r="B177" s="21" t="s">
        <v>8</v>
      </c>
      <c r="C177" s="21" t="s">
        <v>9</v>
      </c>
      <c r="D177" s="22">
        <v>43106.296759259261</v>
      </c>
      <c r="E177" s="21" t="s">
        <v>17</v>
      </c>
      <c r="F177" s="21" t="s">
        <v>13</v>
      </c>
      <c r="G177" s="22">
        <v>43108.054398148146</v>
      </c>
      <c r="H177" s="21" t="s">
        <v>43</v>
      </c>
      <c r="I177" s="24">
        <f t="shared" si="2"/>
        <v>1.757638888884685</v>
      </c>
    </row>
    <row r="178" spans="1:9" ht="17.25" thickBot="1">
      <c r="A178" s="21">
        <v>51919</v>
      </c>
      <c r="B178" s="21" t="s">
        <v>6</v>
      </c>
      <c r="C178" s="21" t="s">
        <v>7</v>
      </c>
      <c r="D178" s="22">
        <v>43130.100717592592</v>
      </c>
      <c r="E178" s="21" t="s">
        <v>18</v>
      </c>
      <c r="F178" s="21" t="s">
        <v>14</v>
      </c>
      <c r="G178" s="22">
        <v>43132.936828703707</v>
      </c>
      <c r="H178" s="21" t="s">
        <v>43</v>
      </c>
      <c r="I178" s="24">
        <f t="shared" si="2"/>
        <v>2.836111111115315</v>
      </c>
    </row>
    <row r="179" spans="1:9" ht="17.25" thickBot="1">
      <c r="A179" s="21">
        <v>52350</v>
      </c>
      <c r="B179" s="21" t="s">
        <v>4</v>
      </c>
      <c r="C179" s="21" t="s">
        <v>5</v>
      </c>
      <c r="D179" s="22">
        <v>43101.764756944445</v>
      </c>
      <c r="E179" s="21" t="s">
        <v>4</v>
      </c>
      <c r="F179" s="21" t="s">
        <v>5</v>
      </c>
      <c r="G179" s="22">
        <v>43101.982812499999</v>
      </c>
      <c r="H179" s="21" t="s">
        <v>44</v>
      </c>
      <c r="I179" s="24">
        <f t="shared" si="2"/>
        <v>0.21805555555329192</v>
      </c>
    </row>
    <row r="180" spans="1:9" ht="17.25" thickBot="1">
      <c r="A180" s="21">
        <v>52442</v>
      </c>
      <c r="B180" s="21" t="s">
        <v>6</v>
      </c>
      <c r="C180" s="21" t="s">
        <v>7</v>
      </c>
      <c r="D180" s="22">
        <v>43101.584247685183</v>
      </c>
      <c r="E180" s="21" t="s">
        <v>17</v>
      </c>
      <c r="F180" s="21" t="s">
        <v>12</v>
      </c>
      <c r="G180" s="22">
        <v>43104.073831018519</v>
      </c>
      <c r="H180" s="21" t="s">
        <v>43</v>
      </c>
      <c r="I180" s="24">
        <f t="shared" si="2"/>
        <v>2.4895833333357587</v>
      </c>
    </row>
    <row r="181" spans="1:9" ht="17.25" thickBot="1">
      <c r="A181" s="21">
        <v>52502</v>
      </c>
      <c r="B181" s="21" t="s">
        <v>6</v>
      </c>
      <c r="C181" s="21" t="s">
        <v>7</v>
      </c>
      <c r="D181" s="22">
        <v>43120.956990740742</v>
      </c>
      <c r="E181" s="21" t="s">
        <v>18</v>
      </c>
      <c r="F181" s="21" t="s">
        <v>14</v>
      </c>
      <c r="G181" s="22">
        <v>43123.666712962964</v>
      </c>
      <c r="H181" s="21" t="s">
        <v>43</v>
      </c>
      <c r="I181" s="24">
        <f t="shared" si="2"/>
        <v>2.7097222222218988</v>
      </c>
    </row>
    <row r="182" spans="1:9" ht="17.25" thickBot="1">
      <c r="A182" s="21">
        <v>52802</v>
      </c>
      <c r="B182" s="21" t="s">
        <v>2</v>
      </c>
      <c r="C182" s="21" t="s">
        <v>3</v>
      </c>
      <c r="D182" s="22">
        <v>43109.270810185182</v>
      </c>
      <c r="E182" s="21" t="s">
        <v>17</v>
      </c>
      <c r="F182" s="21" t="s">
        <v>12</v>
      </c>
      <c r="G182" s="22">
        <v>43113.094421296293</v>
      </c>
      <c r="H182" s="21" t="s">
        <v>43</v>
      </c>
      <c r="I182" s="24">
        <f t="shared" si="2"/>
        <v>3.8236111111109494</v>
      </c>
    </row>
    <row r="183" spans="1:9" ht="17.25" thickBot="1">
      <c r="A183" s="21">
        <v>53600</v>
      </c>
      <c r="B183" s="21" t="s">
        <v>2</v>
      </c>
      <c r="C183" s="21" t="s">
        <v>3</v>
      </c>
      <c r="D183" s="22">
        <v>43129.985509259262</v>
      </c>
      <c r="E183" s="21" t="s">
        <v>17</v>
      </c>
      <c r="F183" s="21" t="s">
        <v>12</v>
      </c>
      <c r="G183" s="22">
        <v>43134.15425925926</v>
      </c>
      <c r="H183" s="21" t="s">
        <v>43</v>
      </c>
      <c r="I183" s="24">
        <f t="shared" si="2"/>
        <v>4.1687499999970896</v>
      </c>
    </row>
    <row r="184" spans="1:9" ht="17.25" thickBot="1">
      <c r="A184" s="21">
        <v>53970</v>
      </c>
      <c r="B184" s="21" t="s">
        <v>6</v>
      </c>
      <c r="C184" s="21" t="s">
        <v>7</v>
      </c>
      <c r="D184" s="22">
        <v>43114.231238425928</v>
      </c>
      <c r="E184" s="21" t="s">
        <v>18</v>
      </c>
      <c r="F184" s="21" t="s">
        <v>14</v>
      </c>
      <c r="G184" s="22">
        <v>43117.587488425925</v>
      </c>
      <c r="H184" s="21" t="s">
        <v>43</v>
      </c>
      <c r="I184" s="24">
        <f t="shared" si="2"/>
        <v>3.3562499999970896</v>
      </c>
    </row>
    <row r="185" spans="1:9" ht="17.25" thickBot="1">
      <c r="A185" s="21">
        <v>54157</v>
      </c>
      <c r="B185" s="21" t="s">
        <v>4</v>
      </c>
      <c r="C185" s="21" t="s">
        <v>5</v>
      </c>
      <c r="D185" s="22">
        <v>43106.480925925927</v>
      </c>
      <c r="E185" s="21" t="s">
        <v>18</v>
      </c>
      <c r="F185" s="21" t="s">
        <v>14</v>
      </c>
      <c r="G185" s="22">
        <v>43109.496203703704</v>
      </c>
      <c r="H185" s="21" t="s">
        <v>43</v>
      </c>
      <c r="I185" s="24">
        <f t="shared" si="2"/>
        <v>3.015277777776646</v>
      </c>
    </row>
    <row r="186" spans="1:9" ht="17.25" thickBot="1">
      <c r="A186" s="21">
        <v>54259</v>
      </c>
      <c r="B186" s="21" t="s">
        <v>6</v>
      </c>
      <c r="C186" s="21" t="s">
        <v>7</v>
      </c>
      <c r="D186" s="22">
        <v>43125.964513888888</v>
      </c>
      <c r="E186" s="21" t="s">
        <v>18</v>
      </c>
      <c r="F186" s="21" t="s">
        <v>14</v>
      </c>
      <c r="G186" s="22">
        <v>43128.671458333331</v>
      </c>
      <c r="H186" s="21" t="s">
        <v>43</v>
      </c>
      <c r="I186" s="24">
        <f t="shared" si="2"/>
        <v>2.7069444444423425</v>
      </c>
    </row>
    <row r="187" spans="1:9" ht="17.25" thickBot="1">
      <c r="A187" s="21">
        <v>54369</v>
      </c>
      <c r="B187" s="21" t="s">
        <v>2</v>
      </c>
      <c r="C187" s="21" t="s">
        <v>3</v>
      </c>
      <c r="D187" s="22">
        <v>43124.12939814815</v>
      </c>
      <c r="E187" s="21" t="s">
        <v>17</v>
      </c>
      <c r="F187" s="21" t="s">
        <v>13</v>
      </c>
      <c r="G187" s="22">
        <v>43128.408564814818</v>
      </c>
      <c r="H187" s="21" t="s">
        <v>43</v>
      </c>
      <c r="I187" s="24">
        <f t="shared" si="2"/>
        <v>4.2791666666671517</v>
      </c>
    </row>
    <row r="188" spans="1:9" ht="17.25" thickBot="1">
      <c r="A188" s="21">
        <v>54429</v>
      </c>
      <c r="B188" s="21" t="s">
        <v>2</v>
      </c>
      <c r="C188" s="21" t="s">
        <v>3</v>
      </c>
      <c r="D188" s="22">
        <v>43106.541759259257</v>
      </c>
      <c r="E188" s="21" t="s">
        <v>8</v>
      </c>
      <c r="F188" s="21" t="s">
        <v>15</v>
      </c>
      <c r="G188" s="22">
        <v>43108.698703703703</v>
      </c>
      <c r="H188" s="21" t="s">
        <v>43</v>
      </c>
      <c r="I188" s="24">
        <f t="shared" si="2"/>
        <v>2.1569444444467081</v>
      </c>
    </row>
    <row r="189" spans="1:9" ht="17.25" thickBot="1">
      <c r="A189" s="21">
        <v>54483</v>
      </c>
      <c r="B189" s="21" t="s">
        <v>2</v>
      </c>
      <c r="C189" s="21" t="s">
        <v>3</v>
      </c>
      <c r="D189" s="22">
        <v>43106.378854166665</v>
      </c>
      <c r="E189" s="21" t="s">
        <v>17</v>
      </c>
      <c r="F189" s="21" t="s">
        <v>12</v>
      </c>
      <c r="G189" s="22">
        <v>43108.189270833333</v>
      </c>
      <c r="H189" s="21" t="s">
        <v>43</v>
      </c>
      <c r="I189" s="24">
        <f t="shared" si="2"/>
        <v>1.8104166666671517</v>
      </c>
    </row>
    <row r="190" spans="1:9" ht="17.25" thickBot="1">
      <c r="A190" s="21">
        <v>54806</v>
      </c>
      <c r="B190" s="21" t="s">
        <v>4</v>
      </c>
      <c r="C190" s="21" t="s">
        <v>5</v>
      </c>
      <c r="D190" s="22">
        <v>43120.367615740739</v>
      </c>
      <c r="E190" s="21" t="s">
        <v>18</v>
      </c>
      <c r="F190" s="21" t="s">
        <v>14</v>
      </c>
      <c r="G190" s="22">
        <v>43121.7419212963</v>
      </c>
      <c r="H190" s="21" t="s">
        <v>43</v>
      </c>
      <c r="I190" s="24">
        <f t="shared" si="2"/>
        <v>1.3743055555605679</v>
      </c>
    </row>
    <row r="191" spans="1:9" ht="17.25" thickBot="1">
      <c r="A191" s="21">
        <v>55155</v>
      </c>
      <c r="B191" s="21" t="s">
        <v>6</v>
      </c>
      <c r="C191" s="21" t="s">
        <v>7</v>
      </c>
      <c r="D191" s="22">
        <v>43104.639178240737</v>
      </c>
      <c r="E191" s="21" t="s">
        <v>17</v>
      </c>
      <c r="F191" s="21" t="s">
        <v>12</v>
      </c>
      <c r="G191" s="22">
        <v>43107.921122685184</v>
      </c>
      <c r="H191" s="21" t="s">
        <v>43</v>
      </c>
      <c r="I191" s="24">
        <f t="shared" si="2"/>
        <v>3.2819444444467081</v>
      </c>
    </row>
    <row r="192" spans="1:9" ht="17.25" thickBot="1">
      <c r="A192" s="21">
        <v>55636</v>
      </c>
      <c r="B192" s="21" t="s">
        <v>2</v>
      </c>
      <c r="C192" s="21" t="s">
        <v>3</v>
      </c>
      <c r="D192" s="22">
        <v>43107.485810185186</v>
      </c>
      <c r="E192" s="21" t="s">
        <v>17</v>
      </c>
      <c r="F192" s="21" t="s">
        <v>13</v>
      </c>
      <c r="G192" s="22">
        <v>43109.792060185187</v>
      </c>
      <c r="H192" s="21" t="s">
        <v>43</v>
      </c>
      <c r="I192" s="24">
        <f t="shared" si="2"/>
        <v>2.3062500000014552</v>
      </c>
    </row>
    <row r="193" spans="1:9" ht="17.25" thickBot="1">
      <c r="A193" s="21">
        <v>55917</v>
      </c>
      <c r="B193" s="21" t="s">
        <v>2</v>
      </c>
      <c r="C193" s="21" t="s">
        <v>3</v>
      </c>
      <c r="D193" s="22">
        <v>43124.6090625</v>
      </c>
      <c r="E193" s="21" t="s">
        <v>17</v>
      </c>
      <c r="F193" s="21" t="s">
        <v>12</v>
      </c>
      <c r="G193" s="22">
        <v>43128.024340277778</v>
      </c>
      <c r="H193" s="21" t="s">
        <v>43</v>
      </c>
      <c r="I193" s="24">
        <f t="shared" si="2"/>
        <v>3.4152777777781012</v>
      </c>
    </row>
    <row r="194" spans="1:9" ht="17.25" thickBot="1">
      <c r="A194" s="21">
        <v>56738</v>
      </c>
      <c r="B194" s="21" t="s">
        <v>2</v>
      </c>
      <c r="C194" s="21" t="s">
        <v>3</v>
      </c>
      <c r="D194" s="22">
        <v>43115.380694444444</v>
      </c>
      <c r="E194" s="21" t="s">
        <v>18</v>
      </c>
      <c r="F194" s="21" t="s">
        <v>14</v>
      </c>
      <c r="G194" s="22">
        <v>43117.090416666666</v>
      </c>
      <c r="H194" s="21" t="s">
        <v>43</v>
      </c>
      <c r="I194" s="24">
        <f t="shared" si="2"/>
        <v>1.7097222222218988</v>
      </c>
    </row>
    <row r="195" spans="1:9" ht="17.25" thickBot="1">
      <c r="A195" s="21">
        <v>57198</v>
      </c>
      <c r="B195" s="21" t="s">
        <v>2</v>
      </c>
      <c r="C195" s="21" t="s">
        <v>3</v>
      </c>
      <c r="D195" s="22">
        <v>43108.017824074072</v>
      </c>
      <c r="E195" s="21" t="s">
        <v>8</v>
      </c>
      <c r="F195" s="21" t="s">
        <v>15</v>
      </c>
      <c r="G195" s="22">
        <v>43110.585185185184</v>
      </c>
      <c r="H195" s="21" t="s">
        <v>43</v>
      </c>
      <c r="I195" s="24">
        <f t="shared" ref="I195:I258" si="3">G195-D195</f>
        <v>2.5673611111124046</v>
      </c>
    </row>
    <row r="196" spans="1:9" ht="17.25" thickBot="1">
      <c r="A196" s="21">
        <v>57475</v>
      </c>
      <c r="B196" s="21" t="s">
        <v>6</v>
      </c>
      <c r="C196" s="21" t="s">
        <v>7</v>
      </c>
      <c r="D196" s="22">
        <v>43101.91238425926</v>
      </c>
      <c r="E196" s="21" t="s">
        <v>18</v>
      </c>
      <c r="F196" s="21" t="s">
        <v>14</v>
      </c>
      <c r="G196" s="22">
        <v>43103.314467592594</v>
      </c>
      <c r="H196" s="21" t="s">
        <v>43</v>
      </c>
      <c r="I196" s="24">
        <f t="shared" si="3"/>
        <v>1.4020833333343035</v>
      </c>
    </row>
    <row r="197" spans="1:9" ht="17.25" thickBot="1">
      <c r="A197" s="21">
        <v>57563</v>
      </c>
      <c r="B197" s="21" t="s">
        <v>4</v>
      </c>
      <c r="C197" s="21" t="s">
        <v>5</v>
      </c>
      <c r="D197" s="22">
        <v>43112.721076388887</v>
      </c>
      <c r="E197" s="21" t="s">
        <v>17</v>
      </c>
      <c r="F197" s="21" t="s">
        <v>12</v>
      </c>
      <c r="G197" s="22">
        <v>43114.856493055559</v>
      </c>
      <c r="H197" s="21" t="s">
        <v>43</v>
      </c>
      <c r="I197" s="24">
        <f t="shared" si="3"/>
        <v>2.1354166666715173</v>
      </c>
    </row>
    <row r="198" spans="1:9" ht="17.25" thickBot="1">
      <c r="A198" s="21">
        <v>57627</v>
      </c>
      <c r="B198" s="21" t="s">
        <v>8</v>
      </c>
      <c r="C198" s="21" t="s">
        <v>9</v>
      </c>
      <c r="D198" s="22">
        <v>43117.714849537035</v>
      </c>
      <c r="E198" s="21" t="s">
        <v>17</v>
      </c>
      <c r="F198" s="21" t="s">
        <v>12</v>
      </c>
      <c r="G198" s="22">
        <v>43119.400266203702</v>
      </c>
      <c r="H198" s="21" t="s">
        <v>43</v>
      </c>
      <c r="I198" s="24">
        <f t="shared" si="3"/>
        <v>1.6854166666671517</v>
      </c>
    </row>
    <row r="199" spans="1:9" ht="17.25" thickBot="1">
      <c r="A199" s="21">
        <v>57875</v>
      </c>
      <c r="B199" s="21" t="s">
        <v>2</v>
      </c>
      <c r="C199" s="21" t="s">
        <v>3</v>
      </c>
      <c r="D199" s="22">
        <v>43108.621111111112</v>
      </c>
      <c r="E199" s="21" t="s">
        <v>17</v>
      </c>
      <c r="F199" s="21" t="s">
        <v>12</v>
      </c>
      <c r="G199" s="22">
        <v>43111.596805555557</v>
      </c>
      <c r="H199" s="21" t="s">
        <v>43</v>
      </c>
      <c r="I199" s="24">
        <f t="shared" si="3"/>
        <v>2.9756944444452529</v>
      </c>
    </row>
    <row r="200" spans="1:9" ht="17.25" thickBot="1">
      <c r="A200" s="21">
        <v>58122</v>
      </c>
      <c r="B200" s="21" t="s">
        <v>2</v>
      </c>
      <c r="C200" s="21" t="s">
        <v>3</v>
      </c>
      <c r="D200" s="22">
        <v>43104.40384259259</v>
      </c>
      <c r="E200" s="21" t="s">
        <v>17</v>
      </c>
      <c r="F200" s="21" t="s">
        <v>13</v>
      </c>
      <c r="G200" s="22">
        <v>43109.251759259256</v>
      </c>
      <c r="H200" s="21" t="s">
        <v>43</v>
      </c>
      <c r="I200" s="24">
        <f t="shared" si="3"/>
        <v>4.8479166666656965</v>
      </c>
    </row>
    <row r="201" spans="1:9" ht="17.25" thickBot="1">
      <c r="A201" s="21">
        <v>58157</v>
      </c>
      <c r="B201" s="21" t="s">
        <v>2</v>
      </c>
      <c r="C201" s="21" t="s">
        <v>3</v>
      </c>
      <c r="D201" s="22">
        <v>43115.466909722221</v>
      </c>
      <c r="E201" s="21" t="s">
        <v>8</v>
      </c>
      <c r="F201" s="21" t="s">
        <v>15</v>
      </c>
      <c r="G201" s="22">
        <v>43119.028020833335</v>
      </c>
      <c r="H201" s="21" t="s">
        <v>43</v>
      </c>
      <c r="I201" s="24">
        <f t="shared" si="3"/>
        <v>3.5611111111138598</v>
      </c>
    </row>
    <row r="202" spans="1:9" ht="17.25" thickBot="1">
      <c r="A202" s="21">
        <v>58494</v>
      </c>
      <c r="B202" s="21" t="s">
        <v>2</v>
      </c>
      <c r="C202" s="21" t="s">
        <v>3</v>
      </c>
      <c r="D202" s="22">
        <v>43128.986944444441</v>
      </c>
      <c r="E202" s="21" t="s">
        <v>17</v>
      </c>
      <c r="F202" s="21" t="s">
        <v>12</v>
      </c>
      <c r="G202" s="22">
        <v>43130.736944444441</v>
      </c>
      <c r="H202" s="21" t="s">
        <v>43</v>
      </c>
      <c r="I202" s="24">
        <f t="shared" si="3"/>
        <v>1.75</v>
      </c>
    </row>
    <row r="203" spans="1:9" ht="17.25" thickBot="1">
      <c r="A203" s="21">
        <v>58514</v>
      </c>
      <c r="B203" s="21" t="s">
        <v>2</v>
      </c>
      <c r="C203" s="21" t="s">
        <v>3</v>
      </c>
      <c r="D203" s="22">
        <v>43128.252488425926</v>
      </c>
      <c r="E203" s="21" t="s">
        <v>17</v>
      </c>
      <c r="F203" s="21" t="s">
        <v>12</v>
      </c>
      <c r="G203" s="22">
        <v>43131.272627314815</v>
      </c>
      <c r="H203" s="21" t="s">
        <v>43</v>
      </c>
      <c r="I203" s="24">
        <f t="shared" si="3"/>
        <v>3.0201388888890506</v>
      </c>
    </row>
    <row r="204" spans="1:9" ht="17.25" thickBot="1">
      <c r="A204" s="21">
        <v>58936</v>
      </c>
      <c r="B204" s="21" t="s">
        <v>6</v>
      </c>
      <c r="C204" s="21" t="s">
        <v>7</v>
      </c>
      <c r="D204" s="22">
        <v>43107.439560185187</v>
      </c>
      <c r="E204" s="21" t="s">
        <v>17</v>
      </c>
      <c r="F204" s="21" t="s">
        <v>12</v>
      </c>
      <c r="G204" s="22">
        <v>43110.927060185182</v>
      </c>
      <c r="H204" s="21" t="s">
        <v>43</v>
      </c>
      <c r="I204" s="24">
        <f t="shared" si="3"/>
        <v>3.4874999999956344</v>
      </c>
    </row>
    <row r="205" spans="1:9" ht="17.25" thickBot="1">
      <c r="A205" s="21">
        <v>59245</v>
      </c>
      <c r="B205" s="21" t="s">
        <v>4</v>
      </c>
      <c r="C205" s="21" t="s">
        <v>5</v>
      </c>
      <c r="D205" s="22">
        <v>43125.057222222225</v>
      </c>
      <c r="E205" s="21" t="s">
        <v>4</v>
      </c>
      <c r="F205" s="21" t="s">
        <v>5</v>
      </c>
      <c r="G205" s="22">
        <v>43125.196111111109</v>
      </c>
      <c r="H205" s="21" t="s">
        <v>44</v>
      </c>
      <c r="I205" s="24">
        <f t="shared" si="3"/>
        <v>0.13888888888322981</v>
      </c>
    </row>
    <row r="206" spans="1:9" ht="17.25" thickBot="1">
      <c r="A206" s="21">
        <v>59286</v>
      </c>
      <c r="B206" s="21" t="s">
        <v>6</v>
      </c>
      <c r="C206" s="21" t="s">
        <v>7</v>
      </c>
      <c r="D206" s="22">
        <v>43125.446250000001</v>
      </c>
      <c r="E206" s="21" t="s">
        <v>18</v>
      </c>
      <c r="F206" s="21" t="s">
        <v>14</v>
      </c>
      <c r="G206" s="22">
        <v>43127.657361111109</v>
      </c>
      <c r="H206" s="21" t="s">
        <v>43</v>
      </c>
      <c r="I206" s="24">
        <f t="shared" si="3"/>
        <v>2.211111111108039</v>
      </c>
    </row>
    <row r="207" spans="1:9" ht="17.25" thickBot="1">
      <c r="A207" s="21">
        <v>59291</v>
      </c>
      <c r="B207" s="21" t="s">
        <v>2</v>
      </c>
      <c r="C207" s="21" t="s">
        <v>3</v>
      </c>
      <c r="D207" s="22">
        <v>43120.733877314815</v>
      </c>
      <c r="E207" s="21" t="s">
        <v>18</v>
      </c>
      <c r="F207" s="21" t="s">
        <v>14</v>
      </c>
      <c r="G207" s="22">
        <v>43124.403321759259</v>
      </c>
      <c r="H207" s="21" t="s">
        <v>43</v>
      </c>
      <c r="I207" s="24">
        <f t="shared" si="3"/>
        <v>3.6694444444437977</v>
      </c>
    </row>
    <row r="208" spans="1:9" ht="17.25" thickBot="1">
      <c r="A208" s="21">
        <v>59458</v>
      </c>
      <c r="B208" s="21" t="s">
        <v>2</v>
      </c>
      <c r="C208" s="21" t="s">
        <v>3</v>
      </c>
      <c r="D208" s="22">
        <v>43118.116666666669</v>
      </c>
      <c r="E208" s="21" t="s">
        <v>18</v>
      </c>
      <c r="F208" s="21" t="s">
        <v>14</v>
      </c>
      <c r="G208" s="22">
        <v>43120.792361111111</v>
      </c>
      <c r="H208" s="21" t="s">
        <v>43</v>
      </c>
      <c r="I208" s="24">
        <f t="shared" si="3"/>
        <v>2.6756944444423425</v>
      </c>
    </row>
    <row r="209" spans="1:9" ht="17.25" thickBot="1">
      <c r="A209" s="21">
        <v>60140</v>
      </c>
      <c r="B209" s="21" t="s">
        <v>2</v>
      </c>
      <c r="C209" s="21" t="s">
        <v>3</v>
      </c>
      <c r="D209" s="22">
        <v>43120.546574074076</v>
      </c>
      <c r="E209" s="21" t="s">
        <v>2</v>
      </c>
      <c r="F209" s="21" t="s">
        <v>3</v>
      </c>
      <c r="G209" s="22">
        <v>43120.720891203702</v>
      </c>
      <c r="H209" s="21" t="s">
        <v>44</v>
      </c>
      <c r="I209" s="24">
        <f t="shared" si="3"/>
        <v>0.174317129625706</v>
      </c>
    </row>
    <row r="210" spans="1:9" ht="17.25" thickBot="1">
      <c r="A210" s="21">
        <v>60574</v>
      </c>
      <c r="B210" s="21" t="s">
        <v>2</v>
      </c>
      <c r="C210" s="21" t="s">
        <v>3</v>
      </c>
      <c r="D210" s="22">
        <v>43105.701342592591</v>
      </c>
      <c r="E210" s="21" t="s">
        <v>8</v>
      </c>
      <c r="F210" s="21" t="s">
        <v>15</v>
      </c>
      <c r="G210" s="22">
        <v>43108.28328703704</v>
      </c>
      <c r="H210" s="21" t="s">
        <v>43</v>
      </c>
      <c r="I210" s="24">
        <f t="shared" si="3"/>
        <v>2.5819444444496185</v>
      </c>
    </row>
    <row r="211" spans="1:9" ht="17.25" thickBot="1">
      <c r="A211" s="21">
        <v>61038</v>
      </c>
      <c r="B211" s="21" t="s">
        <v>4</v>
      </c>
      <c r="C211" s="21" t="s">
        <v>5</v>
      </c>
      <c r="D211" s="22">
        <v>43129.499583333331</v>
      </c>
      <c r="E211" s="21" t="s">
        <v>18</v>
      </c>
      <c r="F211" s="21" t="s">
        <v>14</v>
      </c>
      <c r="G211" s="22">
        <v>43133.813472222224</v>
      </c>
      <c r="H211" s="21" t="s">
        <v>43</v>
      </c>
      <c r="I211" s="24">
        <f t="shared" si="3"/>
        <v>4.3138888888934162</v>
      </c>
    </row>
    <row r="212" spans="1:9" ht="17.25" thickBot="1">
      <c r="A212" s="21">
        <v>61169</v>
      </c>
      <c r="B212" s="21" t="s">
        <v>8</v>
      </c>
      <c r="C212" s="21" t="s">
        <v>9</v>
      </c>
      <c r="D212" s="22">
        <v>43125.96371527778</v>
      </c>
      <c r="E212" s="21" t="s">
        <v>18</v>
      </c>
      <c r="F212" s="21" t="s">
        <v>14</v>
      </c>
      <c r="G212" s="22">
        <v>43129.605381944442</v>
      </c>
      <c r="H212" s="21" t="s">
        <v>43</v>
      </c>
      <c r="I212" s="24">
        <f t="shared" si="3"/>
        <v>3.6416666666627862</v>
      </c>
    </row>
    <row r="213" spans="1:9" ht="17.25" thickBot="1">
      <c r="A213" s="21">
        <v>61339</v>
      </c>
      <c r="B213" s="21" t="s">
        <v>4</v>
      </c>
      <c r="C213" s="21" t="s">
        <v>5</v>
      </c>
      <c r="D213" s="22">
        <v>43117.892222222225</v>
      </c>
      <c r="E213" s="21" t="s">
        <v>17</v>
      </c>
      <c r="F213" s="21" t="s">
        <v>13</v>
      </c>
      <c r="G213" s="22">
        <v>43122.995000000003</v>
      </c>
      <c r="H213" s="21" t="s">
        <v>43</v>
      </c>
      <c r="I213" s="24">
        <f t="shared" si="3"/>
        <v>5.1027777777781012</v>
      </c>
    </row>
    <row r="214" spans="1:9" ht="17.25" thickBot="1">
      <c r="A214" s="21">
        <v>62108</v>
      </c>
      <c r="B214" s="21" t="s">
        <v>2</v>
      </c>
      <c r="C214" s="21" t="s">
        <v>3</v>
      </c>
      <c r="D214" s="22">
        <v>43112.807164351849</v>
      </c>
      <c r="E214" s="21" t="s">
        <v>17</v>
      </c>
      <c r="F214" s="21" t="s">
        <v>12</v>
      </c>
      <c r="G214" s="22">
        <v>43117.06758101852</v>
      </c>
      <c r="H214" s="21" t="s">
        <v>43</v>
      </c>
      <c r="I214" s="24">
        <f t="shared" si="3"/>
        <v>4.2604166666715173</v>
      </c>
    </row>
    <row r="215" spans="1:9" ht="17.25" thickBot="1">
      <c r="A215" s="21">
        <v>62110</v>
      </c>
      <c r="B215" s="21" t="s">
        <v>4</v>
      </c>
      <c r="C215" s="21" t="s">
        <v>5</v>
      </c>
      <c r="D215" s="22">
        <v>43114.851342592592</v>
      </c>
      <c r="E215" s="21" t="s">
        <v>17</v>
      </c>
      <c r="F215" s="21" t="s">
        <v>12</v>
      </c>
      <c r="G215" s="22">
        <v>43119.806898148148</v>
      </c>
      <c r="H215" s="21" t="s">
        <v>43</v>
      </c>
      <c r="I215" s="24">
        <f t="shared" si="3"/>
        <v>4.9555555555562023</v>
      </c>
    </row>
    <row r="216" spans="1:9" ht="17.25" thickBot="1">
      <c r="A216" s="21">
        <v>62811</v>
      </c>
      <c r="B216" s="21" t="s">
        <v>6</v>
      </c>
      <c r="C216" s="21" t="s">
        <v>7</v>
      </c>
      <c r="D216" s="22">
        <v>43119.764467592591</v>
      </c>
      <c r="E216" s="21" t="s">
        <v>17</v>
      </c>
      <c r="F216" s="21" t="s">
        <v>13</v>
      </c>
      <c r="G216" s="22">
        <v>43123.111006944448</v>
      </c>
      <c r="H216" s="21" t="s">
        <v>43</v>
      </c>
      <c r="I216" s="24">
        <f t="shared" si="3"/>
        <v>3.346539351856336</v>
      </c>
    </row>
    <row r="217" spans="1:9" ht="17.25" thickBot="1">
      <c r="A217" s="21">
        <v>63008</v>
      </c>
      <c r="B217" s="21" t="s">
        <v>8</v>
      </c>
      <c r="C217" s="21" t="s">
        <v>9</v>
      </c>
      <c r="D217" s="22">
        <v>43119.97142361111</v>
      </c>
      <c r="E217" s="21" t="s">
        <v>8</v>
      </c>
      <c r="F217" s="21" t="s">
        <v>15</v>
      </c>
      <c r="G217" s="22">
        <v>43123.106840277775</v>
      </c>
      <c r="H217" s="21" t="s">
        <v>43</v>
      </c>
      <c r="I217" s="24">
        <f t="shared" si="3"/>
        <v>3.1354166666642413</v>
      </c>
    </row>
    <row r="218" spans="1:9" ht="17.25" thickBot="1">
      <c r="A218" s="21">
        <v>63400</v>
      </c>
      <c r="B218" s="21" t="s">
        <v>4</v>
      </c>
      <c r="C218" s="21" t="s">
        <v>5</v>
      </c>
      <c r="D218" s="22">
        <v>43125.832939814813</v>
      </c>
      <c r="E218" s="21" t="s">
        <v>18</v>
      </c>
      <c r="F218" s="21" t="s">
        <v>14</v>
      </c>
      <c r="G218" s="22">
        <v>43129.313506944447</v>
      </c>
      <c r="H218" s="21" t="s">
        <v>43</v>
      </c>
      <c r="I218" s="24">
        <f t="shared" si="3"/>
        <v>3.4805671296344372</v>
      </c>
    </row>
    <row r="219" spans="1:9" ht="17.25" thickBot="1">
      <c r="A219" s="21">
        <v>63452</v>
      </c>
      <c r="B219" s="21" t="s">
        <v>4</v>
      </c>
      <c r="C219" s="21" t="s">
        <v>5</v>
      </c>
      <c r="D219" s="22">
        <v>43104.04891203704</v>
      </c>
      <c r="E219" s="21" t="s">
        <v>17</v>
      </c>
      <c r="F219" s="21" t="s">
        <v>13</v>
      </c>
      <c r="G219" s="22">
        <v>43108.780162037037</v>
      </c>
      <c r="H219" s="21" t="s">
        <v>43</v>
      </c>
      <c r="I219" s="24">
        <f t="shared" si="3"/>
        <v>4.7312499999970896</v>
      </c>
    </row>
    <row r="220" spans="1:9" ht="17.25" thickBot="1">
      <c r="A220" s="21">
        <v>63463</v>
      </c>
      <c r="B220" s="21" t="s">
        <v>2</v>
      </c>
      <c r="C220" s="21" t="s">
        <v>3</v>
      </c>
      <c r="D220" s="22">
        <v>43114.81113425926</v>
      </c>
      <c r="E220" s="21" t="s">
        <v>17</v>
      </c>
      <c r="F220" s="21" t="s">
        <v>12</v>
      </c>
      <c r="G220" s="22">
        <v>43116.135439814818</v>
      </c>
      <c r="H220" s="21" t="s">
        <v>43</v>
      </c>
      <c r="I220" s="24">
        <f t="shared" si="3"/>
        <v>1.3243055555576575</v>
      </c>
    </row>
    <row r="221" spans="1:9" ht="17.25" thickBot="1">
      <c r="A221" s="21">
        <v>63763</v>
      </c>
      <c r="B221" s="21" t="s">
        <v>2</v>
      </c>
      <c r="C221" s="21" t="s">
        <v>3</v>
      </c>
      <c r="D221" s="22">
        <v>43119.500648148147</v>
      </c>
      <c r="E221" s="21" t="s">
        <v>18</v>
      </c>
      <c r="F221" s="21" t="s">
        <v>14</v>
      </c>
      <c r="G221" s="22">
        <v>43121.65552083333</v>
      </c>
      <c r="H221" s="21" t="s">
        <v>43</v>
      </c>
      <c r="I221" s="24">
        <f t="shared" si="3"/>
        <v>2.1548726851833635</v>
      </c>
    </row>
    <row r="222" spans="1:9" ht="17.25" thickBot="1">
      <c r="A222" s="21">
        <v>64043</v>
      </c>
      <c r="B222" s="21" t="s">
        <v>6</v>
      </c>
      <c r="C222" s="21" t="s">
        <v>7</v>
      </c>
      <c r="D222" s="22">
        <v>43119.121863425928</v>
      </c>
      <c r="E222" s="21" t="s">
        <v>17</v>
      </c>
      <c r="F222" s="21" t="s">
        <v>12</v>
      </c>
      <c r="G222" s="22">
        <v>43121.951724537037</v>
      </c>
      <c r="H222" s="21" t="s">
        <v>43</v>
      </c>
      <c r="I222" s="24">
        <f t="shared" si="3"/>
        <v>2.8298611111094942</v>
      </c>
    </row>
    <row r="223" spans="1:9" ht="17.25" thickBot="1">
      <c r="A223" s="21">
        <v>64079</v>
      </c>
      <c r="B223" s="21" t="s">
        <v>6</v>
      </c>
      <c r="C223" s="21" t="s">
        <v>7</v>
      </c>
      <c r="D223" s="22">
        <v>43129.127511574072</v>
      </c>
      <c r="E223" s="21" t="s">
        <v>8</v>
      </c>
      <c r="F223" s="21" t="s">
        <v>15</v>
      </c>
      <c r="G223" s="22">
        <v>43133.668483796297</v>
      </c>
      <c r="H223" s="21" t="s">
        <v>43</v>
      </c>
      <c r="I223" s="24">
        <f t="shared" si="3"/>
        <v>4.5409722222248092</v>
      </c>
    </row>
    <row r="224" spans="1:9" ht="17.25" thickBot="1">
      <c r="A224" s="21">
        <v>64303</v>
      </c>
      <c r="B224" s="21" t="s">
        <v>4</v>
      </c>
      <c r="C224" s="21" t="s">
        <v>5</v>
      </c>
      <c r="D224" s="22">
        <v>43117.779594907406</v>
      </c>
      <c r="E224" s="21" t="s">
        <v>17</v>
      </c>
      <c r="F224" s="21" t="s">
        <v>13</v>
      </c>
      <c r="G224" s="22">
        <v>43122.330289351848</v>
      </c>
      <c r="H224" s="21" t="s">
        <v>43</v>
      </c>
      <c r="I224" s="24">
        <f t="shared" si="3"/>
        <v>4.5506944444423425</v>
      </c>
    </row>
    <row r="225" spans="1:9" ht="17.25" thickBot="1">
      <c r="A225" s="21">
        <v>65063</v>
      </c>
      <c r="B225" s="21" t="s">
        <v>2</v>
      </c>
      <c r="C225" s="21" t="s">
        <v>3</v>
      </c>
      <c r="D225" s="22">
        <v>43112.317488425928</v>
      </c>
      <c r="E225" s="21" t="s">
        <v>8</v>
      </c>
      <c r="F225" s="21" t="s">
        <v>15</v>
      </c>
      <c r="G225" s="22">
        <v>43113.891111111108</v>
      </c>
      <c r="H225" s="21" t="s">
        <v>43</v>
      </c>
      <c r="I225" s="24">
        <f t="shared" si="3"/>
        <v>1.5736226851804531</v>
      </c>
    </row>
    <row r="226" spans="1:9" ht="17.25" thickBot="1">
      <c r="A226" s="21">
        <v>65079</v>
      </c>
      <c r="B226" s="21" t="s">
        <v>6</v>
      </c>
      <c r="C226" s="21" t="s">
        <v>7</v>
      </c>
      <c r="D226" s="22">
        <v>43109.674791666665</v>
      </c>
      <c r="E226" s="21" t="s">
        <v>18</v>
      </c>
      <c r="F226" s="21" t="s">
        <v>14</v>
      </c>
      <c r="G226" s="22">
        <v>43114.453263888892</v>
      </c>
      <c r="H226" s="21" t="s">
        <v>43</v>
      </c>
      <c r="I226" s="24">
        <f t="shared" si="3"/>
        <v>4.7784722222277196</v>
      </c>
    </row>
    <row r="227" spans="1:9" ht="17.25" thickBot="1">
      <c r="A227" s="21">
        <v>65166</v>
      </c>
      <c r="B227" s="21" t="s">
        <v>6</v>
      </c>
      <c r="C227" s="21" t="s">
        <v>7</v>
      </c>
      <c r="D227" s="22">
        <v>43130.567685185182</v>
      </c>
      <c r="E227" s="21" t="s">
        <v>8</v>
      </c>
      <c r="F227" s="21" t="s">
        <v>15</v>
      </c>
      <c r="G227" s="22">
        <v>43131.679490740738</v>
      </c>
      <c r="H227" s="21" t="s">
        <v>43</v>
      </c>
      <c r="I227" s="24">
        <f t="shared" si="3"/>
        <v>1.1118055555562023</v>
      </c>
    </row>
    <row r="228" spans="1:9" ht="17.25" thickBot="1">
      <c r="A228" s="21">
        <v>65599</v>
      </c>
      <c r="B228" s="21" t="s">
        <v>2</v>
      </c>
      <c r="C228" s="21" t="s">
        <v>3</v>
      </c>
      <c r="D228" s="22">
        <v>43120.295752314814</v>
      </c>
      <c r="E228" s="21" t="s">
        <v>8</v>
      </c>
      <c r="F228" s="21" t="s">
        <v>15</v>
      </c>
      <c r="G228" s="22">
        <v>43124.75408564815</v>
      </c>
      <c r="H228" s="21" t="s">
        <v>43</v>
      </c>
      <c r="I228" s="24">
        <f t="shared" si="3"/>
        <v>4.4583333333357587</v>
      </c>
    </row>
    <row r="229" spans="1:9" ht="17.25" thickBot="1">
      <c r="A229" s="21">
        <v>65738</v>
      </c>
      <c r="B229" s="21" t="s">
        <v>4</v>
      </c>
      <c r="C229" s="21" t="s">
        <v>5</v>
      </c>
      <c r="D229" s="22">
        <v>43116.952974537038</v>
      </c>
      <c r="E229" s="21" t="s">
        <v>18</v>
      </c>
      <c r="F229" s="21" t="s">
        <v>14</v>
      </c>
      <c r="G229" s="22">
        <v>43121.300196759257</v>
      </c>
      <c r="H229" s="21" t="s">
        <v>43</v>
      </c>
      <c r="I229" s="24">
        <f t="shared" si="3"/>
        <v>4.3472222222189885</v>
      </c>
    </row>
    <row r="230" spans="1:9" ht="17.25" thickBot="1">
      <c r="A230" s="21">
        <v>66202</v>
      </c>
      <c r="B230" s="21" t="s">
        <v>4</v>
      </c>
      <c r="C230" s="21" t="s">
        <v>5</v>
      </c>
      <c r="D230" s="22">
        <v>43109.61928240741</v>
      </c>
      <c r="E230" s="21" t="s">
        <v>18</v>
      </c>
      <c r="F230" s="21" t="s">
        <v>14</v>
      </c>
      <c r="G230" s="22">
        <v>43113.399837962963</v>
      </c>
      <c r="H230" s="21" t="s">
        <v>43</v>
      </c>
      <c r="I230" s="24">
        <f t="shared" si="3"/>
        <v>3.7805555555532919</v>
      </c>
    </row>
    <row r="231" spans="1:9" ht="17.25" thickBot="1">
      <c r="A231" s="21">
        <v>66430</v>
      </c>
      <c r="B231" s="21" t="s">
        <v>2</v>
      </c>
      <c r="C231" s="21" t="s">
        <v>3</v>
      </c>
      <c r="D231" s="22">
        <v>43126.093159722222</v>
      </c>
      <c r="E231" s="21" t="s">
        <v>17</v>
      </c>
      <c r="F231" s="21" t="s">
        <v>12</v>
      </c>
      <c r="G231" s="22">
        <v>43130.920937499999</v>
      </c>
      <c r="H231" s="21" t="s">
        <v>43</v>
      </c>
      <c r="I231" s="24">
        <f t="shared" si="3"/>
        <v>4.827777777776646</v>
      </c>
    </row>
    <row r="232" spans="1:9" ht="17.25" thickBot="1">
      <c r="A232" s="21">
        <v>66511</v>
      </c>
      <c r="B232" s="21" t="s">
        <v>4</v>
      </c>
      <c r="C232" s="21" t="s">
        <v>5</v>
      </c>
      <c r="D232" s="22">
        <v>43102.544988425929</v>
      </c>
      <c r="E232" s="21" t="s">
        <v>17</v>
      </c>
      <c r="F232" s="21" t="s">
        <v>12</v>
      </c>
      <c r="G232" s="22">
        <v>43107.028321759259</v>
      </c>
      <c r="H232" s="21" t="s">
        <v>43</v>
      </c>
      <c r="I232" s="24">
        <f t="shared" si="3"/>
        <v>4.4833333333299379</v>
      </c>
    </row>
    <row r="233" spans="1:9" ht="17.25" thickBot="1">
      <c r="A233" s="21">
        <v>66799</v>
      </c>
      <c r="B233" s="21" t="s">
        <v>4</v>
      </c>
      <c r="C233" s="21" t="s">
        <v>5</v>
      </c>
      <c r="D233" s="22">
        <v>43103.313298611109</v>
      </c>
      <c r="E233" s="21" t="s">
        <v>17</v>
      </c>
      <c r="F233" s="21" t="s">
        <v>12</v>
      </c>
      <c r="G233" s="22">
        <v>43105.838993055557</v>
      </c>
      <c r="H233" s="21" t="s">
        <v>43</v>
      </c>
      <c r="I233" s="24">
        <f t="shared" si="3"/>
        <v>2.5256944444481633</v>
      </c>
    </row>
    <row r="234" spans="1:9" ht="17.25" thickBot="1">
      <c r="A234" s="21">
        <v>67158</v>
      </c>
      <c r="B234" s="21" t="s">
        <v>8</v>
      </c>
      <c r="C234" s="21" t="s">
        <v>9</v>
      </c>
      <c r="D234" s="22">
        <v>43110.848865740743</v>
      </c>
      <c r="E234" s="21" t="s">
        <v>17</v>
      </c>
      <c r="F234" s="21" t="s">
        <v>12</v>
      </c>
      <c r="G234" s="22">
        <v>43113.992615740739</v>
      </c>
      <c r="H234" s="21" t="s">
        <v>43</v>
      </c>
      <c r="I234" s="24">
        <f t="shared" si="3"/>
        <v>3.1437499999956344</v>
      </c>
    </row>
    <row r="235" spans="1:9" ht="17.25" thickBot="1">
      <c r="A235" s="21">
        <v>67400</v>
      </c>
      <c r="B235" s="21" t="s">
        <v>6</v>
      </c>
      <c r="C235" s="21" t="s">
        <v>7</v>
      </c>
      <c r="D235" s="22">
        <v>43115.659120370372</v>
      </c>
      <c r="E235" s="21" t="s">
        <v>18</v>
      </c>
      <c r="F235" s="21" t="s">
        <v>14</v>
      </c>
      <c r="G235" s="22">
        <v>43117.479259259257</v>
      </c>
      <c r="H235" s="21" t="s">
        <v>43</v>
      </c>
      <c r="I235" s="24">
        <f t="shared" si="3"/>
        <v>1.820138888884685</v>
      </c>
    </row>
    <row r="236" spans="1:9" ht="17.25" thickBot="1">
      <c r="A236" s="21">
        <v>67972</v>
      </c>
      <c r="B236" s="21" t="s">
        <v>2</v>
      </c>
      <c r="C236" s="21" t="s">
        <v>3</v>
      </c>
      <c r="D236" s="22">
        <v>43105.7575462963</v>
      </c>
      <c r="E236" s="21" t="s">
        <v>17</v>
      </c>
      <c r="F236" s="21" t="s">
        <v>12</v>
      </c>
      <c r="G236" s="22">
        <v>43109.827685185184</v>
      </c>
      <c r="H236" s="21" t="s">
        <v>43</v>
      </c>
      <c r="I236" s="24">
        <f t="shared" si="3"/>
        <v>4.070138888884685</v>
      </c>
    </row>
    <row r="237" spans="1:9" ht="17.25" thickBot="1">
      <c r="A237" s="21">
        <v>68010</v>
      </c>
      <c r="B237" s="21" t="s">
        <v>8</v>
      </c>
      <c r="C237" s="21" t="s">
        <v>9</v>
      </c>
      <c r="D237" s="22">
        <v>43129.036307870374</v>
      </c>
      <c r="E237" s="21" t="s">
        <v>18</v>
      </c>
      <c r="F237" s="21" t="s">
        <v>14</v>
      </c>
      <c r="G237" s="22">
        <v>43130.339780092596</v>
      </c>
      <c r="H237" s="21" t="s">
        <v>43</v>
      </c>
      <c r="I237" s="24">
        <f t="shared" si="3"/>
        <v>1.3034722222218988</v>
      </c>
    </row>
    <row r="238" spans="1:9" ht="17.25" thickBot="1">
      <c r="A238" s="21">
        <v>68483</v>
      </c>
      <c r="B238" s="21" t="s">
        <v>4</v>
      </c>
      <c r="C238" s="21" t="s">
        <v>5</v>
      </c>
      <c r="D238" s="22">
        <v>43109.787847222222</v>
      </c>
      <c r="E238" s="21" t="s">
        <v>17</v>
      </c>
      <c r="F238" s="21" t="s">
        <v>12</v>
      </c>
      <c r="G238" s="22">
        <v>43113.742013888892</v>
      </c>
      <c r="H238" s="21" t="s">
        <v>43</v>
      </c>
      <c r="I238" s="24">
        <f t="shared" si="3"/>
        <v>3.9541666666700621</v>
      </c>
    </row>
    <row r="239" spans="1:9" ht="17.25" thickBot="1">
      <c r="A239" s="21">
        <v>68742</v>
      </c>
      <c r="B239" s="21" t="s">
        <v>2</v>
      </c>
      <c r="C239" s="21" t="s">
        <v>3</v>
      </c>
      <c r="D239" s="22">
        <v>43110.265925925924</v>
      </c>
      <c r="E239" s="21" t="s">
        <v>8</v>
      </c>
      <c r="F239" s="21" t="s">
        <v>15</v>
      </c>
      <c r="G239" s="22">
        <v>43113.796481481484</v>
      </c>
      <c r="H239" s="21" t="s">
        <v>43</v>
      </c>
      <c r="I239" s="24">
        <f t="shared" si="3"/>
        <v>3.5305555555605679</v>
      </c>
    </row>
    <row r="240" spans="1:9" ht="17.25" thickBot="1">
      <c r="A240" s="21">
        <v>68860</v>
      </c>
      <c r="B240" s="21" t="s">
        <v>6</v>
      </c>
      <c r="C240" s="21" t="s">
        <v>7</v>
      </c>
      <c r="D240" s="22">
        <v>43111.792847222219</v>
      </c>
      <c r="E240" s="21" t="s">
        <v>17</v>
      </c>
      <c r="F240" s="21" t="s">
        <v>12</v>
      </c>
      <c r="G240" s="22">
        <v>43113.640763888892</v>
      </c>
      <c r="H240" s="21" t="s">
        <v>43</v>
      </c>
      <c r="I240" s="24">
        <f t="shared" si="3"/>
        <v>1.8479166666729725</v>
      </c>
    </row>
    <row r="241" spans="1:9" ht="17.25" thickBot="1">
      <c r="A241" s="21">
        <v>68997</v>
      </c>
      <c r="B241" s="21" t="s">
        <v>2</v>
      </c>
      <c r="C241" s="21" t="s">
        <v>3</v>
      </c>
      <c r="D241" s="22">
        <v>43119.627824074072</v>
      </c>
      <c r="E241" s="21" t="s">
        <v>18</v>
      </c>
      <c r="F241" s="21" t="s">
        <v>14</v>
      </c>
      <c r="G241" s="22">
        <v>43123.046574074076</v>
      </c>
      <c r="H241" s="21" t="s">
        <v>43</v>
      </c>
      <c r="I241" s="24">
        <f t="shared" si="3"/>
        <v>3.4187500000043656</v>
      </c>
    </row>
    <row r="242" spans="1:9" ht="17.25" thickBot="1">
      <c r="A242" s="21">
        <v>69483</v>
      </c>
      <c r="B242" s="21" t="s">
        <v>6</v>
      </c>
      <c r="C242" s="21" t="s">
        <v>7</v>
      </c>
      <c r="D242" s="22">
        <v>43127.178310185183</v>
      </c>
      <c r="E242" s="21" t="s">
        <v>17</v>
      </c>
      <c r="F242" s="21" t="s">
        <v>13</v>
      </c>
      <c r="G242" s="22">
        <v>43131.498449074075</v>
      </c>
      <c r="H242" s="21" t="s">
        <v>43</v>
      </c>
      <c r="I242" s="24">
        <f t="shared" si="3"/>
        <v>4.320138888891961</v>
      </c>
    </row>
    <row r="243" spans="1:9" ht="17.25" thickBot="1">
      <c r="A243" s="21">
        <v>69795</v>
      </c>
      <c r="B243" s="21" t="s">
        <v>6</v>
      </c>
      <c r="C243" s="21" t="s">
        <v>7</v>
      </c>
      <c r="D243" s="22">
        <v>43103.786412037036</v>
      </c>
      <c r="E243" s="21" t="s">
        <v>17</v>
      </c>
      <c r="F243" s="21" t="s">
        <v>13</v>
      </c>
      <c r="G243" s="22">
        <v>43106.713495370372</v>
      </c>
      <c r="H243" s="21" t="s">
        <v>43</v>
      </c>
      <c r="I243" s="24">
        <f t="shared" si="3"/>
        <v>2.9270833333357587</v>
      </c>
    </row>
    <row r="244" spans="1:9" ht="17.25" thickBot="1">
      <c r="A244" s="21">
        <v>69977</v>
      </c>
      <c r="B244" s="21" t="s">
        <v>4</v>
      </c>
      <c r="C244" s="21" t="s">
        <v>5</v>
      </c>
      <c r="D244" s="22">
        <v>43120.936805555553</v>
      </c>
      <c r="E244" s="21" t="s">
        <v>17</v>
      </c>
      <c r="F244" s="21" t="s">
        <v>12</v>
      </c>
      <c r="G244" s="22">
        <v>43123.426388888889</v>
      </c>
      <c r="H244" s="21" t="s">
        <v>43</v>
      </c>
      <c r="I244" s="24">
        <f t="shared" si="3"/>
        <v>2.4895833333357587</v>
      </c>
    </row>
    <row r="245" spans="1:9" ht="17.25" thickBot="1">
      <c r="A245" s="21">
        <v>70063</v>
      </c>
      <c r="B245" s="21" t="s">
        <v>6</v>
      </c>
      <c r="C245" s="21" t="s">
        <v>7</v>
      </c>
      <c r="D245" s="22">
        <v>43106.703113425923</v>
      </c>
      <c r="E245" s="21" t="s">
        <v>17</v>
      </c>
      <c r="F245" s="21" t="s">
        <v>13</v>
      </c>
      <c r="G245" s="22">
        <v>43111.671168981484</v>
      </c>
      <c r="H245" s="21" t="s">
        <v>43</v>
      </c>
      <c r="I245" s="24">
        <f t="shared" si="3"/>
        <v>4.9680555555605679</v>
      </c>
    </row>
    <row r="246" spans="1:9" ht="17.25" thickBot="1">
      <c r="A246" s="21">
        <v>70334</v>
      </c>
      <c r="B246" s="21" t="s">
        <v>4</v>
      </c>
      <c r="C246" s="21" t="s">
        <v>5</v>
      </c>
      <c r="D246" s="22">
        <v>43104.718969907408</v>
      </c>
      <c r="E246" s="21" t="s">
        <v>17</v>
      </c>
      <c r="F246" s="21" t="s">
        <v>13</v>
      </c>
      <c r="G246" s="22">
        <v>43105.982164351852</v>
      </c>
      <c r="H246" s="21" t="s">
        <v>43</v>
      </c>
      <c r="I246" s="24">
        <f t="shared" si="3"/>
        <v>1.2631944444437977</v>
      </c>
    </row>
    <row r="247" spans="1:9" ht="17.25" thickBot="1">
      <c r="A247" s="21">
        <v>70646</v>
      </c>
      <c r="B247" s="21" t="s">
        <v>6</v>
      </c>
      <c r="C247" s="21" t="s">
        <v>7</v>
      </c>
      <c r="D247" s="22">
        <v>43106.804513888892</v>
      </c>
      <c r="E247" s="21" t="s">
        <v>6</v>
      </c>
      <c r="F247" s="21" t="s">
        <v>7</v>
      </c>
      <c r="G247" s="22">
        <v>43106.998263888891</v>
      </c>
      <c r="H247" s="21" t="s">
        <v>44</v>
      </c>
      <c r="I247" s="24">
        <f t="shared" si="3"/>
        <v>0.19374999999854481</v>
      </c>
    </row>
    <row r="248" spans="1:9" ht="17.25" thickBot="1">
      <c r="A248" s="21">
        <v>70676</v>
      </c>
      <c r="B248" s="21" t="s">
        <v>6</v>
      </c>
      <c r="C248" s="21" t="s">
        <v>7</v>
      </c>
      <c r="D248" s="22">
        <v>43104.648645833331</v>
      </c>
      <c r="E248" s="21" t="s">
        <v>8</v>
      </c>
      <c r="F248" s="21" t="s">
        <v>15</v>
      </c>
      <c r="G248" s="22">
        <v>43107.624340277776</v>
      </c>
      <c r="H248" s="21" t="s">
        <v>43</v>
      </c>
      <c r="I248" s="24">
        <f t="shared" si="3"/>
        <v>2.9756944444452529</v>
      </c>
    </row>
    <row r="249" spans="1:9" ht="17.25" thickBot="1">
      <c r="A249" s="21">
        <v>70764</v>
      </c>
      <c r="B249" s="21" t="s">
        <v>4</v>
      </c>
      <c r="C249" s="21" t="s">
        <v>5</v>
      </c>
      <c r="D249" s="22">
        <v>43130.353159722225</v>
      </c>
      <c r="E249" s="21" t="s">
        <v>8</v>
      </c>
      <c r="F249" s="21" t="s">
        <v>15</v>
      </c>
      <c r="G249" s="22">
        <v>43134.926076388889</v>
      </c>
      <c r="H249" s="21" t="s">
        <v>43</v>
      </c>
      <c r="I249" s="24">
        <f t="shared" si="3"/>
        <v>4.5729166666642413</v>
      </c>
    </row>
    <row r="250" spans="1:9" ht="17.25" thickBot="1">
      <c r="A250" s="21">
        <v>70891</v>
      </c>
      <c r="B250" s="21" t="s">
        <v>4</v>
      </c>
      <c r="C250" s="21" t="s">
        <v>5</v>
      </c>
      <c r="D250" s="22">
        <v>43105.698252314818</v>
      </c>
      <c r="E250" s="21" t="s">
        <v>8</v>
      </c>
      <c r="F250" s="21" t="s">
        <v>15</v>
      </c>
      <c r="G250" s="22">
        <v>43108.212835648148</v>
      </c>
      <c r="H250" s="21" t="s">
        <v>43</v>
      </c>
      <c r="I250" s="24">
        <f t="shared" si="3"/>
        <v>2.5145833333299379</v>
      </c>
    </row>
    <row r="251" spans="1:9" ht="17.25" thickBot="1">
      <c r="A251" s="21">
        <v>70907</v>
      </c>
      <c r="B251" s="21" t="s">
        <v>6</v>
      </c>
      <c r="C251" s="21" t="s">
        <v>7</v>
      </c>
      <c r="D251" s="22">
        <v>43114.039988425924</v>
      </c>
      <c r="E251" s="21" t="s">
        <v>18</v>
      </c>
      <c r="F251" s="21" t="s">
        <v>14</v>
      </c>
      <c r="G251" s="22">
        <v>43117.515682870369</v>
      </c>
      <c r="H251" s="21" t="s">
        <v>43</v>
      </c>
      <c r="I251" s="24">
        <f t="shared" si="3"/>
        <v>3.4756944444452529</v>
      </c>
    </row>
    <row r="252" spans="1:9" ht="17.25" thickBot="1">
      <c r="A252" s="21">
        <v>71224</v>
      </c>
      <c r="B252" s="21" t="s">
        <v>6</v>
      </c>
      <c r="C252" s="21" t="s">
        <v>7</v>
      </c>
      <c r="D252" s="22">
        <v>43114.386238425926</v>
      </c>
      <c r="E252" s="21" t="s">
        <v>17</v>
      </c>
      <c r="F252" s="21" t="s">
        <v>12</v>
      </c>
      <c r="G252" s="22">
        <v>43118.817488425928</v>
      </c>
      <c r="H252" s="21" t="s">
        <v>43</v>
      </c>
      <c r="I252" s="24">
        <f t="shared" si="3"/>
        <v>4.4312500000014552</v>
      </c>
    </row>
    <row r="253" spans="1:9" ht="17.25" thickBot="1">
      <c r="A253" s="21">
        <v>71405</v>
      </c>
      <c r="B253" s="21" t="s">
        <v>4</v>
      </c>
      <c r="C253" s="21" t="s">
        <v>5</v>
      </c>
      <c r="D253" s="22">
        <v>43125.439189814817</v>
      </c>
      <c r="E253" s="21" t="s">
        <v>18</v>
      </c>
      <c r="F253" s="21" t="s">
        <v>14</v>
      </c>
      <c r="G253" s="22">
        <v>43127.196134259262</v>
      </c>
      <c r="H253" s="21" t="s">
        <v>43</v>
      </c>
      <c r="I253" s="24">
        <f t="shared" si="3"/>
        <v>1.7569444444452529</v>
      </c>
    </row>
    <row r="254" spans="1:9" ht="17.25" thickBot="1">
      <c r="A254" s="21">
        <v>71506</v>
      </c>
      <c r="B254" s="21" t="s">
        <v>6</v>
      </c>
      <c r="C254" s="21" t="s">
        <v>7</v>
      </c>
      <c r="D254" s="22">
        <v>43112.222442129627</v>
      </c>
      <c r="E254" s="21" t="s">
        <v>18</v>
      </c>
      <c r="F254" s="21" t="s">
        <v>14</v>
      </c>
      <c r="G254" s="22">
        <v>43116.655775462961</v>
      </c>
      <c r="H254" s="21" t="s">
        <v>43</v>
      </c>
      <c r="I254" s="24">
        <f t="shared" si="3"/>
        <v>4.4333333333343035</v>
      </c>
    </row>
    <row r="255" spans="1:9" ht="17.25" thickBot="1">
      <c r="A255" s="21">
        <v>71677</v>
      </c>
      <c r="B255" s="21" t="s">
        <v>8</v>
      </c>
      <c r="C255" s="21" t="s">
        <v>9</v>
      </c>
      <c r="D255" s="22">
        <v>43107.960034722222</v>
      </c>
      <c r="E255" s="21" t="s">
        <v>17</v>
      </c>
      <c r="F255" s="21" t="s">
        <v>12</v>
      </c>
      <c r="G255" s="22">
        <v>43111.787118055552</v>
      </c>
      <c r="H255" s="21" t="s">
        <v>43</v>
      </c>
      <c r="I255" s="24">
        <f t="shared" si="3"/>
        <v>3.8270833333299379</v>
      </c>
    </row>
    <row r="256" spans="1:9" ht="17.25" thickBot="1">
      <c r="A256" s="21">
        <v>71699</v>
      </c>
      <c r="B256" s="21" t="s">
        <v>6</v>
      </c>
      <c r="C256" s="21" t="s">
        <v>7</v>
      </c>
      <c r="D256" s="22">
        <v>43102.186111111114</v>
      </c>
      <c r="E256" s="21" t="s">
        <v>4</v>
      </c>
      <c r="F256" s="21" t="s">
        <v>5</v>
      </c>
      <c r="G256" s="22">
        <v>43102.398611111108</v>
      </c>
      <c r="H256" s="21" t="s">
        <v>43</v>
      </c>
      <c r="I256" s="24">
        <f t="shared" si="3"/>
        <v>0.21249999999417923</v>
      </c>
    </row>
    <row r="257" spans="1:9" ht="17.25" thickBot="1">
      <c r="A257" s="21">
        <v>71868</v>
      </c>
      <c r="B257" s="21" t="s">
        <v>8</v>
      </c>
      <c r="C257" s="21" t="s">
        <v>9</v>
      </c>
      <c r="D257" s="22">
        <v>43118.184432870374</v>
      </c>
      <c r="E257" s="21" t="s">
        <v>17</v>
      </c>
      <c r="F257" s="21" t="s">
        <v>13</v>
      </c>
      <c r="G257" s="22">
        <v>43121.354571759257</v>
      </c>
      <c r="H257" s="21" t="s">
        <v>43</v>
      </c>
      <c r="I257" s="24">
        <f t="shared" si="3"/>
        <v>3.1701388888832298</v>
      </c>
    </row>
    <row r="258" spans="1:9" ht="17.25" thickBot="1">
      <c r="A258" s="21">
        <v>71897</v>
      </c>
      <c r="B258" s="21" t="s">
        <v>4</v>
      </c>
      <c r="C258" s="21" t="s">
        <v>5</v>
      </c>
      <c r="D258" s="22">
        <v>43122.574803240743</v>
      </c>
      <c r="E258" s="21" t="s">
        <v>17</v>
      </c>
      <c r="F258" s="21" t="s">
        <v>12</v>
      </c>
      <c r="G258" s="22">
        <v>43126.195636574077</v>
      </c>
      <c r="H258" s="21" t="s">
        <v>43</v>
      </c>
      <c r="I258" s="24">
        <f t="shared" si="3"/>
        <v>3.6208333333343035</v>
      </c>
    </row>
    <row r="259" spans="1:9" ht="17.25" thickBot="1">
      <c r="A259" s="21">
        <v>72271</v>
      </c>
      <c r="B259" s="21" t="s">
        <v>6</v>
      </c>
      <c r="C259" s="21" t="s">
        <v>7</v>
      </c>
      <c r="D259" s="22">
        <v>43106.231921296298</v>
      </c>
      <c r="E259" s="21" t="s">
        <v>18</v>
      </c>
      <c r="F259" s="21" t="s">
        <v>14</v>
      </c>
      <c r="G259" s="22">
        <v>43107.827060185184</v>
      </c>
      <c r="H259" s="21" t="s">
        <v>43</v>
      </c>
      <c r="I259" s="24">
        <f t="shared" ref="I259:I322" si="4">G259-D259</f>
        <v>1.5951388888861402</v>
      </c>
    </row>
    <row r="260" spans="1:9" ht="17.25" thickBot="1">
      <c r="A260" s="21">
        <v>72360</v>
      </c>
      <c r="B260" s="21" t="s">
        <v>2</v>
      </c>
      <c r="C260" s="21" t="s">
        <v>3</v>
      </c>
      <c r="D260" s="22">
        <v>43109.44253472222</v>
      </c>
      <c r="E260" s="21" t="s">
        <v>18</v>
      </c>
      <c r="F260" s="21" t="s">
        <v>14</v>
      </c>
      <c r="G260" s="22">
        <v>43114.496006944442</v>
      </c>
      <c r="H260" s="21" t="s">
        <v>43</v>
      </c>
      <c r="I260" s="24">
        <f t="shared" si="4"/>
        <v>5.0534722222218988</v>
      </c>
    </row>
    <row r="261" spans="1:9" ht="17.25" thickBot="1">
      <c r="A261" s="21">
        <v>72411</v>
      </c>
      <c r="B261" s="21" t="s">
        <v>4</v>
      </c>
      <c r="C261" s="21" t="s">
        <v>5</v>
      </c>
      <c r="D261" s="22">
        <v>43101.118854166663</v>
      </c>
      <c r="E261" s="21" t="s">
        <v>17</v>
      </c>
      <c r="F261" s="21" t="s">
        <v>12</v>
      </c>
      <c r="G261" s="22">
        <v>43104.853576388887</v>
      </c>
      <c r="H261" s="21" t="s">
        <v>43</v>
      </c>
      <c r="I261" s="24">
        <f t="shared" si="4"/>
        <v>3.734722222223354</v>
      </c>
    </row>
    <row r="262" spans="1:9" ht="17.25" thickBot="1">
      <c r="A262" s="21">
        <v>72623</v>
      </c>
      <c r="B262" s="21" t="s">
        <v>6</v>
      </c>
      <c r="C262" s="21" t="s">
        <v>7</v>
      </c>
      <c r="D262" s="22">
        <v>43114.374293981484</v>
      </c>
      <c r="E262" s="21" t="s">
        <v>18</v>
      </c>
      <c r="F262" s="21" t="s">
        <v>14</v>
      </c>
      <c r="G262" s="22">
        <v>43118.467349537037</v>
      </c>
      <c r="H262" s="21" t="s">
        <v>43</v>
      </c>
      <c r="I262" s="24">
        <f t="shared" si="4"/>
        <v>4.0930555555532919</v>
      </c>
    </row>
    <row r="263" spans="1:9" ht="17.25" thickBot="1">
      <c r="A263" s="21">
        <v>72712</v>
      </c>
      <c r="B263" s="21" t="s">
        <v>2</v>
      </c>
      <c r="C263" s="21" t="s">
        <v>3</v>
      </c>
      <c r="D263" s="22">
        <v>43130.590775462966</v>
      </c>
      <c r="E263" s="21" t="s">
        <v>17</v>
      </c>
      <c r="F263" s="21" t="s">
        <v>12</v>
      </c>
      <c r="G263" s="22">
        <v>43134.488692129627</v>
      </c>
      <c r="H263" s="21" t="s">
        <v>43</v>
      </c>
      <c r="I263" s="24">
        <f t="shared" si="4"/>
        <v>3.897916666661331</v>
      </c>
    </row>
    <row r="264" spans="1:9" ht="17.25" thickBot="1">
      <c r="A264" s="21">
        <v>72723</v>
      </c>
      <c r="B264" s="21" t="s">
        <v>2</v>
      </c>
      <c r="C264" s="21" t="s">
        <v>3</v>
      </c>
      <c r="D264" s="22">
        <v>43101.45884259259</v>
      </c>
      <c r="E264" s="21" t="s">
        <v>17</v>
      </c>
      <c r="F264" s="21" t="s">
        <v>12</v>
      </c>
      <c r="G264" s="22">
        <v>43106.35050925926</v>
      </c>
      <c r="H264" s="21" t="s">
        <v>43</v>
      </c>
      <c r="I264" s="24">
        <f t="shared" si="4"/>
        <v>4.8916666666700621</v>
      </c>
    </row>
    <row r="265" spans="1:9" ht="17.25" thickBot="1">
      <c r="A265" s="21">
        <v>73133</v>
      </c>
      <c r="B265" s="21" t="s">
        <v>4</v>
      </c>
      <c r="C265" s="21" t="s">
        <v>5</v>
      </c>
      <c r="D265" s="22">
        <v>43101.855034722219</v>
      </c>
      <c r="E265" s="21" t="s">
        <v>17</v>
      </c>
      <c r="F265" s="21" t="s">
        <v>13</v>
      </c>
      <c r="G265" s="22">
        <v>43106.343923611108</v>
      </c>
      <c r="H265" s="21" t="s">
        <v>43</v>
      </c>
      <c r="I265" s="24">
        <f t="shared" si="4"/>
        <v>4.4888888888890506</v>
      </c>
    </row>
    <row r="266" spans="1:9" ht="17.25" thickBot="1">
      <c r="A266" s="21">
        <v>73212</v>
      </c>
      <c r="B266" s="21" t="s">
        <v>6</v>
      </c>
      <c r="C266" s="21" t="s">
        <v>7</v>
      </c>
      <c r="D266" s="22">
        <v>43121.46292824074</v>
      </c>
      <c r="E266" s="21" t="s">
        <v>17</v>
      </c>
      <c r="F266" s="21" t="s">
        <v>12</v>
      </c>
      <c r="G266" s="22">
        <v>43124.233067129629</v>
      </c>
      <c r="H266" s="21" t="s">
        <v>43</v>
      </c>
      <c r="I266" s="24">
        <f t="shared" si="4"/>
        <v>2.7701388888890506</v>
      </c>
    </row>
    <row r="267" spans="1:9" ht="17.25" thickBot="1">
      <c r="A267" s="21">
        <v>73398</v>
      </c>
      <c r="B267" s="21" t="s">
        <v>6</v>
      </c>
      <c r="C267" s="21" t="s">
        <v>7</v>
      </c>
      <c r="D267" s="22">
        <v>43110.977152777778</v>
      </c>
      <c r="E267" s="21" t="s">
        <v>17</v>
      </c>
      <c r="F267" s="21" t="s">
        <v>13</v>
      </c>
      <c r="G267" s="22">
        <v>43112.957013888888</v>
      </c>
      <c r="H267" s="21" t="s">
        <v>43</v>
      </c>
      <c r="I267" s="24">
        <f t="shared" si="4"/>
        <v>1.9798611111109494</v>
      </c>
    </row>
    <row r="268" spans="1:9" ht="17.25" thickBot="1">
      <c r="A268" s="21">
        <v>73666</v>
      </c>
      <c r="B268" s="21" t="s">
        <v>4</v>
      </c>
      <c r="C268" s="21" t="s">
        <v>5</v>
      </c>
      <c r="D268" s="22">
        <v>43105.423437500001</v>
      </c>
      <c r="E268" s="21" t="s">
        <v>18</v>
      </c>
      <c r="F268" s="21" t="s">
        <v>14</v>
      </c>
      <c r="G268" s="22">
        <v>43110.385937500003</v>
      </c>
      <c r="H268" s="21" t="s">
        <v>43</v>
      </c>
      <c r="I268" s="24">
        <f t="shared" si="4"/>
        <v>4.9625000000014552</v>
      </c>
    </row>
    <row r="269" spans="1:9" ht="17.25" thickBot="1">
      <c r="A269" s="21">
        <v>73692</v>
      </c>
      <c r="B269" s="21" t="s">
        <v>2</v>
      </c>
      <c r="C269" s="21" t="s">
        <v>3</v>
      </c>
      <c r="D269" s="22">
        <v>43104.460844907408</v>
      </c>
      <c r="E269" s="21" t="s">
        <v>18</v>
      </c>
      <c r="F269" s="21" t="s">
        <v>14</v>
      </c>
      <c r="G269" s="22">
        <v>43107.614317129628</v>
      </c>
      <c r="H269" s="21" t="s">
        <v>43</v>
      </c>
      <c r="I269" s="24">
        <f t="shared" si="4"/>
        <v>3.1534722222204437</v>
      </c>
    </row>
    <row r="270" spans="1:9" ht="17.25" thickBot="1">
      <c r="A270" s="21">
        <v>74020</v>
      </c>
      <c r="B270" s="21" t="s">
        <v>2</v>
      </c>
      <c r="C270" s="21" t="s">
        <v>3</v>
      </c>
      <c r="D270" s="22">
        <v>43116.526006944441</v>
      </c>
      <c r="E270" s="21" t="s">
        <v>18</v>
      </c>
      <c r="F270" s="21" t="s">
        <v>14</v>
      </c>
      <c r="G270" s="22">
        <v>43120.980879629627</v>
      </c>
      <c r="H270" s="21" t="s">
        <v>43</v>
      </c>
      <c r="I270" s="24">
        <f t="shared" si="4"/>
        <v>4.4548726851862739</v>
      </c>
    </row>
    <row r="271" spans="1:9" ht="17.25" thickBot="1">
      <c r="A271" s="21">
        <v>74201</v>
      </c>
      <c r="B271" s="21" t="s">
        <v>6</v>
      </c>
      <c r="C271" s="21" t="s">
        <v>7</v>
      </c>
      <c r="D271" s="22">
        <v>43110.288599537038</v>
      </c>
      <c r="E271" s="21" t="s">
        <v>6</v>
      </c>
      <c r="F271" s="21" t="s">
        <v>7</v>
      </c>
      <c r="G271" s="22">
        <v>43110.48096064815</v>
      </c>
      <c r="H271" s="21" t="s">
        <v>44</v>
      </c>
      <c r="I271" s="24">
        <f t="shared" si="4"/>
        <v>0.19236111111240461</v>
      </c>
    </row>
    <row r="272" spans="1:9" ht="17.25" thickBot="1">
      <c r="A272" s="21">
        <v>74745</v>
      </c>
      <c r="B272" s="21" t="s">
        <v>2</v>
      </c>
      <c r="C272" s="21" t="s">
        <v>3</v>
      </c>
      <c r="D272" s="22">
        <v>43108.833310185182</v>
      </c>
      <c r="E272" s="21" t="s">
        <v>17</v>
      </c>
      <c r="F272" s="21" t="s">
        <v>13</v>
      </c>
      <c r="G272" s="22">
        <v>43110.656226851854</v>
      </c>
      <c r="H272" s="21" t="s">
        <v>43</v>
      </c>
      <c r="I272" s="24">
        <f t="shared" si="4"/>
        <v>1.8229166666715173</v>
      </c>
    </row>
    <row r="273" spans="1:9" ht="17.25" thickBot="1">
      <c r="A273" s="21">
        <v>74792</v>
      </c>
      <c r="B273" s="21" t="s">
        <v>4</v>
      </c>
      <c r="C273" s="21" t="s">
        <v>5</v>
      </c>
      <c r="D273" s="22">
        <v>43121.847199074073</v>
      </c>
      <c r="E273" s="21" t="s">
        <v>8</v>
      </c>
      <c r="F273" s="21" t="s">
        <v>15</v>
      </c>
      <c r="G273" s="22">
        <v>43122.90483796296</v>
      </c>
      <c r="H273" s="21" t="s">
        <v>43</v>
      </c>
      <c r="I273" s="24">
        <f t="shared" si="4"/>
        <v>1.0576388888875954</v>
      </c>
    </row>
    <row r="274" spans="1:9" ht="17.25" thickBot="1">
      <c r="A274" s="21">
        <v>75263</v>
      </c>
      <c r="B274" s="21" t="s">
        <v>6</v>
      </c>
      <c r="C274" s="21" t="s">
        <v>7</v>
      </c>
      <c r="D274" s="22">
        <v>43120.853043981479</v>
      </c>
      <c r="E274" s="21" t="s">
        <v>17</v>
      </c>
      <c r="F274" s="21" t="s">
        <v>12</v>
      </c>
      <c r="G274" s="22">
        <v>43123.219710648147</v>
      </c>
      <c r="H274" s="21" t="s">
        <v>43</v>
      </c>
      <c r="I274" s="24">
        <f t="shared" si="4"/>
        <v>2.3666666666686069</v>
      </c>
    </row>
    <row r="275" spans="1:9" ht="17.25" thickBot="1">
      <c r="A275" s="21">
        <v>75431</v>
      </c>
      <c r="B275" s="21" t="s">
        <v>4</v>
      </c>
      <c r="C275" s="21" t="s">
        <v>5</v>
      </c>
      <c r="D275" s="22">
        <v>43123.793402777781</v>
      </c>
      <c r="E275" s="21" t="s">
        <v>17</v>
      </c>
      <c r="F275" s="21" t="s">
        <v>13</v>
      </c>
      <c r="G275" s="22">
        <v>43128.198958333334</v>
      </c>
      <c r="H275" s="21" t="s">
        <v>43</v>
      </c>
      <c r="I275" s="24">
        <f t="shared" si="4"/>
        <v>4.4055555555532919</v>
      </c>
    </row>
    <row r="276" spans="1:9" ht="17.25" thickBot="1">
      <c r="A276" s="21">
        <v>75954</v>
      </c>
      <c r="B276" s="21" t="s">
        <v>4</v>
      </c>
      <c r="C276" s="21" t="s">
        <v>5</v>
      </c>
      <c r="D276" s="22">
        <v>43112.123969907407</v>
      </c>
      <c r="E276" s="21" t="s">
        <v>17</v>
      </c>
      <c r="F276" s="21" t="s">
        <v>12</v>
      </c>
      <c r="G276" s="22">
        <v>43114.064942129633</v>
      </c>
      <c r="H276" s="21" t="s">
        <v>43</v>
      </c>
      <c r="I276" s="24">
        <f t="shared" si="4"/>
        <v>1.9409722222262644</v>
      </c>
    </row>
    <row r="277" spans="1:9" ht="17.25" thickBot="1">
      <c r="A277" s="21">
        <v>76466</v>
      </c>
      <c r="B277" s="21" t="s">
        <v>6</v>
      </c>
      <c r="C277" s="21" t="s">
        <v>7</v>
      </c>
      <c r="D277" s="22">
        <v>43109.064687500002</v>
      </c>
      <c r="E277" s="21" t="s">
        <v>17</v>
      </c>
      <c r="F277" s="21" t="s">
        <v>12</v>
      </c>
      <c r="G277" s="22">
        <v>43110.652187500003</v>
      </c>
      <c r="H277" s="21" t="s">
        <v>43</v>
      </c>
      <c r="I277" s="24">
        <f t="shared" si="4"/>
        <v>1.5875000000014552</v>
      </c>
    </row>
    <row r="278" spans="1:9" ht="17.25" thickBot="1">
      <c r="A278" s="21">
        <v>76820</v>
      </c>
      <c r="B278" s="21" t="s">
        <v>2</v>
      </c>
      <c r="C278" s="21" t="s">
        <v>3</v>
      </c>
      <c r="D278" s="22">
        <v>43115.660092592596</v>
      </c>
      <c r="E278" s="21" t="s">
        <v>18</v>
      </c>
      <c r="F278" s="21" t="s">
        <v>14</v>
      </c>
      <c r="G278" s="22">
        <v>43119.950370370374</v>
      </c>
      <c r="H278" s="21" t="s">
        <v>43</v>
      </c>
      <c r="I278" s="24">
        <f t="shared" si="4"/>
        <v>4.2902777777781012</v>
      </c>
    </row>
    <row r="279" spans="1:9" ht="17.25" thickBot="1">
      <c r="A279" s="21">
        <v>77319</v>
      </c>
      <c r="B279" s="21" t="s">
        <v>8</v>
      </c>
      <c r="C279" s="21" t="s">
        <v>9</v>
      </c>
      <c r="D279" s="22">
        <v>43121.087280092594</v>
      </c>
      <c r="E279" s="21" t="s">
        <v>18</v>
      </c>
      <c r="F279" s="21" t="s">
        <v>14</v>
      </c>
      <c r="G279" s="22">
        <v>43122.319224537037</v>
      </c>
      <c r="H279" s="21" t="s">
        <v>43</v>
      </c>
      <c r="I279" s="24">
        <f t="shared" si="4"/>
        <v>1.2319444444437977</v>
      </c>
    </row>
    <row r="280" spans="1:9" ht="17.25" thickBot="1">
      <c r="A280" s="21">
        <v>77399</v>
      </c>
      <c r="B280" s="21" t="s">
        <v>4</v>
      </c>
      <c r="C280" s="21" t="s">
        <v>5</v>
      </c>
      <c r="D280" s="22">
        <v>43116.827523148146</v>
      </c>
      <c r="E280" s="21" t="s">
        <v>18</v>
      </c>
      <c r="F280" s="21" t="s">
        <v>14</v>
      </c>
      <c r="G280" s="22">
        <v>43121.910856481481</v>
      </c>
      <c r="H280" s="21" t="s">
        <v>43</v>
      </c>
      <c r="I280" s="24">
        <f t="shared" si="4"/>
        <v>5.0833333333357587</v>
      </c>
    </row>
    <row r="281" spans="1:9" ht="17.25" thickBot="1">
      <c r="A281" s="21">
        <v>77504</v>
      </c>
      <c r="B281" s="21" t="s">
        <v>4</v>
      </c>
      <c r="C281" s="21" t="s">
        <v>5</v>
      </c>
      <c r="D281" s="22">
        <v>43117.043541666666</v>
      </c>
      <c r="E281" s="21" t="s">
        <v>17</v>
      </c>
      <c r="F281" s="21" t="s">
        <v>12</v>
      </c>
      <c r="G281" s="22">
        <v>43120.69840277778</v>
      </c>
      <c r="H281" s="21" t="s">
        <v>43</v>
      </c>
      <c r="I281" s="24">
        <f t="shared" si="4"/>
        <v>3.6548611111138598</v>
      </c>
    </row>
    <row r="282" spans="1:9" ht="17.25" thickBot="1">
      <c r="A282" s="21">
        <v>77618</v>
      </c>
      <c r="B282" s="21" t="s">
        <v>2</v>
      </c>
      <c r="C282" s="21" t="s">
        <v>3</v>
      </c>
      <c r="D282" s="22">
        <v>43119.250659722224</v>
      </c>
      <c r="E282" s="21" t="s">
        <v>2</v>
      </c>
      <c r="F282" s="21" t="s">
        <v>3</v>
      </c>
      <c r="G282" s="22">
        <v>43119.365243055552</v>
      </c>
      <c r="H282" s="21" t="s">
        <v>44</v>
      </c>
      <c r="I282" s="24">
        <f t="shared" si="4"/>
        <v>0.11458333332848269</v>
      </c>
    </row>
    <row r="283" spans="1:9" ht="17.25" thickBot="1">
      <c r="A283" s="21">
        <v>77672</v>
      </c>
      <c r="B283" s="21" t="s">
        <v>6</v>
      </c>
      <c r="C283" s="21" t="s">
        <v>7</v>
      </c>
      <c r="D283" s="22">
        <v>43104.356481481482</v>
      </c>
      <c r="E283" s="21" t="s">
        <v>18</v>
      </c>
      <c r="F283" s="21" t="s">
        <v>14</v>
      </c>
      <c r="G283" s="22">
        <v>43105.770370370374</v>
      </c>
      <c r="H283" s="21" t="s">
        <v>43</v>
      </c>
      <c r="I283" s="24">
        <f t="shared" si="4"/>
        <v>1.413888888891961</v>
      </c>
    </row>
    <row r="284" spans="1:9" ht="17.25" thickBot="1">
      <c r="A284" s="21">
        <v>77857</v>
      </c>
      <c r="B284" s="21" t="s">
        <v>2</v>
      </c>
      <c r="C284" s="21" t="s">
        <v>3</v>
      </c>
      <c r="D284" s="22">
        <v>43129.917986111112</v>
      </c>
      <c r="E284" s="21" t="s">
        <v>18</v>
      </c>
      <c r="F284" s="21" t="s">
        <v>14</v>
      </c>
      <c r="G284" s="22">
        <v>43132.498541666668</v>
      </c>
      <c r="H284" s="21" t="s">
        <v>43</v>
      </c>
      <c r="I284" s="24">
        <f t="shared" si="4"/>
        <v>2.5805555555562023</v>
      </c>
    </row>
    <row r="285" spans="1:9" ht="17.25" thickBot="1">
      <c r="A285" s="21">
        <v>78152</v>
      </c>
      <c r="B285" s="21" t="s">
        <v>4</v>
      </c>
      <c r="C285" s="21" t="s">
        <v>5</v>
      </c>
      <c r="D285" s="22">
        <v>43110.187071759261</v>
      </c>
      <c r="E285" s="21" t="s">
        <v>18</v>
      </c>
      <c r="F285" s="21" t="s">
        <v>14</v>
      </c>
      <c r="G285" s="22">
        <v>43112.900960648149</v>
      </c>
      <c r="H285" s="21" t="s">
        <v>43</v>
      </c>
      <c r="I285" s="24">
        <f t="shared" si="4"/>
        <v>2.7138888888875954</v>
      </c>
    </row>
    <row r="286" spans="1:9" ht="17.25" thickBot="1">
      <c r="A286" s="21">
        <v>78561</v>
      </c>
      <c r="B286" s="21" t="s">
        <v>8</v>
      </c>
      <c r="C286" s="21" t="s">
        <v>9</v>
      </c>
      <c r="D286" s="22">
        <v>43112.320983796293</v>
      </c>
      <c r="E286" s="21" t="s">
        <v>17</v>
      </c>
      <c r="F286" s="21" t="s">
        <v>12</v>
      </c>
      <c r="G286" s="22">
        <v>43113.79042824074</v>
      </c>
      <c r="H286" s="21" t="s">
        <v>43</v>
      </c>
      <c r="I286" s="24">
        <f t="shared" si="4"/>
        <v>1.4694444444467081</v>
      </c>
    </row>
    <row r="287" spans="1:9" ht="17.25" thickBot="1">
      <c r="A287" s="21">
        <v>78570</v>
      </c>
      <c r="B287" s="21" t="s">
        <v>6</v>
      </c>
      <c r="C287" s="21" t="s">
        <v>7</v>
      </c>
      <c r="D287" s="22">
        <v>43104.980185185188</v>
      </c>
      <c r="E287" s="21" t="s">
        <v>17</v>
      </c>
      <c r="F287" s="21" t="s">
        <v>12</v>
      </c>
      <c r="G287" s="22">
        <v>43108.589907407404</v>
      </c>
      <c r="H287" s="21" t="s">
        <v>43</v>
      </c>
      <c r="I287" s="24">
        <f t="shared" si="4"/>
        <v>3.6097222222160781</v>
      </c>
    </row>
    <row r="288" spans="1:9" ht="17.25" thickBot="1">
      <c r="A288" s="21">
        <v>78620</v>
      </c>
      <c r="B288" s="21" t="s">
        <v>2</v>
      </c>
      <c r="C288" s="21" t="s">
        <v>3</v>
      </c>
      <c r="D288" s="22">
        <v>43111.042060185187</v>
      </c>
      <c r="E288" s="21" t="s">
        <v>17</v>
      </c>
      <c r="F288" s="21" t="s">
        <v>12</v>
      </c>
      <c r="G288" s="22">
        <v>43113.558032407411</v>
      </c>
      <c r="H288" s="21" t="s">
        <v>43</v>
      </c>
      <c r="I288" s="24">
        <f t="shared" si="4"/>
        <v>2.515972222223354</v>
      </c>
    </row>
    <row r="289" spans="1:9" ht="17.25" thickBot="1">
      <c r="A289" s="21">
        <v>78895</v>
      </c>
      <c r="B289" s="21" t="s">
        <v>6</v>
      </c>
      <c r="C289" s="21" t="s">
        <v>7</v>
      </c>
      <c r="D289" s="22">
        <v>43128.407071759262</v>
      </c>
      <c r="E289" s="21" t="s">
        <v>17</v>
      </c>
      <c r="F289" s="21" t="s">
        <v>12</v>
      </c>
      <c r="G289" s="22">
        <v>43133.21471064815</v>
      </c>
      <c r="H289" s="21" t="s">
        <v>43</v>
      </c>
      <c r="I289" s="24">
        <f t="shared" si="4"/>
        <v>4.8076388888875954</v>
      </c>
    </row>
    <row r="290" spans="1:9" ht="17.25" thickBot="1">
      <c r="A290" s="21">
        <v>79155</v>
      </c>
      <c r="B290" s="21" t="s">
        <v>4</v>
      </c>
      <c r="C290" s="21" t="s">
        <v>5</v>
      </c>
      <c r="D290" s="22">
        <v>43126.180092592593</v>
      </c>
      <c r="E290" s="21" t="s">
        <v>17</v>
      </c>
      <c r="F290" s="21" t="s">
        <v>13</v>
      </c>
      <c r="G290" s="22">
        <v>43128.214814814812</v>
      </c>
      <c r="H290" s="21" t="s">
        <v>43</v>
      </c>
      <c r="I290" s="24">
        <f t="shared" si="4"/>
        <v>2.0347222222189885</v>
      </c>
    </row>
    <row r="291" spans="1:9" ht="17.25" thickBot="1">
      <c r="A291" s="21">
        <v>79562</v>
      </c>
      <c r="B291" s="21" t="s">
        <v>8</v>
      </c>
      <c r="C291" s="21" t="s">
        <v>9</v>
      </c>
      <c r="D291" s="22">
        <v>43105.470729166664</v>
      </c>
      <c r="E291" s="21" t="s">
        <v>18</v>
      </c>
      <c r="F291" s="21" t="s">
        <v>14</v>
      </c>
      <c r="G291" s="22">
        <v>43108.253379629627</v>
      </c>
      <c r="H291" s="21" t="s">
        <v>43</v>
      </c>
      <c r="I291" s="24">
        <f t="shared" si="4"/>
        <v>2.7826504629629198</v>
      </c>
    </row>
    <row r="292" spans="1:9" ht="17.25" thickBot="1">
      <c r="A292" s="21">
        <v>80126</v>
      </c>
      <c r="B292" s="21" t="s">
        <v>4</v>
      </c>
      <c r="C292" s="21" t="s">
        <v>5</v>
      </c>
      <c r="D292" s="22">
        <v>43121.049826388888</v>
      </c>
      <c r="E292" s="21" t="s">
        <v>18</v>
      </c>
      <c r="F292" s="21" t="s">
        <v>14</v>
      </c>
      <c r="G292" s="22">
        <v>43124.255381944444</v>
      </c>
      <c r="H292" s="21" t="s">
        <v>43</v>
      </c>
      <c r="I292" s="24">
        <f t="shared" si="4"/>
        <v>3.2055555555562023</v>
      </c>
    </row>
    <row r="293" spans="1:9" ht="17.25" thickBot="1">
      <c r="A293" s="21">
        <v>80716</v>
      </c>
      <c r="B293" s="21" t="s">
        <v>2</v>
      </c>
      <c r="C293" s="21" t="s">
        <v>3</v>
      </c>
      <c r="D293" s="22">
        <v>43129.394849537035</v>
      </c>
      <c r="E293" s="21" t="s">
        <v>18</v>
      </c>
      <c r="F293" s="21" t="s">
        <v>14</v>
      </c>
      <c r="G293" s="22">
        <v>43132.078182870369</v>
      </c>
      <c r="H293" s="21" t="s">
        <v>43</v>
      </c>
      <c r="I293" s="24">
        <f t="shared" si="4"/>
        <v>2.6833333333343035</v>
      </c>
    </row>
    <row r="294" spans="1:9" ht="17.25" thickBot="1">
      <c r="A294" s="21">
        <v>80821</v>
      </c>
      <c r="B294" s="21" t="s">
        <v>4</v>
      </c>
      <c r="C294" s="21" t="s">
        <v>5</v>
      </c>
      <c r="D294" s="22">
        <v>43102.759467592594</v>
      </c>
      <c r="E294" s="21" t="s">
        <v>17</v>
      </c>
      <c r="F294" s="21" t="s">
        <v>13</v>
      </c>
      <c r="G294" s="22">
        <v>43107.057384259257</v>
      </c>
      <c r="H294" s="21" t="s">
        <v>43</v>
      </c>
      <c r="I294" s="24">
        <f t="shared" si="4"/>
        <v>4.2979166666627862</v>
      </c>
    </row>
    <row r="295" spans="1:9" ht="17.25" thickBot="1">
      <c r="A295" s="21">
        <v>81084</v>
      </c>
      <c r="B295" s="21" t="s">
        <v>8</v>
      </c>
      <c r="C295" s="21" t="s">
        <v>9</v>
      </c>
      <c r="D295" s="22">
        <v>43107.832453703704</v>
      </c>
      <c r="E295" s="21" t="s">
        <v>8</v>
      </c>
      <c r="F295" s="21" t="s">
        <v>15</v>
      </c>
      <c r="G295" s="22">
        <v>43112.281064814815</v>
      </c>
      <c r="H295" s="21" t="s">
        <v>43</v>
      </c>
      <c r="I295" s="24">
        <f t="shared" si="4"/>
        <v>4.4486111111109494</v>
      </c>
    </row>
    <row r="296" spans="1:9" ht="17.25" thickBot="1">
      <c r="A296" s="21">
        <v>81228</v>
      </c>
      <c r="B296" s="21" t="s">
        <v>6</v>
      </c>
      <c r="C296" s="21" t="s">
        <v>7</v>
      </c>
      <c r="D296" s="22">
        <v>43104.106099537035</v>
      </c>
      <c r="E296" s="21" t="s">
        <v>8</v>
      </c>
      <c r="F296" s="21" t="s">
        <v>15</v>
      </c>
      <c r="G296" s="22">
        <v>43105.947071759256</v>
      </c>
      <c r="H296" s="21" t="s">
        <v>43</v>
      </c>
      <c r="I296" s="24">
        <f t="shared" si="4"/>
        <v>1.8409722222204437</v>
      </c>
    </row>
    <row r="297" spans="1:9" ht="17.25" thickBot="1">
      <c r="A297" s="21">
        <v>81303</v>
      </c>
      <c r="B297" s="21" t="s">
        <v>4</v>
      </c>
      <c r="C297" s="21" t="s">
        <v>5</v>
      </c>
      <c r="D297" s="22">
        <v>43102.619675925926</v>
      </c>
      <c r="E297" s="21" t="s">
        <v>17</v>
      </c>
      <c r="F297" s="21" t="s">
        <v>13</v>
      </c>
      <c r="G297" s="22">
        <v>43104.812037037038</v>
      </c>
      <c r="H297" s="21" t="s">
        <v>43</v>
      </c>
      <c r="I297" s="24">
        <f t="shared" si="4"/>
        <v>2.1923611111124046</v>
      </c>
    </row>
    <row r="298" spans="1:9" ht="17.25" thickBot="1">
      <c r="A298" s="21">
        <v>81642</v>
      </c>
      <c r="B298" s="21" t="s">
        <v>2</v>
      </c>
      <c r="C298" s="21" t="s">
        <v>3</v>
      </c>
      <c r="D298" s="22">
        <v>43117.524930555555</v>
      </c>
      <c r="E298" s="21" t="s">
        <v>8</v>
      </c>
      <c r="F298" s="21" t="s">
        <v>15</v>
      </c>
      <c r="G298" s="22">
        <v>43121.307569444441</v>
      </c>
      <c r="H298" s="21" t="s">
        <v>43</v>
      </c>
      <c r="I298" s="24">
        <f t="shared" si="4"/>
        <v>3.7826388888861402</v>
      </c>
    </row>
    <row r="299" spans="1:9" ht="17.25" thickBot="1">
      <c r="A299" s="21">
        <v>83085</v>
      </c>
      <c r="B299" s="21" t="s">
        <v>2</v>
      </c>
      <c r="C299" s="21" t="s">
        <v>3</v>
      </c>
      <c r="D299" s="22">
        <v>43129.370162037034</v>
      </c>
      <c r="E299" s="21" t="s">
        <v>8</v>
      </c>
      <c r="F299" s="21" t="s">
        <v>15</v>
      </c>
      <c r="G299" s="22">
        <v>43131.065300925926</v>
      </c>
      <c r="H299" s="21" t="s">
        <v>43</v>
      </c>
      <c r="I299" s="24">
        <f t="shared" si="4"/>
        <v>1.695138888891961</v>
      </c>
    </row>
    <row r="300" spans="1:9" ht="17.25" thickBot="1">
      <c r="A300" s="21">
        <v>83140</v>
      </c>
      <c r="B300" s="21" t="s">
        <v>4</v>
      </c>
      <c r="C300" s="21" t="s">
        <v>5</v>
      </c>
      <c r="D300" s="22">
        <v>43106.754849537036</v>
      </c>
      <c r="E300" s="21" t="s">
        <v>18</v>
      </c>
      <c r="F300" s="21" t="s">
        <v>14</v>
      </c>
      <c r="G300" s="22">
        <v>43109.15415509259</v>
      </c>
      <c r="H300" s="21" t="s">
        <v>43</v>
      </c>
      <c r="I300" s="24">
        <f t="shared" si="4"/>
        <v>2.3993055555547471</v>
      </c>
    </row>
    <row r="301" spans="1:9" ht="17.25" thickBot="1">
      <c r="A301" s="21">
        <v>83145</v>
      </c>
      <c r="B301" s="21" t="s">
        <v>4</v>
      </c>
      <c r="C301" s="21" t="s">
        <v>5</v>
      </c>
      <c r="D301" s="22">
        <v>43104.119317129633</v>
      </c>
      <c r="E301" s="21" t="s">
        <v>18</v>
      </c>
      <c r="F301" s="21" t="s">
        <v>14</v>
      </c>
      <c r="G301" s="22">
        <v>43108.75403935185</v>
      </c>
      <c r="H301" s="21" t="s">
        <v>43</v>
      </c>
      <c r="I301" s="24">
        <f t="shared" si="4"/>
        <v>4.6347222222175333</v>
      </c>
    </row>
    <row r="302" spans="1:9" ht="17.25" thickBot="1">
      <c r="A302" s="21">
        <v>83547</v>
      </c>
      <c r="B302" s="21" t="s">
        <v>2</v>
      </c>
      <c r="C302" s="21" t="s">
        <v>3</v>
      </c>
      <c r="D302" s="22">
        <v>43110.641909722224</v>
      </c>
      <c r="E302" s="21" t="s">
        <v>2</v>
      </c>
      <c r="F302" s="21" t="s">
        <v>3</v>
      </c>
      <c r="G302" s="22">
        <v>43110.764131944445</v>
      </c>
      <c r="H302" s="21" t="s">
        <v>44</v>
      </c>
      <c r="I302" s="24">
        <f t="shared" si="4"/>
        <v>0.12222222222044365</v>
      </c>
    </row>
    <row r="303" spans="1:9" ht="17.25" thickBot="1">
      <c r="A303" s="21">
        <v>84088</v>
      </c>
      <c r="B303" s="21" t="s">
        <v>2</v>
      </c>
      <c r="C303" s="21" t="s">
        <v>3</v>
      </c>
      <c r="D303" s="22">
        <v>43113.64162037037</v>
      </c>
      <c r="E303" s="21" t="s">
        <v>17</v>
      </c>
      <c r="F303" s="21" t="s">
        <v>13</v>
      </c>
      <c r="G303" s="22">
        <v>43116.834675925929</v>
      </c>
      <c r="H303" s="21" t="s">
        <v>43</v>
      </c>
      <c r="I303" s="24">
        <f t="shared" si="4"/>
        <v>3.1930555555591127</v>
      </c>
    </row>
    <row r="304" spans="1:9" ht="17.25" thickBot="1">
      <c r="A304" s="21">
        <v>84454</v>
      </c>
      <c r="B304" s="21" t="s">
        <v>8</v>
      </c>
      <c r="C304" s="21" t="s">
        <v>9</v>
      </c>
      <c r="D304" s="22">
        <v>43119.930474537039</v>
      </c>
      <c r="E304" s="21" t="s">
        <v>17</v>
      </c>
      <c r="F304" s="21" t="s">
        <v>12</v>
      </c>
      <c r="G304" s="22">
        <v>43122.017974537041</v>
      </c>
      <c r="H304" s="21" t="s">
        <v>43</v>
      </c>
      <c r="I304" s="24">
        <f t="shared" si="4"/>
        <v>2.0875000000014552</v>
      </c>
    </row>
    <row r="305" spans="1:9" ht="17.25" thickBot="1">
      <c r="A305" s="21">
        <v>84470</v>
      </c>
      <c r="B305" s="21" t="s">
        <v>2</v>
      </c>
      <c r="C305" s="21" t="s">
        <v>3</v>
      </c>
      <c r="D305" s="22">
        <v>43106.497013888889</v>
      </c>
      <c r="E305" s="21" t="s">
        <v>17</v>
      </c>
      <c r="F305" s="21" t="s">
        <v>12</v>
      </c>
      <c r="G305" s="22">
        <v>43111.315069444441</v>
      </c>
      <c r="H305" s="21" t="s">
        <v>43</v>
      </c>
      <c r="I305" s="24">
        <f t="shared" si="4"/>
        <v>4.8180555555518367</v>
      </c>
    </row>
    <row r="306" spans="1:9" ht="17.25" thickBot="1">
      <c r="A306" s="21">
        <v>85060</v>
      </c>
      <c r="B306" s="21" t="s">
        <v>2</v>
      </c>
      <c r="C306" s="21" t="s">
        <v>3</v>
      </c>
      <c r="D306" s="22">
        <v>43103.131527777776</v>
      </c>
      <c r="E306" s="21" t="s">
        <v>17</v>
      </c>
      <c r="F306" s="21" t="s">
        <v>13</v>
      </c>
      <c r="G306" s="22">
        <v>43106.17527777778</v>
      </c>
      <c r="H306" s="21" t="s">
        <v>43</v>
      </c>
      <c r="I306" s="24">
        <f t="shared" si="4"/>
        <v>3.0437500000043656</v>
      </c>
    </row>
    <row r="307" spans="1:9" ht="17.25" thickBot="1">
      <c r="A307" s="21">
        <v>85185</v>
      </c>
      <c r="B307" s="21" t="s">
        <v>2</v>
      </c>
      <c r="C307" s="21" t="s">
        <v>3</v>
      </c>
      <c r="D307" s="22">
        <v>43119.162164351852</v>
      </c>
      <c r="E307" s="21" t="s">
        <v>8</v>
      </c>
      <c r="F307" s="21" t="s">
        <v>15</v>
      </c>
      <c r="G307" s="22">
        <v>43122.380219907405</v>
      </c>
      <c r="H307" s="21" t="s">
        <v>43</v>
      </c>
      <c r="I307" s="24">
        <f t="shared" si="4"/>
        <v>3.2180555555532919</v>
      </c>
    </row>
    <row r="308" spans="1:9" ht="17.25" thickBot="1">
      <c r="A308" s="21">
        <v>85606</v>
      </c>
      <c r="B308" s="21" t="s">
        <v>4</v>
      </c>
      <c r="C308" s="21" t="s">
        <v>5</v>
      </c>
      <c r="D308" s="22">
        <v>43104.840717592589</v>
      </c>
      <c r="E308" s="21" t="s">
        <v>18</v>
      </c>
      <c r="F308" s="21" t="s">
        <v>14</v>
      </c>
      <c r="G308" s="22">
        <v>43106.057395833333</v>
      </c>
      <c r="H308" s="21" t="s">
        <v>43</v>
      </c>
      <c r="I308" s="24">
        <f t="shared" si="4"/>
        <v>1.2166782407439314</v>
      </c>
    </row>
    <row r="309" spans="1:9" ht="17.25" thickBot="1">
      <c r="A309" s="21">
        <v>85687</v>
      </c>
      <c r="B309" s="21" t="s">
        <v>4</v>
      </c>
      <c r="C309" s="21" t="s">
        <v>5</v>
      </c>
      <c r="D309" s="22">
        <v>43119.369386574072</v>
      </c>
      <c r="E309" s="21" t="s">
        <v>8</v>
      </c>
      <c r="F309" s="21" t="s">
        <v>15</v>
      </c>
      <c r="G309" s="22">
        <v>43122.764525462961</v>
      </c>
      <c r="H309" s="21" t="s">
        <v>43</v>
      </c>
      <c r="I309" s="24">
        <f t="shared" si="4"/>
        <v>3.3951388888890506</v>
      </c>
    </row>
    <row r="310" spans="1:9" ht="17.25" thickBot="1">
      <c r="A310" s="21">
        <v>85743</v>
      </c>
      <c r="B310" s="21" t="s">
        <v>4</v>
      </c>
      <c r="C310" s="21" t="s">
        <v>5</v>
      </c>
      <c r="D310" s="22">
        <v>43124.370173611111</v>
      </c>
      <c r="E310" s="21" t="s">
        <v>8</v>
      </c>
      <c r="F310" s="21" t="s">
        <v>15</v>
      </c>
      <c r="G310" s="22">
        <v>43126.847256944442</v>
      </c>
      <c r="H310" s="21" t="s">
        <v>43</v>
      </c>
      <c r="I310" s="24">
        <f t="shared" si="4"/>
        <v>2.4770833333313931</v>
      </c>
    </row>
    <row r="311" spans="1:9" ht="17.25" thickBot="1">
      <c r="A311" s="21">
        <v>86037</v>
      </c>
      <c r="B311" s="21" t="s">
        <v>6</v>
      </c>
      <c r="C311" s="21" t="s">
        <v>7</v>
      </c>
      <c r="D311" s="22">
        <v>43112.59652777778</v>
      </c>
      <c r="E311" s="21" t="s">
        <v>17</v>
      </c>
      <c r="F311" s="21" t="s">
        <v>12</v>
      </c>
      <c r="G311" s="22">
        <v>43116.527083333334</v>
      </c>
      <c r="H311" s="21" t="s">
        <v>43</v>
      </c>
      <c r="I311" s="24">
        <f t="shared" si="4"/>
        <v>3.9305555555547471</v>
      </c>
    </row>
    <row r="312" spans="1:9" ht="17.25" thickBot="1">
      <c r="A312" s="21">
        <v>86100</v>
      </c>
      <c r="B312" s="21" t="s">
        <v>4</v>
      </c>
      <c r="C312" s="21" t="s">
        <v>5</v>
      </c>
      <c r="D312" s="22">
        <v>43130.979710648149</v>
      </c>
      <c r="E312" s="21" t="s">
        <v>17</v>
      </c>
      <c r="F312" s="21" t="s">
        <v>12</v>
      </c>
      <c r="G312" s="22">
        <v>43135.465127314812</v>
      </c>
      <c r="H312" s="21" t="s">
        <v>43</v>
      </c>
      <c r="I312" s="24">
        <f t="shared" si="4"/>
        <v>4.4854166666627862</v>
      </c>
    </row>
    <row r="313" spans="1:9" ht="17.25" thickBot="1">
      <c r="A313" s="21">
        <v>86559</v>
      </c>
      <c r="B313" s="21" t="s">
        <v>2</v>
      </c>
      <c r="C313" s="21" t="s">
        <v>3</v>
      </c>
      <c r="D313" s="22">
        <v>43123.26457175926</v>
      </c>
      <c r="E313" s="21" t="s">
        <v>8</v>
      </c>
      <c r="F313" s="21" t="s">
        <v>15</v>
      </c>
      <c r="G313" s="22">
        <v>43126.418738425928</v>
      </c>
      <c r="H313" s="21" t="s">
        <v>43</v>
      </c>
      <c r="I313" s="24">
        <f t="shared" si="4"/>
        <v>3.1541666666671517</v>
      </c>
    </row>
    <row r="314" spans="1:9" ht="17.25" thickBot="1">
      <c r="A314" s="21">
        <v>87220</v>
      </c>
      <c r="B314" s="21" t="s">
        <v>8</v>
      </c>
      <c r="C314" s="21" t="s">
        <v>9</v>
      </c>
      <c r="D314" s="22">
        <v>43121.311215277776</v>
      </c>
      <c r="E314" s="21" t="s">
        <v>17</v>
      </c>
      <c r="F314" s="21" t="s">
        <v>12</v>
      </c>
      <c r="G314" s="22">
        <v>43125.625104166669</v>
      </c>
      <c r="H314" s="21" t="s">
        <v>43</v>
      </c>
      <c r="I314" s="24">
        <f t="shared" si="4"/>
        <v>4.3138888888934162</v>
      </c>
    </row>
    <row r="315" spans="1:9" ht="17.25" thickBot="1">
      <c r="A315" s="21">
        <v>87360</v>
      </c>
      <c r="B315" s="21" t="s">
        <v>4</v>
      </c>
      <c r="C315" s="21" t="s">
        <v>5</v>
      </c>
      <c r="D315" s="22">
        <v>43111.299502314818</v>
      </c>
      <c r="E315" s="21" t="s">
        <v>17</v>
      </c>
      <c r="F315" s="21" t="s">
        <v>12</v>
      </c>
      <c r="G315" s="22">
        <v>43115.04047453704</v>
      </c>
      <c r="H315" s="21" t="s">
        <v>43</v>
      </c>
      <c r="I315" s="24">
        <f t="shared" si="4"/>
        <v>3.7409722222218988</v>
      </c>
    </row>
    <row r="316" spans="1:9" ht="17.25" thickBot="1">
      <c r="A316" s="21">
        <v>87797</v>
      </c>
      <c r="B316" s="21" t="s">
        <v>6</v>
      </c>
      <c r="C316" s="21" t="s">
        <v>7</v>
      </c>
      <c r="D316" s="22">
        <v>43115.476111111115</v>
      </c>
      <c r="E316" s="21" t="s">
        <v>6</v>
      </c>
      <c r="F316" s="21" t="s">
        <v>7</v>
      </c>
      <c r="G316" s="22">
        <v>43115.549722222226</v>
      </c>
      <c r="H316" s="21" t="s">
        <v>44</v>
      </c>
      <c r="I316" s="24">
        <f t="shared" si="4"/>
        <v>7.3611111110949423E-2</v>
      </c>
    </row>
    <row r="317" spans="1:9" ht="17.25" thickBot="1">
      <c r="A317" s="21">
        <v>87914</v>
      </c>
      <c r="B317" s="21" t="s">
        <v>6</v>
      </c>
      <c r="C317" s="21" t="s">
        <v>7</v>
      </c>
      <c r="D317" s="22">
        <v>43126.867581018516</v>
      </c>
      <c r="E317" s="21" t="s">
        <v>17</v>
      </c>
      <c r="F317" s="21" t="s">
        <v>12</v>
      </c>
      <c r="G317" s="22">
        <v>43129.560636574075</v>
      </c>
      <c r="H317" s="21" t="s">
        <v>43</v>
      </c>
      <c r="I317" s="24">
        <f t="shared" si="4"/>
        <v>2.6930555555591127</v>
      </c>
    </row>
    <row r="318" spans="1:9" ht="17.25" thickBot="1">
      <c r="A318" s="21">
        <v>87931</v>
      </c>
      <c r="B318" s="21" t="s">
        <v>2</v>
      </c>
      <c r="C318" s="21" t="s">
        <v>3</v>
      </c>
      <c r="D318" s="22">
        <v>43120.37773148148</v>
      </c>
      <c r="E318" s="21" t="s">
        <v>18</v>
      </c>
      <c r="F318" s="21" t="s">
        <v>14</v>
      </c>
      <c r="G318" s="22">
        <v>43123.981898148151</v>
      </c>
      <c r="H318" s="21" t="s">
        <v>43</v>
      </c>
      <c r="I318" s="24">
        <f t="shared" si="4"/>
        <v>3.6041666666715173</v>
      </c>
    </row>
    <row r="319" spans="1:9" ht="17.25" thickBot="1">
      <c r="A319" s="21">
        <v>89022</v>
      </c>
      <c r="B319" s="21" t="s">
        <v>2</v>
      </c>
      <c r="C319" s="21" t="s">
        <v>3</v>
      </c>
      <c r="D319" s="22">
        <v>43103.337060185186</v>
      </c>
      <c r="E319" s="21" t="s">
        <v>8</v>
      </c>
      <c r="F319" s="21" t="s">
        <v>15</v>
      </c>
      <c r="G319" s="22">
        <v>43106.494699074072</v>
      </c>
      <c r="H319" s="21" t="s">
        <v>43</v>
      </c>
      <c r="I319" s="24">
        <f t="shared" si="4"/>
        <v>3.1576388888861402</v>
      </c>
    </row>
    <row r="320" spans="1:9" ht="17.25" thickBot="1">
      <c r="A320" s="21">
        <v>89898</v>
      </c>
      <c r="B320" s="21" t="s">
        <v>6</v>
      </c>
      <c r="C320" s="21" t="s">
        <v>7</v>
      </c>
      <c r="D320" s="22">
        <v>43105.228194444448</v>
      </c>
      <c r="E320" s="21" t="s">
        <v>8</v>
      </c>
      <c r="F320" s="21" t="s">
        <v>15</v>
      </c>
      <c r="G320" s="22">
        <v>43107.52888888889</v>
      </c>
      <c r="H320" s="21" t="s">
        <v>43</v>
      </c>
      <c r="I320" s="24">
        <f t="shared" si="4"/>
        <v>2.3006944444423425</v>
      </c>
    </row>
    <row r="321" spans="1:9" ht="17.25" thickBot="1">
      <c r="A321" s="21">
        <v>90000</v>
      </c>
      <c r="B321" s="21" t="s">
        <v>2</v>
      </c>
      <c r="C321" s="21" t="s">
        <v>3</v>
      </c>
      <c r="D321" s="22">
        <v>43116.649259259262</v>
      </c>
      <c r="E321" s="21" t="s">
        <v>8</v>
      </c>
      <c r="F321" s="21" t="s">
        <v>15</v>
      </c>
      <c r="G321" s="22">
        <v>43121.774259259262</v>
      </c>
      <c r="H321" s="21" t="s">
        <v>43</v>
      </c>
      <c r="I321" s="24">
        <f t="shared" si="4"/>
        <v>5.125</v>
      </c>
    </row>
    <row r="322" spans="1:9" ht="17.25" thickBot="1">
      <c r="A322" s="21">
        <v>90033</v>
      </c>
      <c r="B322" s="21" t="s">
        <v>2</v>
      </c>
      <c r="C322" s="21" t="s">
        <v>3</v>
      </c>
      <c r="D322" s="22">
        <v>43105.993333333332</v>
      </c>
      <c r="E322" s="21" t="s">
        <v>18</v>
      </c>
      <c r="F322" s="21" t="s">
        <v>14</v>
      </c>
      <c r="G322" s="22">
        <v>43108.507916666669</v>
      </c>
      <c r="H322" s="21" t="s">
        <v>43</v>
      </c>
      <c r="I322" s="24">
        <f t="shared" si="4"/>
        <v>2.5145833333372138</v>
      </c>
    </row>
    <row r="323" spans="1:9" ht="17.25" thickBot="1">
      <c r="A323" s="21">
        <v>90047</v>
      </c>
      <c r="B323" s="21" t="s">
        <v>6</v>
      </c>
      <c r="C323" s="21" t="s">
        <v>7</v>
      </c>
      <c r="D323" s="22">
        <v>43128.655624999999</v>
      </c>
      <c r="E323" s="21" t="s">
        <v>8</v>
      </c>
      <c r="F323" s="21" t="s">
        <v>15</v>
      </c>
      <c r="G323" s="22">
        <v>43133.610486111109</v>
      </c>
      <c r="H323" s="21" t="s">
        <v>43</v>
      </c>
      <c r="I323" s="24">
        <f t="shared" ref="I323:I362" si="5">G323-D323</f>
        <v>4.9548611111094942</v>
      </c>
    </row>
    <row r="324" spans="1:9" ht="17.25" thickBot="1">
      <c r="A324" s="21">
        <v>90732</v>
      </c>
      <c r="B324" s="21" t="s">
        <v>8</v>
      </c>
      <c r="C324" s="21" t="s">
        <v>9</v>
      </c>
      <c r="D324" s="22">
        <v>43119.4216087963</v>
      </c>
      <c r="E324" s="21" t="s">
        <v>17</v>
      </c>
      <c r="F324" s="21" t="s">
        <v>12</v>
      </c>
      <c r="G324" s="22">
        <v>43122.922997685186</v>
      </c>
      <c r="H324" s="21" t="s">
        <v>43</v>
      </c>
      <c r="I324" s="24">
        <f t="shared" si="5"/>
        <v>3.5013888888861402</v>
      </c>
    </row>
    <row r="325" spans="1:9" ht="17.25" thickBot="1">
      <c r="A325" s="21">
        <v>91040</v>
      </c>
      <c r="B325" s="21" t="s">
        <v>4</v>
      </c>
      <c r="C325" s="21" t="s">
        <v>5</v>
      </c>
      <c r="D325" s="22">
        <v>43122.459293981483</v>
      </c>
      <c r="E325" s="21" t="s">
        <v>17</v>
      </c>
      <c r="F325" s="21" t="s">
        <v>13</v>
      </c>
      <c r="G325" s="22">
        <v>43124.467627314814</v>
      </c>
      <c r="H325" s="21" t="s">
        <v>43</v>
      </c>
      <c r="I325" s="24">
        <f t="shared" si="5"/>
        <v>2.0083333333313931</v>
      </c>
    </row>
    <row r="326" spans="1:9" ht="17.25" thickBot="1">
      <c r="A326" s="21">
        <v>91078</v>
      </c>
      <c r="B326" s="21" t="s">
        <v>6</v>
      </c>
      <c r="C326" s="21" t="s">
        <v>7</v>
      </c>
      <c r="D326" s="22">
        <v>43129.440937500003</v>
      </c>
      <c r="E326" s="21" t="s">
        <v>8</v>
      </c>
      <c r="F326" s="21" t="s">
        <v>15</v>
      </c>
      <c r="G326" s="22">
        <v>43131.729826388888</v>
      </c>
      <c r="H326" s="21" t="s">
        <v>43</v>
      </c>
      <c r="I326" s="24">
        <f t="shared" si="5"/>
        <v>2.288888888884685</v>
      </c>
    </row>
    <row r="327" spans="1:9" ht="17.25" thickBot="1">
      <c r="A327" s="21">
        <v>91399</v>
      </c>
      <c r="B327" s="21" t="s">
        <v>6</v>
      </c>
      <c r="C327" s="21" t="s">
        <v>7</v>
      </c>
      <c r="D327" s="22">
        <v>43122.020335648151</v>
      </c>
      <c r="E327" s="21" t="s">
        <v>8</v>
      </c>
      <c r="F327" s="21" t="s">
        <v>15</v>
      </c>
      <c r="G327" s="22">
        <v>43126.895335648151</v>
      </c>
      <c r="H327" s="21" t="s">
        <v>43</v>
      </c>
      <c r="I327" s="24">
        <f t="shared" si="5"/>
        <v>4.875</v>
      </c>
    </row>
    <row r="328" spans="1:9" ht="17.25" thickBot="1">
      <c r="A328" s="21">
        <v>91523</v>
      </c>
      <c r="B328" s="21" t="s">
        <v>6</v>
      </c>
      <c r="C328" s="21" t="s">
        <v>7</v>
      </c>
      <c r="D328" s="22">
        <v>43115.940208333333</v>
      </c>
      <c r="E328" s="21" t="s">
        <v>18</v>
      </c>
      <c r="F328" s="21" t="s">
        <v>14</v>
      </c>
      <c r="G328" s="22">
        <v>43117.647847222222</v>
      </c>
      <c r="H328" s="21" t="s">
        <v>43</v>
      </c>
      <c r="I328" s="24">
        <f t="shared" si="5"/>
        <v>1.7076388888890506</v>
      </c>
    </row>
    <row r="329" spans="1:9" ht="17.25" thickBot="1">
      <c r="A329" s="21">
        <v>91594</v>
      </c>
      <c r="B329" s="21" t="s">
        <v>2</v>
      </c>
      <c r="C329" s="21" t="s">
        <v>3</v>
      </c>
      <c r="D329" s="22">
        <v>43119.152581018519</v>
      </c>
      <c r="E329" s="21" t="s">
        <v>18</v>
      </c>
      <c r="F329" s="21" t="s">
        <v>14</v>
      </c>
      <c r="G329" s="22">
        <v>43122.980358796296</v>
      </c>
      <c r="H329" s="21" t="s">
        <v>43</v>
      </c>
      <c r="I329" s="24">
        <f t="shared" si="5"/>
        <v>3.827777777776646</v>
      </c>
    </row>
    <row r="330" spans="1:9" ht="17.25" thickBot="1">
      <c r="A330" s="21">
        <v>91853</v>
      </c>
      <c r="B330" s="21" t="s">
        <v>4</v>
      </c>
      <c r="C330" s="21" t="s">
        <v>5</v>
      </c>
      <c r="D330" s="22">
        <v>43110.11042824074</v>
      </c>
      <c r="E330" s="21" t="s">
        <v>17</v>
      </c>
      <c r="F330" s="21" t="s">
        <v>13</v>
      </c>
      <c r="G330" s="22">
        <v>43112.907650462963</v>
      </c>
      <c r="H330" s="21" t="s">
        <v>43</v>
      </c>
      <c r="I330" s="24">
        <f t="shared" si="5"/>
        <v>2.797222222223354</v>
      </c>
    </row>
    <row r="331" spans="1:9" ht="17.25" thickBot="1">
      <c r="A331" s="21">
        <v>91965</v>
      </c>
      <c r="B331" s="21" t="s">
        <v>8</v>
      </c>
      <c r="C331" s="21" t="s">
        <v>9</v>
      </c>
      <c r="D331" s="22">
        <v>43110.95988425926</v>
      </c>
      <c r="E331" s="21" t="s">
        <v>17</v>
      </c>
      <c r="F331" s="21" t="s">
        <v>13</v>
      </c>
      <c r="G331" s="22">
        <v>43112.461273148147</v>
      </c>
      <c r="H331" s="21" t="s">
        <v>43</v>
      </c>
      <c r="I331" s="24">
        <f t="shared" si="5"/>
        <v>1.5013888888861402</v>
      </c>
    </row>
    <row r="332" spans="1:9" ht="17.25" thickBot="1">
      <c r="A332" s="21">
        <v>92025</v>
      </c>
      <c r="B332" s="21" t="s">
        <v>4</v>
      </c>
      <c r="C332" s="21" t="s">
        <v>5</v>
      </c>
      <c r="D332" s="22">
        <v>43106.83803240741</v>
      </c>
      <c r="E332" s="21" t="s">
        <v>8</v>
      </c>
      <c r="F332" s="21" t="s">
        <v>15</v>
      </c>
      <c r="G332" s="22">
        <v>43111.831087962964</v>
      </c>
      <c r="H332" s="21" t="s">
        <v>43</v>
      </c>
      <c r="I332" s="24">
        <f t="shared" si="5"/>
        <v>4.9930555555547471</v>
      </c>
    </row>
    <row r="333" spans="1:9" ht="17.25" thickBot="1">
      <c r="A333" s="21">
        <v>92049</v>
      </c>
      <c r="B333" s="21" t="s">
        <v>6</v>
      </c>
      <c r="C333" s="21" t="s">
        <v>7</v>
      </c>
      <c r="D333" s="22">
        <v>43112.378310185188</v>
      </c>
      <c r="E333" s="21" t="s">
        <v>18</v>
      </c>
      <c r="F333" s="21" t="s">
        <v>14</v>
      </c>
      <c r="G333" s="22">
        <v>43114.093587962961</v>
      </c>
      <c r="H333" s="21" t="s">
        <v>43</v>
      </c>
      <c r="I333" s="24">
        <f t="shared" si="5"/>
        <v>1.7152777777737356</v>
      </c>
    </row>
    <row r="334" spans="1:9" ht="17.25" thickBot="1">
      <c r="A334" s="21">
        <v>92113</v>
      </c>
      <c r="B334" s="21" t="s">
        <v>4</v>
      </c>
      <c r="C334" s="21" t="s">
        <v>5</v>
      </c>
      <c r="D334" s="22">
        <v>43127.231747685182</v>
      </c>
      <c r="E334" s="21" t="s">
        <v>4</v>
      </c>
      <c r="F334" s="21" t="s">
        <v>5</v>
      </c>
      <c r="G334" s="22">
        <v>43127.438692129632</v>
      </c>
      <c r="H334" s="21" t="s">
        <v>44</v>
      </c>
      <c r="I334" s="24">
        <f t="shared" si="5"/>
        <v>0.20694444444961846</v>
      </c>
    </row>
    <row r="335" spans="1:9" ht="17.25" thickBot="1">
      <c r="A335" s="21">
        <v>92172</v>
      </c>
      <c r="B335" s="21" t="s">
        <v>4</v>
      </c>
      <c r="C335" s="21" t="s">
        <v>5</v>
      </c>
      <c r="D335" s="22">
        <v>43116.466307870367</v>
      </c>
      <c r="E335" s="21" t="s">
        <v>4</v>
      </c>
      <c r="F335" s="21" t="s">
        <v>5</v>
      </c>
      <c r="G335" s="22">
        <v>43116.635752314818</v>
      </c>
      <c r="H335" s="21" t="s">
        <v>44</v>
      </c>
      <c r="I335" s="24">
        <f t="shared" si="5"/>
        <v>0.16944444445107365</v>
      </c>
    </row>
    <row r="336" spans="1:9" ht="17.25" thickBot="1">
      <c r="A336" s="21">
        <v>92548</v>
      </c>
      <c r="B336" s="21" t="s">
        <v>6</v>
      </c>
      <c r="C336" s="21" t="s">
        <v>7</v>
      </c>
      <c r="D336" s="22">
        <v>43116.71770833333</v>
      </c>
      <c r="E336" s="21" t="s">
        <v>6</v>
      </c>
      <c r="F336" s="21" t="s">
        <v>7</v>
      </c>
      <c r="G336" s="22">
        <v>43116.90729166667</v>
      </c>
      <c r="H336" s="21" t="s">
        <v>44</v>
      </c>
      <c r="I336" s="24">
        <f t="shared" si="5"/>
        <v>0.18958333334012423</v>
      </c>
    </row>
    <row r="337" spans="1:9" ht="17.25" thickBot="1">
      <c r="A337" s="21">
        <v>92646</v>
      </c>
      <c r="B337" s="21" t="s">
        <v>6</v>
      </c>
      <c r="C337" s="21" t="s">
        <v>7</v>
      </c>
      <c r="D337" s="22">
        <v>43124.296724537038</v>
      </c>
      <c r="E337" s="21" t="s">
        <v>18</v>
      </c>
      <c r="F337" s="21" t="s">
        <v>14</v>
      </c>
      <c r="G337" s="22">
        <v>43129.140474537038</v>
      </c>
      <c r="H337" s="21" t="s">
        <v>43</v>
      </c>
      <c r="I337" s="24">
        <f t="shared" si="5"/>
        <v>4.84375</v>
      </c>
    </row>
    <row r="338" spans="1:9" ht="17.25" thickBot="1">
      <c r="A338" s="21">
        <v>93045</v>
      </c>
      <c r="B338" s="21" t="s">
        <v>6</v>
      </c>
      <c r="C338" s="21" t="s">
        <v>7</v>
      </c>
      <c r="D338" s="22">
        <v>43130.549571759257</v>
      </c>
      <c r="E338" s="21" t="s">
        <v>18</v>
      </c>
      <c r="F338" s="21" t="s">
        <v>14</v>
      </c>
      <c r="G338" s="22">
        <v>43132.392627314817</v>
      </c>
      <c r="H338" s="21" t="s">
        <v>43</v>
      </c>
      <c r="I338" s="24">
        <f t="shared" si="5"/>
        <v>1.8430555555605679</v>
      </c>
    </row>
    <row r="339" spans="1:9" ht="17.25" thickBot="1">
      <c r="A339" s="21">
        <v>93096</v>
      </c>
      <c r="B339" s="21" t="s">
        <v>6</v>
      </c>
      <c r="C339" s="21" t="s">
        <v>7</v>
      </c>
      <c r="D339" s="22">
        <v>43118.202777777777</v>
      </c>
      <c r="E339" s="21" t="s">
        <v>18</v>
      </c>
      <c r="F339" s="21" t="s">
        <v>14</v>
      </c>
      <c r="G339" s="22">
        <v>43122.276388888888</v>
      </c>
      <c r="H339" s="21" t="s">
        <v>43</v>
      </c>
      <c r="I339" s="24">
        <f t="shared" si="5"/>
        <v>4.0736111111109494</v>
      </c>
    </row>
    <row r="340" spans="1:9" ht="17.25" thickBot="1">
      <c r="A340" s="21">
        <v>93701</v>
      </c>
      <c r="B340" s="21" t="s">
        <v>4</v>
      </c>
      <c r="C340" s="21" t="s">
        <v>5</v>
      </c>
      <c r="D340" s="22">
        <v>43112.967893518522</v>
      </c>
      <c r="E340" s="21" t="s">
        <v>18</v>
      </c>
      <c r="F340" s="21" t="s">
        <v>14</v>
      </c>
      <c r="G340" s="22">
        <v>43116.168587962966</v>
      </c>
      <c r="H340" s="21" t="s">
        <v>43</v>
      </c>
      <c r="I340" s="24">
        <f t="shared" si="5"/>
        <v>3.2006944444437977</v>
      </c>
    </row>
    <row r="341" spans="1:9" ht="17.25" thickBot="1">
      <c r="A341" s="21">
        <v>93961</v>
      </c>
      <c r="B341" s="21" t="s">
        <v>6</v>
      </c>
      <c r="C341" s="21" t="s">
        <v>7</v>
      </c>
      <c r="D341" s="22">
        <v>43105.612384259257</v>
      </c>
      <c r="E341" s="21" t="s">
        <v>17</v>
      </c>
      <c r="F341" s="21" t="s">
        <v>12</v>
      </c>
      <c r="G341" s="22">
        <v>43108.945717592593</v>
      </c>
      <c r="H341" s="21" t="s">
        <v>43</v>
      </c>
      <c r="I341" s="24">
        <f t="shared" si="5"/>
        <v>3.3333333333357587</v>
      </c>
    </row>
    <row r="342" spans="1:9" ht="17.25" thickBot="1">
      <c r="A342" s="21">
        <v>94567</v>
      </c>
      <c r="B342" s="21" t="s">
        <v>6</v>
      </c>
      <c r="C342" s="21" t="s">
        <v>7</v>
      </c>
      <c r="D342" s="22">
        <v>43118.024282407408</v>
      </c>
      <c r="E342" s="21" t="s">
        <v>8</v>
      </c>
      <c r="F342" s="21" t="s">
        <v>15</v>
      </c>
      <c r="G342" s="22">
        <v>43119.693032407406</v>
      </c>
      <c r="H342" s="21" t="s">
        <v>43</v>
      </c>
      <c r="I342" s="24">
        <f t="shared" si="5"/>
        <v>1.6687499999970896</v>
      </c>
    </row>
    <row r="343" spans="1:9" ht="17.25" thickBot="1">
      <c r="A343" s="21">
        <v>94852</v>
      </c>
      <c r="B343" s="21" t="s">
        <v>6</v>
      </c>
      <c r="C343" s="21" t="s">
        <v>7</v>
      </c>
      <c r="D343" s="22">
        <v>43109.112326388888</v>
      </c>
      <c r="E343" s="21" t="s">
        <v>18</v>
      </c>
      <c r="F343" s="21" t="s">
        <v>14</v>
      </c>
      <c r="G343" s="22">
        <v>43113.380381944444</v>
      </c>
      <c r="H343" s="21" t="s">
        <v>43</v>
      </c>
      <c r="I343" s="24">
        <f t="shared" si="5"/>
        <v>4.2680555555562023</v>
      </c>
    </row>
    <row r="344" spans="1:9" ht="17.25" thickBot="1">
      <c r="A344" s="21">
        <v>94861</v>
      </c>
      <c r="B344" s="21" t="s">
        <v>2</v>
      </c>
      <c r="C344" s="21" t="s">
        <v>3</v>
      </c>
      <c r="D344" s="22">
        <v>43106.024537037039</v>
      </c>
      <c r="E344" s="21" t="s">
        <v>17</v>
      </c>
      <c r="F344" s="21" t="s">
        <v>13</v>
      </c>
      <c r="G344" s="22">
        <v>43110.582870370374</v>
      </c>
      <c r="H344" s="21" t="s">
        <v>43</v>
      </c>
      <c r="I344" s="24">
        <f t="shared" si="5"/>
        <v>4.5583333333343035</v>
      </c>
    </row>
    <row r="345" spans="1:9" ht="17.25" thickBot="1">
      <c r="A345" s="21">
        <v>95273</v>
      </c>
      <c r="B345" s="21" t="s">
        <v>2</v>
      </c>
      <c r="C345" s="21" t="s">
        <v>3</v>
      </c>
      <c r="D345" s="22">
        <v>43102.87572916667</v>
      </c>
      <c r="E345" s="21" t="s">
        <v>17</v>
      </c>
      <c r="F345" s="21" t="s">
        <v>13</v>
      </c>
      <c r="G345" s="22">
        <v>43104.633368055554</v>
      </c>
      <c r="H345" s="21" t="s">
        <v>43</v>
      </c>
      <c r="I345" s="24">
        <f t="shared" si="5"/>
        <v>1.757638888884685</v>
      </c>
    </row>
    <row r="346" spans="1:9" ht="17.25" thickBot="1">
      <c r="A346" s="21">
        <v>95625</v>
      </c>
      <c r="B346" s="21" t="s">
        <v>2</v>
      </c>
      <c r="C346" s="21" t="s">
        <v>3</v>
      </c>
      <c r="D346" s="22">
        <v>43118.776956018519</v>
      </c>
      <c r="E346" s="21" t="s">
        <v>17</v>
      </c>
      <c r="F346" s="21" t="s">
        <v>12</v>
      </c>
      <c r="G346" s="22">
        <v>43123.366539351853</v>
      </c>
      <c r="H346" s="21" t="s">
        <v>43</v>
      </c>
      <c r="I346" s="24">
        <f t="shared" si="5"/>
        <v>4.5895833333343035</v>
      </c>
    </row>
    <row r="347" spans="1:9" ht="17.25" thickBot="1">
      <c r="A347" s="21">
        <v>95650</v>
      </c>
      <c r="B347" s="21" t="s">
        <v>8</v>
      </c>
      <c r="C347" s="21" t="s">
        <v>9</v>
      </c>
      <c r="D347" s="22">
        <v>43117.828472222223</v>
      </c>
      <c r="E347" s="21" t="s">
        <v>8</v>
      </c>
      <c r="F347" s="21" t="s">
        <v>9</v>
      </c>
      <c r="G347" s="22">
        <v>43118.017361111109</v>
      </c>
      <c r="H347" s="21" t="s">
        <v>44</v>
      </c>
      <c r="I347" s="24">
        <f t="shared" si="5"/>
        <v>0.18888888888614019</v>
      </c>
    </row>
    <row r="348" spans="1:9" ht="17.25" thickBot="1">
      <c r="A348" s="21">
        <v>95844</v>
      </c>
      <c r="B348" s="21" t="s">
        <v>4</v>
      </c>
      <c r="C348" s="21" t="s">
        <v>5</v>
      </c>
      <c r="D348" s="22">
        <v>43113.74560185185</v>
      </c>
      <c r="E348" s="21" t="s">
        <v>18</v>
      </c>
      <c r="F348" s="21" t="s">
        <v>14</v>
      </c>
      <c r="G348" s="22">
        <v>43115.662962962961</v>
      </c>
      <c r="H348" s="21" t="s">
        <v>43</v>
      </c>
      <c r="I348" s="24">
        <f t="shared" si="5"/>
        <v>1.9173611111109494</v>
      </c>
    </row>
    <row r="349" spans="1:9" ht="17.25" thickBot="1">
      <c r="A349" s="21">
        <v>95998</v>
      </c>
      <c r="B349" s="21" t="s">
        <v>6</v>
      </c>
      <c r="C349" s="21" t="s">
        <v>7</v>
      </c>
      <c r="D349" s="22">
        <v>43103.456805555557</v>
      </c>
      <c r="E349" s="21" t="s">
        <v>18</v>
      </c>
      <c r="F349" s="21" t="s">
        <v>14</v>
      </c>
      <c r="G349" s="22">
        <v>43105.638055555559</v>
      </c>
      <c r="H349" s="21" t="s">
        <v>43</v>
      </c>
      <c r="I349" s="24">
        <f t="shared" si="5"/>
        <v>2.1812500000014552</v>
      </c>
    </row>
    <row r="350" spans="1:9" ht="17.25" thickBot="1">
      <c r="A350" s="21">
        <v>96540</v>
      </c>
      <c r="B350" s="21" t="s">
        <v>2</v>
      </c>
      <c r="C350" s="21" t="s">
        <v>3</v>
      </c>
      <c r="D350" s="22">
        <v>43103.047384259262</v>
      </c>
      <c r="E350" s="21" t="s">
        <v>17</v>
      </c>
      <c r="F350" s="21" t="s">
        <v>12</v>
      </c>
      <c r="G350" s="22">
        <v>43105.656412037039</v>
      </c>
      <c r="H350" s="21" t="s">
        <v>43</v>
      </c>
      <c r="I350" s="24">
        <f t="shared" si="5"/>
        <v>2.609027777776646</v>
      </c>
    </row>
    <row r="351" spans="1:9" ht="17.25" thickBot="1">
      <c r="A351" s="21">
        <v>97265</v>
      </c>
      <c r="B351" s="21" t="s">
        <v>4</v>
      </c>
      <c r="C351" s="21" t="s">
        <v>5</v>
      </c>
      <c r="D351" s="22">
        <v>43118.049027777779</v>
      </c>
      <c r="E351" s="21" t="s">
        <v>17</v>
      </c>
      <c r="F351" s="21" t="s">
        <v>12</v>
      </c>
      <c r="G351" s="22">
        <v>43123.054583333331</v>
      </c>
      <c r="H351" s="21" t="s">
        <v>43</v>
      </c>
      <c r="I351" s="24">
        <f t="shared" si="5"/>
        <v>5.0055555555518367</v>
      </c>
    </row>
    <row r="352" spans="1:9" ht="17.25" thickBot="1">
      <c r="A352" s="21">
        <v>97483</v>
      </c>
      <c r="B352" s="21" t="s">
        <v>4</v>
      </c>
      <c r="C352" s="21" t="s">
        <v>5</v>
      </c>
      <c r="D352" s="22">
        <v>43116.838067129633</v>
      </c>
      <c r="E352" s="21" t="s">
        <v>17</v>
      </c>
      <c r="F352" s="21" t="s">
        <v>12</v>
      </c>
      <c r="G352" s="22">
        <v>43121.031122685185</v>
      </c>
      <c r="H352" s="21" t="s">
        <v>43</v>
      </c>
      <c r="I352" s="24">
        <f t="shared" si="5"/>
        <v>4.1930555555518367</v>
      </c>
    </row>
    <row r="353" spans="1:9" ht="17.25" thickBot="1">
      <c r="A353" s="21">
        <v>97680</v>
      </c>
      <c r="B353" s="21" t="s">
        <v>2</v>
      </c>
      <c r="C353" s="21" t="s">
        <v>3</v>
      </c>
      <c r="D353" s="22">
        <v>43101.773935185185</v>
      </c>
      <c r="E353" s="21" t="s">
        <v>18</v>
      </c>
      <c r="F353" s="21" t="s">
        <v>14</v>
      </c>
      <c r="G353" s="22">
        <v>43106.62740740741</v>
      </c>
      <c r="H353" s="21" t="s">
        <v>43</v>
      </c>
      <c r="I353" s="24">
        <f t="shared" si="5"/>
        <v>4.8534722222248092</v>
      </c>
    </row>
    <row r="354" spans="1:9" ht="17.25" thickBot="1">
      <c r="A354" s="21">
        <v>97857</v>
      </c>
      <c r="B354" s="21" t="s">
        <v>4</v>
      </c>
      <c r="C354" s="21" t="s">
        <v>5</v>
      </c>
      <c r="D354" s="22">
        <v>43118.724178240744</v>
      </c>
      <c r="E354" s="21" t="s">
        <v>17</v>
      </c>
      <c r="F354" s="21" t="s">
        <v>13</v>
      </c>
      <c r="G354" s="22">
        <v>43120.911678240744</v>
      </c>
      <c r="H354" s="21" t="s">
        <v>43</v>
      </c>
      <c r="I354" s="24">
        <f t="shared" si="5"/>
        <v>2.1875</v>
      </c>
    </row>
    <row r="355" spans="1:9" ht="17.25" thickBot="1">
      <c r="A355" s="21">
        <v>98651</v>
      </c>
      <c r="B355" s="21" t="s">
        <v>4</v>
      </c>
      <c r="C355" s="21" t="s">
        <v>5</v>
      </c>
      <c r="D355" s="22">
        <v>43115.080277777779</v>
      </c>
      <c r="E355" s="21" t="s">
        <v>6</v>
      </c>
      <c r="F355" s="21" t="s">
        <v>7</v>
      </c>
      <c r="G355" s="22">
        <v>43115.178888888891</v>
      </c>
      <c r="H355" s="21" t="s">
        <v>43</v>
      </c>
      <c r="I355" s="24">
        <f t="shared" si="5"/>
        <v>9.8611111112404615E-2</v>
      </c>
    </row>
    <row r="356" spans="1:9" ht="17.25" thickBot="1">
      <c r="A356" s="21">
        <v>98921</v>
      </c>
      <c r="B356" s="21" t="s">
        <v>4</v>
      </c>
      <c r="C356" s="21" t="s">
        <v>5</v>
      </c>
      <c r="D356" s="22">
        <v>43102.214999999997</v>
      </c>
      <c r="E356" s="21" t="s">
        <v>18</v>
      </c>
      <c r="F356" s="21" t="s">
        <v>14</v>
      </c>
      <c r="G356" s="22">
        <v>43104.281666666669</v>
      </c>
      <c r="H356" s="21" t="s">
        <v>43</v>
      </c>
      <c r="I356" s="24">
        <f t="shared" si="5"/>
        <v>2.0666666666729725</v>
      </c>
    </row>
    <row r="357" spans="1:9" ht="17.25" thickBot="1">
      <c r="A357" s="21">
        <v>99046</v>
      </c>
      <c r="B357" s="21" t="s">
        <v>8</v>
      </c>
      <c r="C357" s="21" t="s">
        <v>9</v>
      </c>
      <c r="D357" s="22">
        <v>43120.387002314812</v>
      </c>
      <c r="E357" s="21" t="s">
        <v>17</v>
      </c>
      <c r="F357" s="21" t="s">
        <v>12</v>
      </c>
      <c r="G357" s="22">
        <v>43123.177974537037</v>
      </c>
      <c r="H357" s="21" t="s">
        <v>43</v>
      </c>
      <c r="I357" s="24">
        <f t="shared" si="5"/>
        <v>2.7909722222248092</v>
      </c>
    </row>
    <row r="358" spans="1:9" ht="17.25" thickBot="1">
      <c r="A358" s="21">
        <v>99285</v>
      </c>
      <c r="B358" s="21" t="s">
        <v>2</v>
      </c>
      <c r="C358" s="21" t="s">
        <v>3</v>
      </c>
      <c r="D358" s="22">
        <v>43122.668726851851</v>
      </c>
      <c r="E358" s="21" t="s">
        <v>17</v>
      </c>
      <c r="F358" s="21" t="s">
        <v>13</v>
      </c>
      <c r="G358" s="22">
        <v>43124.375671296293</v>
      </c>
      <c r="H358" s="21" t="s">
        <v>43</v>
      </c>
      <c r="I358" s="24">
        <f t="shared" si="5"/>
        <v>1.7069444444423425</v>
      </c>
    </row>
    <row r="359" spans="1:9" ht="17.25" thickBot="1">
      <c r="A359" s="21">
        <v>99286</v>
      </c>
      <c r="B359" s="21" t="s">
        <v>2</v>
      </c>
      <c r="C359" s="21" t="s">
        <v>3</v>
      </c>
      <c r="D359" s="22">
        <v>43130.023622685185</v>
      </c>
      <c r="E359" s="21" t="s">
        <v>18</v>
      </c>
      <c r="F359" s="21" t="s">
        <v>14</v>
      </c>
      <c r="G359" s="22">
        <v>43134.228483796294</v>
      </c>
      <c r="H359" s="21" t="s">
        <v>43</v>
      </c>
      <c r="I359" s="24">
        <f t="shared" si="5"/>
        <v>4.2048611111094942</v>
      </c>
    </row>
    <row r="360" spans="1:9" ht="17.25" thickBot="1">
      <c r="A360" s="21">
        <v>99319</v>
      </c>
      <c r="B360" s="21" t="s">
        <v>4</v>
      </c>
      <c r="C360" s="21" t="s">
        <v>5</v>
      </c>
      <c r="D360" s="22">
        <v>43116.347199074073</v>
      </c>
      <c r="E360" s="21" t="s">
        <v>18</v>
      </c>
      <c r="F360" s="21" t="s">
        <v>14</v>
      </c>
      <c r="G360" s="22">
        <v>43119.620810185188</v>
      </c>
      <c r="H360" s="21" t="s">
        <v>43</v>
      </c>
      <c r="I360" s="24">
        <f t="shared" si="5"/>
        <v>3.273611111115315</v>
      </c>
    </row>
    <row r="361" spans="1:9" ht="17.25" thickBot="1">
      <c r="A361" s="21">
        <v>99897</v>
      </c>
      <c r="B361" s="21" t="s">
        <v>4</v>
      </c>
      <c r="C361" s="21" t="s">
        <v>5</v>
      </c>
      <c r="D361" s="22">
        <v>43103.296041666668</v>
      </c>
      <c r="E361" s="21" t="s">
        <v>18</v>
      </c>
      <c r="F361" s="21" t="s">
        <v>14</v>
      </c>
      <c r="G361" s="22">
        <v>43106.403692129628</v>
      </c>
      <c r="H361" s="21" t="s">
        <v>43</v>
      </c>
      <c r="I361" s="24">
        <f t="shared" si="5"/>
        <v>3.1076504629600095</v>
      </c>
    </row>
    <row r="362" spans="1:9" ht="17.25" thickBot="1">
      <c r="A362" s="21">
        <v>99933</v>
      </c>
      <c r="B362" s="21" t="s">
        <v>4</v>
      </c>
      <c r="C362" s="21" t="s">
        <v>5</v>
      </c>
      <c r="D362" s="22">
        <v>43125.003229166665</v>
      </c>
      <c r="E362" s="21" t="s">
        <v>17</v>
      </c>
      <c r="F362" s="21" t="s">
        <v>12</v>
      </c>
      <c r="G362" s="22">
        <v>43126.26295138889</v>
      </c>
      <c r="H362" s="21" t="s">
        <v>43</v>
      </c>
      <c r="I362" s="24">
        <f t="shared" si="5"/>
        <v>1.2597222222248092</v>
      </c>
    </row>
  </sheetData>
  <autoFilter ref="A1:I362">
    <filterColumn colId="7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showGridLines="0" tabSelected="1" workbookViewId="0">
      <selection activeCell="H37" sqref="H37"/>
    </sheetView>
  </sheetViews>
  <sheetFormatPr defaultRowHeight="11.25"/>
  <cols>
    <col min="1" max="1" width="15.28515625" style="27" bestFit="1" customWidth="1"/>
    <col min="2" max="2" width="26.7109375" style="27" bestFit="1" customWidth="1"/>
    <col min="3" max="3" width="11.140625" style="27" bestFit="1" customWidth="1"/>
    <col min="4" max="4" width="25.140625" style="27" bestFit="1" customWidth="1"/>
    <col min="5" max="5" width="4.28515625" style="27" bestFit="1" customWidth="1"/>
    <col min="6" max="6" width="11" style="27" bestFit="1" customWidth="1"/>
    <col min="7" max="7" width="9.140625" style="27"/>
    <col min="8" max="8" width="24.85546875" style="27" bestFit="1" customWidth="1"/>
    <col min="9" max="16384" width="9.140625" style="27"/>
  </cols>
  <sheetData>
    <row r="1" spans="1:8">
      <c r="A1" s="26" t="s">
        <v>42</v>
      </c>
      <c r="B1" s="27" t="s">
        <v>41</v>
      </c>
      <c r="C1" s="27" t="s">
        <v>52</v>
      </c>
    </row>
    <row r="2" spans="1:8" hidden="1">
      <c r="A2" s="26" t="s">
        <v>40</v>
      </c>
      <c r="B2" s="27" t="s">
        <v>41</v>
      </c>
    </row>
    <row r="4" spans="1:8">
      <c r="A4" s="26" t="s">
        <v>32</v>
      </c>
      <c r="F4" s="35"/>
    </row>
    <row r="5" spans="1:8">
      <c r="A5" s="26" t="s">
        <v>30</v>
      </c>
      <c r="B5" s="26" t="s">
        <v>31</v>
      </c>
      <c r="C5" s="26" t="s">
        <v>21</v>
      </c>
      <c r="D5" s="26" t="s">
        <v>22</v>
      </c>
      <c r="E5" s="27" t="s">
        <v>23</v>
      </c>
      <c r="F5" s="36" t="s">
        <v>53</v>
      </c>
      <c r="H5" s="28" t="s">
        <v>3</v>
      </c>
    </row>
    <row r="6" spans="1:8">
      <c r="A6" s="40" t="s">
        <v>2</v>
      </c>
      <c r="B6" s="40" t="s">
        <v>3</v>
      </c>
      <c r="C6" s="34" t="s">
        <v>17</v>
      </c>
      <c r="D6" s="34" t="s">
        <v>12</v>
      </c>
      <c r="E6" s="41">
        <v>37</v>
      </c>
      <c r="F6" s="42">
        <f>E6/$E$32</f>
        <v>0.10249307479224377</v>
      </c>
      <c r="H6" s="28" t="s">
        <v>7</v>
      </c>
    </row>
    <row r="7" spans="1:8">
      <c r="D7" s="27" t="s">
        <v>13</v>
      </c>
      <c r="E7" s="29">
        <v>17</v>
      </c>
      <c r="F7" s="32">
        <f t="shared" ref="F7:F32" si="0">E7/$E$32</f>
        <v>4.7091412742382273E-2</v>
      </c>
      <c r="H7" s="28" t="s">
        <v>5</v>
      </c>
    </row>
    <row r="8" spans="1:8">
      <c r="C8" s="34" t="s">
        <v>18</v>
      </c>
      <c r="D8" s="34" t="s">
        <v>14</v>
      </c>
      <c r="E8" s="41">
        <v>38</v>
      </c>
      <c r="F8" s="42">
        <f t="shared" si="0"/>
        <v>0.10526315789473684</v>
      </c>
      <c r="H8" s="27" t="s">
        <v>12</v>
      </c>
    </row>
    <row r="9" spans="1:8">
      <c r="C9" s="27" t="s">
        <v>8</v>
      </c>
      <c r="D9" s="27" t="s">
        <v>15</v>
      </c>
      <c r="E9" s="29">
        <v>19</v>
      </c>
      <c r="F9" s="32">
        <f t="shared" si="0"/>
        <v>5.2631578947368418E-2</v>
      </c>
      <c r="H9" s="27" t="s">
        <v>14</v>
      </c>
    </row>
    <row r="10" spans="1:8">
      <c r="C10" s="27" t="s">
        <v>2</v>
      </c>
      <c r="D10" s="27" t="s">
        <v>3</v>
      </c>
      <c r="E10" s="29">
        <v>7</v>
      </c>
      <c r="F10" s="32">
        <f t="shared" si="0"/>
        <v>1.9390581717451522E-2</v>
      </c>
    </row>
    <row r="11" spans="1:8">
      <c r="A11" s="30" t="s">
        <v>37</v>
      </c>
      <c r="B11" s="30"/>
      <c r="C11" s="30"/>
      <c r="D11" s="30"/>
      <c r="E11" s="31">
        <v>118</v>
      </c>
      <c r="F11" s="37">
        <f t="shared" si="0"/>
        <v>0.32686980609418281</v>
      </c>
    </row>
    <row r="12" spans="1:8">
      <c r="A12" s="40" t="s">
        <v>6</v>
      </c>
      <c r="B12" s="40" t="s">
        <v>7</v>
      </c>
      <c r="C12" s="34" t="s">
        <v>17</v>
      </c>
      <c r="D12" s="34" t="s">
        <v>12</v>
      </c>
      <c r="E12" s="41">
        <v>36</v>
      </c>
      <c r="F12" s="42">
        <f t="shared" si="0"/>
        <v>9.9722991689750698E-2</v>
      </c>
    </row>
    <row r="13" spans="1:8">
      <c r="D13" s="27" t="s">
        <v>13</v>
      </c>
      <c r="E13" s="29">
        <v>13</v>
      </c>
      <c r="F13" s="32">
        <f t="shared" si="0"/>
        <v>3.6011080332409975E-2</v>
      </c>
    </row>
    <row r="14" spans="1:8">
      <c r="C14" s="34" t="s">
        <v>18</v>
      </c>
      <c r="D14" s="34" t="s">
        <v>14</v>
      </c>
      <c r="E14" s="41">
        <v>35</v>
      </c>
      <c r="F14" s="42">
        <f t="shared" si="0"/>
        <v>9.6952908587257622E-2</v>
      </c>
    </row>
    <row r="15" spans="1:8">
      <c r="C15" s="27" t="s">
        <v>8</v>
      </c>
      <c r="D15" s="27" t="s">
        <v>15</v>
      </c>
      <c r="E15" s="29">
        <v>16</v>
      </c>
      <c r="F15" s="32">
        <f t="shared" si="0"/>
        <v>4.4321329639889197E-2</v>
      </c>
    </row>
    <row r="16" spans="1:8">
      <c r="C16" s="27" t="s">
        <v>6</v>
      </c>
      <c r="D16" s="27" t="s">
        <v>7</v>
      </c>
      <c r="E16" s="29">
        <v>8</v>
      </c>
      <c r="F16" s="32">
        <f t="shared" si="0"/>
        <v>2.2160664819944598E-2</v>
      </c>
    </row>
    <row r="17" spans="1:6">
      <c r="C17" s="27" t="s">
        <v>4</v>
      </c>
      <c r="D17" s="27" t="s">
        <v>5</v>
      </c>
      <c r="E17" s="29">
        <v>1</v>
      </c>
      <c r="F17" s="32">
        <f t="shared" si="0"/>
        <v>2.7700831024930748E-3</v>
      </c>
    </row>
    <row r="18" spans="1:6">
      <c r="A18" s="30" t="s">
        <v>34</v>
      </c>
      <c r="B18" s="30"/>
      <c r="C18" s="30"/>
      <c r="D18" s="30"/>
      <c r="E18" s="31">
        <v>109</v>
      </c>
      <c r="F18" s="37">
        <f t="shared" si="0"/>
        <v>0.30193905817174516</v>
      </c>
    </row>
    <row r="19" spans="1:6">
      <c r="A19" s="40" t="s">
        <v>4</v>
      </c>
      <c r="B19" s="40" t="s">
        <v>5</v>
      </c>
      <c r="C19" s="34" t="s">
        <v>17</v>
      </c>
      <c r="D19" s="34" t="s">
        <v>12</v>
      </c>
      <c r="E19" s="41">
        <v>29</v>
      </c>
      <c r="F19" s="42">
        <f t="shared" si="0"/>
        <v>8.0332409972299165E-2</v>
      </c>
    </row>
    <row r="20" spans="1:6">
      <c r="D20" s="27" t="s">
        <v>13</v>
      </c>
      <c r="E20" s="29">
        <v>18</v>
      </c>
      <c r="F20" s="32">
        <f t="shared" si="0"/>
        <v>4.9861495844875349E-2</v>
      </c>
    </row>
    <row r="21" spans="1:6">
      <c r="C21" s="34" t="s">
        <v>18</v>
      </c>
      <c r="D21" s="34" t="s">
        <v>14</v>
      </c>
      <c r="E21" s="41">
        <v>35</v>
      </c>
      <c r="F21" s="42">
        <f t="shared" si="0"/>
        <v>9.6952908587257622E-2</v>
      </c>
    </row>
    <row r="22" spans="1:6">
      <c r="C22" s="27" t="s">
        <v>8</v>
      </c>
      <c r="D22" s="27" t="s">
        <v>15</v>
      </c>
      <c r="E22" s="29">
        <v>12</v>
      </c>
      <c r="F22" s="32">
        <f t="shared" si="0"/>
        <v>3.3240997229916899E-2</v>
      </c>
    </row>
    <row r="23" spans="1:6">
      <c r="C23" s="27" t="s">
        <v>4</v>
      </c>
      <c r="D23" s="27" t="s">
        <v>5</v>
      </c>
      <c r="E23" s="29">
        <v>8</v>
      </c>
      <c r="F23" s="32">
        <f t="shared" si="0"/>
        <v>2.2160664819944598E-2</v>
      </c>
    </row>
    <row r="24" spans="1:6">
      <c r="C24" s="27" t="s">
        <v>6</v>
      </c>
      <c r="D24" s="27" t="s">
        <v>7</v>
      </c>
      <c r="E24" s="29">
        <v>1</v>
      </c>
      <c r="F24" s="32">
        <f t="shared" si="0"/>
        <v>2.7700831024930748E-3</v>
      </c>
    </row>
    <row r="25" spans="1:6">
      <c r="A25" s="30" t="s">
        <v>36</v>
      </c>
      <c r="B25" s="30"/>
      <c r="C25" s="30"/>
      <c r="D25" s="30"/>
      <c r="E25" s="31">
        <v>103</v>
      </c>
      <c r="F25" s="37">
        <f t="shared" si="0"/>
        <v>0.2853185595567867</v>
      </c>
    </row>
    <row r="26" spans="1:6">
      <c r="A26" s="27" t="s">
        <v>8</v>
      </c>
      <c r="B26" s="27" t="s">
        <v>9</v>
      </c>
      <c r="C26" s="27" t="s">
        <v>17</v>
      </c>
      <c r="D26" s="27" t="s">
        <v>12</v>
      </c>
      <c r="E26" s="29">
        <v>13</v>
      </c>
      <c r="F26" s="32">
        <f t="shared" si="0"/>
        <v>3.6011080332409975E-2</v>
      </c>
    </row>
    <row r="27" spans="1:6">
      <c r="D27" s="27" t="s">
        <v>13</v>
      </c>
      <c r="E27" s="29">
        <v>6</v>
      </c>
      <c r="F27" s="32">
        <f t="shared" si="0"/>
        <v>1.662049861495845E-2</v>
      </c>
    </row>
    <row r="28" spans="1:6">
      <c r="C28" s="27" t="s">
        <v>8</v>
      </c>
      <c r="D28" s="27" t="s">
        <v>15</v>
      </c>
      <c r="E28" s="29">
        <v>5</v>
      </c>
      <c r="F28" s="32">
        <f t="shared" si="0"/>
        <v>1.3850415512465374E-2</v>
      </c>
    </row>
    <row r="29" spans="1:6">
      <c r="D29" s="27" t="s">
        <v>9</v>
      </c>
      <c r="E29" s="29">
        <v>2</v>
      </c>
      <c r="F29" s="32">
        <f t="shared" si="0"/>
        <v>5.5401662049861496E-3</v>
      </c>
    </row>
    <row r="30" spans="1:6">
      <c r="C30" s="27" t="s">
        <v>18</v>
      </c>
      <c r="D30" s="27" t="s">
        <v>14</v>
      </c>
      <c r="E30" s="29">
        <v>5</v>
      </c>
      <c r="F30" s="32">
        <f t="shared" si="0"/>
        <v>1.3850415512465374E-2</v>
      </c>
    </row>
    <row r="31" spans="1:6">
      <c r="A31" s="30" t="s">
        <v>35</v>
      </c>
      <c r="B31" s="30"/>
      <c r="C31" s="30"/>
      <c r="D31" s="30"/>
      <c r="E31" s="31">
        <v>31</v>
      </c>
      <c r="F31" s="38">
        <f t="shared" si="0"/>
        <v>8.5872576177285317E-2</v>
      </c>
    </row>
    <row r="32" spans="1:6">
      <c r="A32" s="27" t="s">
        <v>33</v>
      </c>
      <c r="E32" s="29">
        <v>361</v>
      </c>
      <c r="F32" s="39">
        <f t="shared" si="0"/>
        <v>1</v>
      </c>
    </row>
  </sheetData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0"/>
  <sheetViews>
    <sheetView showGridLines="0" workbookViewId="0">
      <selection activeCell="J29" sqref="J29"/>
    </sheetView>
  </sheetViews>
  <sheetFormatPr defaultRowHeight="11.25"/>
  <cols>
    <col min="1" max="1" width="11.42578125" style="27" bestFit="1" customWidth="1"/>
    <col min="2" max="2" width="26.7109375" style="27" bestFit="1" customWidth="1"/>
    <col min="3" max="3" width="11.140625" style="27" bestFit="1" customWidth="1"/>
    <col min="4" max="4" width="25.140625" style="27" bestFit="1" customWidth="1"/>
    <col min="5" max="5" width="4.28515625" style="27" bestFit="1" customWidth="1"/>
    <col min="6" max="6" width="9.140625" style="27"/>
    <col min="7" max="7" width="3" style="27" bestFit="1" customWidth="1"/>
    <col min="8" max="11" width="9.140625" style="27"/>
    <col min="12" max="12" width="17.7109375" style="27" bestFit="1" customWidth="1"/>
    <col min="13" max="13" width="18.42578125" style="27" bestFit="1" customWidth="1"/>
    <col min="14" max="16384" width="9.140625" style="27"/>
  </cols>
  <sheetData>
    <row r="2" spans="1:13">
      <c r="A2" s="26" t="s">
        <v>42</v>
      </c>
      <c r="B2" s="27" t="s">
        <v>44</v>
      </c>
    </row>
    <row r="4" spans="1:13">
      <c r="A4" s="26" t="s">
        <v>32</v>
      </c>
    </row>
    <row r="5" spans="1:13" ht="12" thickBot="1">
      <c r="A5" s="26" t="s">
        <v>30</v>
      </c>
      <c r="B5" s="26" t="s">
        <v>31</v>
      </c>
      <c r="C5" s="26" t="s">
        <v>21</v>
      </c>
      <c r="D5" s="26" t="s">
        <v>22</v>
      </c>
      <c r="E5" s="27" t="s">
        <v>23</v>
      </c>
    </row>
    <row r="6" spans="1:13" ht="17.25" thickBot="1">
      <c r="A6" s="27" t="s">
        <v>4</v>
      </c>
      <c r="B6" s="27" t="s">
        <v>5</v>
      </c>
      <c r="C6" s="27" t="s">
        <v>4</v>
      </c>
      <c r="D6" s="27" t="s">
        <v>5</v>
      </c>
      <c r="E6" s="29">
        <v>8</v>
      </c>
      <c r="L6" s="20" t="s">
        <v>46</v>
      </c>
      <c r="M6" s="20" t="s">
        <v>47</v>
      </c>
    </row>
    <row r="7" spans="1:13" ht="17.25" thickBot="1">
      <c r="A7" s="27" t="s">
        <v>6</v>
      </c>
      <c r="B7" s="27" t="s">
        <v>7</v>
      </c>
      <c r="C7" s="27" t="s">
        <v>6</v>
      </c>
      <c r="D7" s="27" t="s">
        <v>7</v>
      </c>
      <c r="E7" s="29">
        <v>8</v>
      </c>
      <c r="L7" s="21" t="s">
        <v>48</v>
      </c>
      <c r="M7" s="21">
        <v>1979</v>
      </c>
    </row>
    <row r="8" spans="1:13" ht="17.25" thickBot="1">
      <c r="A8" s="27" t="s">
        <v>2</v>
      </c>
      <c r="B8" s="27" t="s">
        <v>3</v>
      </c>
      <c r="C8" s="27" t="s">
        <v>2</v>
      </c>
      <c r="D8" s="27" t="s">
        <v>3</v>
      </c>
      <c r="E8" s="29">
        <v>7</v>
      </c>
      <c r="L8" s="21" t="s">
        <v>49</v>
      </c>
      <c r="M8" s="21">
        <v>1881</v>
      </c>
    </row>
    <row r="9" spans="1:13" ht="17.25" thickBot="1">
      <c r="A9" s="27" t="s">
        <v>8</v>
      </c>
      <c r="B9" s="27" t="s">
        <v>9</v>
      </c>
      <c r="C9" s="27" t="s">
        <v>8</v>
      </c>
      <c r="D9" s="27" t="s">
        <v>9</v>
      </c>
      <c r="E9" s="29">
        <v>2</v>
      </c>
      <c r="L9" s="21" t="s">
        <v>50</v>
      </c>
      <c r="M9" s="21">
        <v>1431</v>
      </c>
    </row>
    <row r="10" spans="1:13" ht="17.25" thickBot="1">
      <c r="A10" s="27" t="s">
        <v>33</v>
      </c>
      <c r="E10" s="29">
        <v>25</v>
      </c>
      <c r="G10" s="32">
        <f>25/361</f>
        <v>6.9252077562326875E-2</v>
      </c>
      <c r="L10" s="33" t="s">
        <v>51</v>
      </c>
      <c r="M10" s="33">
        <v>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"/>
  <sheetViews>
    <sheetView showGridLines="0" workbookViewId="0">
      <selection activeCell="G37" sqref="G37"/>
    </sheetView>
  </sheetViews>
  <sheetFormatPr defaultRowHeight="11.25"/>
  <cols>
    <col min="1" max="1" width="15.28515625" style="27" bestFit="1" customWidth="1"/>
    <col min="2" max="2" width="26.7109375" style="27" bestFit="1" customWidth="1"/>
    <col min="3" max="3" width="11.140625" style="27" bestFit="1" customWidth="1"/>
    <col min="4" max="4" width="20" style="27" bestFit="1" customWidth="1"/>
    <col min="5" max="5" width="4.28515625" style="27" bestFit="1" customWidth="1"/>
    <col min="6" max="6" width="10.5703125" style="27" bestFit="1" customWidth="1"/>
    <col min="7" max="7" width="9.140625" style="27"/>
    <col min="8" max="8" width="24.85546875" style="27" bestFit="1" customWidth="1"/>
    <col min="9" max="16384" width="9.140625" style="27"/>
  </cols>
  <sheetData>
    <row r="1" spans="1:8">
      <c r="A1" s="26" t="s">
        <v>42</v>
      </c>
      <c r="B1" s="27" t="s">
        <v>43</v>
      </c>
    </row>
    <row r="2" spans="1:8" hidden="1">
      <c r="A2" s="26" t="s">
        <v>40</v>
      </c>
      <c r="B2" s="27" t="s">
        <v>41</v>
      </c>
    </row>
    <row r="4" spans="1:8">
      <c r="A4" s="26" t="s">
        <v>32</v>
      </c>
      <c r="F4" s="35"/>
    </row>
    <row r="5" spans="1:8">
      <c r="A5" s="26" t="s">
        <v>30</v>
      </c>
      <c r="B5" s="26" t="s">
        <v>31</v>
      </c>
      <c r="C5" s="26" t="s">
        <v>21</v>
      </c>
      <c r="D5" s="26" t="s">
        <v>22</v>
      </c>
      <c r="E5" s="27" t="s">
        <v>23</v>
      </c>
      <c r="F5" s="36" t="s">
        <v>53</v>
      </c>
      <c r="H5" s="28" t="s">
        <v>3</v>
      </c>
    </row>
    <row r="6" spans="1:8">
      <c r="A6" s="40" t="s">
        <v>2</v>
      </c>
      <c r="B6" s="40" t="s">
        <v>3</v>
      </c>
      <c r="C6" s="34" t="s">
        <v>17</v>
      </c>
      <c r="D6" s="34" t="s">
        <v>12</v>
      </c>
      <c r="E6" s="41">
        <v>37</v>
      </c>
      <c r="F6" s="42">
        <f>E6/$E$28</f>
        <v>0.11011904761904762</v>
      </c>
      <c r="H6" s="28" t="s">
        <v>7</v>
      </c>
    </row>
    <row r="7" spans="1:8">
      <c r="A7" s="40"/>
      <c r="B7" s="40"/>
      <c r="D7" s="27" t="s">
        <v>13</v>
      </c>
      <c r="E7" s="29">
        <v>17</v>
      </c>
      <c r="F7" s="32">
        <f t="shared" ref="F7:F28" si="0">E7/$E$28</f>
        <v>5.0595238095238096E-2</v>
      </c>
      <c r="H7" s="28" t="s">
        <v>5</v>
      </c>
    </row>
    <row r="8" spans="1:8">
      <c r="A8" s="40"/>
      <c r="B8" s="40"/>
      <c r="C8" s="34" t="s">
        <v>18</v>
      </c>
      <c r="D8" s="34" t="s">
        <v>14</v>
      </c>
      <c r="E8" s="41">
        <v>38</v>
      </c>
      <c r="F8" s="42">
        <f t="shared" si="0"/>
        <v>0.1130952380952381</v>
      </c>
      <c r="H8" s="27" t="s">
        <v>12</v>
      </c>
    </row>
    <row r="9" spans="1:8">
      <c r="A9" s="40"/>
      <c r="B9" s="40"/>
      <c r="C9" s="27" t="s">
        <v>8</v>
      </c>
      <c r="D9" s="27" t="s">
        <v>15</v>
      </c>
      <c r="E9" s="29">
        <v>19</v>
      </c>
      <c r="F9" s="32">
        <f t="shared" si="0"/>
        <v>5.6547619047619048E-2</v>
      </c>
      <c r="H9" s="27" t="s">
        <v>14</v>
      </c>
    </row>
    <row r="10" spans="1:8">
      <c r="A10" s="40" t="s">
        <v>37</v>
      </c>
      <c r="B10" s="40"/>
      <c r="E10" s="29">
        <v>111</v>
      </c>
      <c r="F10" s="43">
        <f t="shared" si="0"/>
        <v>0.33035714285714285</v>
      </c>
    </row>
    <row r="11" spans="1:8">
      <c r="A11" s="40" t="s">
        <v>6</v>
      </c>
      <c r="B11" s="40" t="s">
        <v>7</v>
      </c>
      <c r="C11" s="34" t="s">
        <v>17</v>
      </c>
      <c r="D11" s="34" t="s">
        <v>12</v>
      </c>
      <c r="E11" s="41">
        <v>36</v>
      </c>
      <c r="F11" s="42">
        <f t="shared" si="0"/>
        <v>0.10714285714285714</v>
      </c>
    </row>
    <row r="12" spans="1:8">
      <c r="A12" s="40"/>
      <c r="B12" s="40"/>
      <c r="D12" s="27" t="s">
        <v>13</v>
      </c>
      <c r="E12" s="29">
        <v>13</v>
      </c>
      <c r="F12" s="32">
        <f t="shared" si="0"/>
        <v>3.8690476190476192E-2</v>
      </c>
    </row>
    <row r="13" spans="1:8">
      <c r="A13" s="40"/>
      <c r="B13" s="40"/>
      <c r="C13" s="34" t="s">
        <v>18</v>
      </c>
      <c r="D13" s="34" t="s">
        <v>14</v>
      </c>
      <c r="E13" s="41">
        <v>35</v>
      </c>
      <c r="F13" s="42">
        <f t="shared" si="0"/>
        <v>0.10416666666666667</v>
      </c>
    </row>
    <row r="14" spans="1:8">
      <c r="A14" s="40"/>
      <c r="B14" s="40"/>
      <c r="C14" s="27" t="s">
        <v>8</v>
      </c>
      <c r="D14" s="27" t="s">
        <v>15</v>
      </c>
      <c r="E14" s="29">
        <v>16</v>
      </c>
      <c r="F14" s="32">
        <f t="shared" si="0"/>
        <v>4.7619047619047616E-2</v>
      </c>
    </row>
    <row r="15" spans="1:8">
      <c r="A15" s="40"/>
      <c r="B15" s="40"/>
      <c r="C15" s="27" t="s">
        <v>4</v>
      </c>
      <c r="D15" s="27" t="s">
        <v>5</v>
      </c>
      <c r="E15" s="29">
        <v>1</v>
      </c>
      <c r="F15" s="32">
        <f t="shared" si="0"/>
        <v>2.976190476190476E-3</v>
      </c>
    </row>
    <row r="16" spans="1:8">
      <c r="A16" s="40" t="s">
        <v>34</v>
      </c>
      <c r="B16" s="40"/>
      <c r="E16" s="29">
        <v>101</v>
      </c>
      <c r="F16" s="43">
        <f t="shared" si="0"/>
        <v>0.30059523809523808</v>
      </c>
    </row>
    <row r="17" spans="1:6">
      <c r="A17" s="40" t="s">
        <v>4</v>
      </c>
      <c r="B17" s="40" t="s">
        <v>5</v>
      </c>
      <c r="C17" s="34" t="s">
        <v>17</v>
      </c>
      <c r="D17" s="34" t="s">
        <v>12</v>
      </c>
      <c r="E17" s="41">
        <v>29</v>
      </c>
      <c r="F17" s="42">
        <f t="shared" si="0"/>
        <v>8.6309523809523808E-2</v>
      </c>
    </row>
    <row r="18" spans="1:6">
      <c r="D18" s="27" t="s">
        <v>13</v>
      </c>
      <c r="E18" s="29">
        <v>18</v>
      </c>
      <c r="F18" s="32">
        <f t="shared" si="0"/>
        <v>5.3571428571428568E-2</v>
      </c>
    </row>
    <row r="19" spans="1:6">
      <c r="C19" s="34" t="s">
        <v>18</v>
      </c>
      <c r="D19" s="34" t="s">
        <v>14</v>
      </c>
      <c r="E19" s="41">
        <v>35</v>
      </c>
      <c r="F19" s="42">
        <f t="shared" si="0"/>
        <v>0.10416666666666667</v>
      </c>
    </row>
    <row r="20" spans="1:6">
      <c r="C20" s="27" t="s">
        <v>8</v>
      </c>
      <c r="D20" s="27" t="s">
        <v>15</v>
      </c>
      <c r="E20" s="29">
        <v>12</v>
      </c>
      <c r="F20" s="32">
        <f t="shared" si="0"/>
        <v>3.5714285714285712E-2</v>
      </c>
    </row>
    <row r="21" spans="1:6">
      <c r="C21" s="27" t="s">
        <v>6</v>
      </c>
      <c r="D21" s="27" t="s">
        <v>7</v>
      </c>
      <c r="E21" s="29">
        <v>1</v>
      </c>
      <c r="F21" s="32">
        <f t="shared" si="0"/>
        <v>2.976190476190476E-3</v>
      </c>
    </row>
    <row r="22" spans="1:6">
      <c r="A22" s="27" t="s">
        <v>36</v>
      </c>
      <c r="E22" s="29">
        <v>95</v>
      </c>
      <c r="F22" s="43">
        <f t="shared" si="0"/>
        <v>0.28273809523809523</v>
      </c>
    </row>
    <row r="23" spans="1:6">
      <c r="A23" s="27" t="s">
        <v>8</v>
      </c>
      <c r="B23" s="27" t="s">
        <v>9</v>
      </c>
      <c r="C23" s="27" t="s">
        <v>17</v>
      </c>
      <c r="D23" s="27" t="s">
        <v>12</v>
      </c>
      <c r="E23" s="29">
        <v>13</v>
      </c>
      <c r="F23" s="32">
        <f t="shared" si="0"/>
        <v>3.8690476190476192E-2</v>
      </c>
    </row>
    <row r="24" spans="1:6">
      <c r="D24" s="27" t="s">
        <v>13</v>
      </c>
      <c r="E24" s="29">
        <v>6</v>
      </c>
      <c r="F24" s="32">
        <f t="shared" si="0"/>
        <v>1.7857142857142856E-2</v>
      </c>
    </row>
    <row r="25" spans="1:6">
      <c r="C25" s="27" t="s">
        <v>8</v>
      </c>
      <c r="D25" s="27" t="s">
        <v>15</v>
      </c>
      <c r="E25" s="29">
        <v>5</v>
      </c>
      <c r="F25" s="32">
        <f t="shared" si="0"/>
        <v>1.488095238095238E-2</v>
      </c>
    </row>
    <row r="26" spans="1:6">
      <c r="C26" s="27" t="s">
        <v>18</v>
      </c>
      <c r="D26" s="27" t="s">
        <v>14</v>
      </c>
      <c r="E26" s="29">
        <v>5</v>
      </c>
      <c r="F26" s="32">
        <f t="shared" si="0"/>
        <v>1.488095238095238E-2</v>
      </c>
    </row>
    <row r="27" spans="1:6">
      <c r="A27" s="27" t="s">
        <v>35</v>
      </c>
      <c r="E27" s="29">
        <v>29</v>
      </c>
      <c r="F27" s="44">
        <f t="shared" si="0"/>
        <v>8.6309523809523808E-2</v>
      </c>
    </row>
    <row r="28" spans="1:6">
      <c r="A28" s="27" t="s">
        <v>33</v>
      </c>
      <c r="E28" s="29">
        <v>336</v>
      </c>
      <c r="F28" s="39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25" sqref="D25"/>
    </sheetView>
  </sheetViews>
  <sheetFormatPr defaultRowHeight="15"/>
  <cols>
    <col min="1" max="1" width="19.7109375" bestFit="1" customWidth="1"/>
    <col min="2" max="2" width="35.42578125" bestFit="1" customWidth="1"/>
    <col min="3" max="3" width="13.7109375" bestFit="1" customWidth="1"/>
    <col min="4" max="4" width="33.5703125" bestFit="1" customWidth="1"/>
    <col min="5" max="5" width="5.42578125" bestFit="1" customWidth="1"/>
    <col min="8" max="8" width="33.5703125" bestFit="1" customWidth="1"/>
  </cols>
  <sheetData>
    <row r="1" spans="1:8">
      <c r="A1" t="s">
        <v>42</v>
      </c>
      <c r="B1" t="s">
        <v>43</v>
      </c>
    </row>
    <row r="2" spans="1:8">
      <c r="A2" t="s">
        <v>40</v>
      </c>
      <c r="B2" t="s">
        <v>41</v>
      </c>
    </row>
    <row r="4" spans="1:8">
      <c r="A4" t="s">
        <v>32</v>
      </c>
    </row>
    <row r="5" spans="1:8">
      <c r="A5" t="s">
        <v>30</v>
      </c>
      <c r="B5" t="s">
        <v>31</v>
      </c>
      <c r="C5" t="s">
        <v>21</v>
      </c>
      <c r="D5" t="s">
        <v>22</v>
      </c>
      <c r="E5" t="s">
        <v>23</v>
      </c>
      <c r="H5" s="18" t="s">
        <v>3</v>
      </c>
    </row>
    <row r="6" spans="1:8">
      <c r="A6" t="s">
        <v>2</v>
      </c>
      <c r="B6" t="s">
        <v>3</v>
      </c>
      <c r="C6" t="s">
        <v>18</v>
      </c>
      <c r="D6" t="s">
        <v>14</v>
      </c>
      <c r="E6" s="19">
        <v>38</v>
      </c>
      <c r="H6" s="18" t="s">
        <v>7</v>
      </c>
    </row>
    <row r="7" spans="1:8">
      <c r="C7" t="s">
        <v>17</v>
      </c>
      <c r="D7" t="s">
        <v>12</v>
      </c>
      <c r="E7" s="19">
        <v>37</v>
      </c>
      <c r="H7" s="18" t="s">
        <v>5</v>
      </c>
    </row>
    <row r="8" spans="1:8">
      <c r="A8" t="s">
        <v>37</v>
      </c>
      <c r="E8" s="19">
        <v>75</v>
      </c>
      <c r="H8" t="s">
        <v>12</v>
      </c>
    </row>
    <row r="9" spans="1:8">
      <c r="A9" t="s">
        <v>6</v>
      </c>
      <c r="B9" t="s">
        <v>7</v>
      </c>
      <c r="C9" t="s">
        <v>17</v>
      </c>
      <c r="D9" t="s">
        <v>12</v>
      </c>
      <c r="E9" s="19">
        <v>36</v>
      </c>
      <c r="H9" t="s">
        <v>14</v>
      </c>
    </row>
    <row r="10" spans="1:8">
      <c r="C10" t="s">
        <v>18</v>
      </c>
      <c r="D10" t="s">
        <v>14</v>
      </c>
      <c r="E10" s="19">
        <v>35</v>
      </c>
    </row>
    <row r="11" spans="1:8">
      <c r="A11" t="s">
        <v>34</v>
      </c>
      <c r="E11" s="19">
        <v>71</v>
      </c>
    </row>
    <row r="12" spans="1:8">
      <c r="A12" t="s">
        <v>4</v>
      </c>
      <c r="B12" t="s">
        <v>5</v>
      </c>
      <c r="C12" t="s">
        <v>18</v>
      </c>
      <c r="D12" t="s">
        <v>14</v>
      </c>
      <c r="E12" s="19">
        <v>35</v>
      </c>
    </row>
    <row r="13" spans="1:8">
      <c r="C13" t="s">
        <v>17</v>
      </c>
      <c r="D13" t="s">
        <v>12</v>
      </c>
      <c r="E13" s="19">
        <v>29</v>
      </c>
    </row>
    <row r="14" spans="1:8">
      <c r="A14" t="s">
        <v>36</v>
      </c>
      <c r="E14" s="19">
        <v>64</v>
      </c>
    </row>
    <row r="15" spans="1:8">
      <c r="A15" t="s">
        <v>8</v>
      </c>
      <c r="B15" t="s">
        <v>9</v>
      </c>
      <c r="C15" t="s">
        <v>17</v>
      </c>
      <c r="D15" t="s">
        <v>12</v>
      </c>
      <c r="E15" s="19">
        <v>13</v>
      </c>
    </row>
    <row r="16" spans="1:8">
      <c r="C16" t="s">
        <v>18</v>
      </c>
      <c r="D16" t="s">
        <v>14</v>
      </c>
      <c r="E16" s="19">
        <v>5</v>
      </c>
    </row>
    <row r="17" spans="1:5">
      <c r="A17" t="s">
        <v>35</v>
      </c>
      <c r="E17" s="19">
        <v>18</v>
      </c>
    </row>
    <row r="18" spans="1:5">
      <c r="A18" t="s">
        <v>33</v>
      </c>
      <c r="E18" s="19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sources_and_campaigns</vt:lpstr>
      <vt:lpstr>First_and_Last_Touches</vt:lpstr>
      <vt:lpstr>data</vt:lpstr>
      <vt:lpstr>purchaser_paths (all)</vt:lpstr>
      <vt:lpstr>single_visit_purchases</vt:lpstr>
      <vt:lpstr>multiple_visit_purchases</vt:lpstr>
      <vt:lpstr>multiple_visit_purchases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Hashiguchi</dc:creator>
  <cp:lastModifiedBy>Burt Hashiguchi</cp:lastModifiedBy>
  <dcterms:created xsi:type="dcterms:W3CDTF">2019-02-02T23:16:23Z</dcterms:created>
  <dcterms:modified xsi:type="dcterms:W3CDTF">2019-02-04T01:13:14Z</dcterms:modified>
</cp:coreProperties>
</file>