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p\Desktop\neurospora\"/>
    </mc:Choice>
  </mc:AlternateContent>
  <bookViews>
    <workbookView xWindow="0" yWindow="0" windowWidth="23040" windowHeight="10344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G6" i="1" s="1"/>
  <c r="H6" i="1" s="1"/>
  <c r="I6" i="1" s="1"/>
  <c r="E7" i="1"/>
  <c r="E8" i="1"/>
  <c r="E9" i="1"/>
  <c r="E10" i="1"/>
  <c r="G10" i="1" s="1"/>
  <c r="H10" i="1" s="1"/>
  <c r="I10" i="1" s="1"/>
  <c r="E11" i="1"/>
  <c r="E12" i="1"/>
  <c r="E13" i="1"/>
  <c r="E14" i="1"/>
  <c r="G14" i="1" s="1"/>
  <c r="H14" i="1" s="1"/>
  <c r="I14" i="1" s="1"/>
  <c r="E15" i="1"/>
  <c r="E16" i="1"/>
  <c r="E17" i="1"/>
  <c r="E2" i="1"/>
  <c r="G2" i="1" s="1"/>
  <c r="H2" i="1" s="1"/>
  <c r="I2" i="1" s="1"/>
  <c r="G3" i="1"/>
  <c r="H3" i="1" s="1"/>
  <c r="I3" i="1" s="1"/>
  <c r="G4" i="1"/>
  <c r="H4" i="1" s="1"/>
  <c r="I4" i="1" s="1"/>
  <c r="G5" i="1"/>
  <c r="H5" i="1" s="1"/>
  <c r="I5" i="1" s="1"/>
  <c r="G7" i="1"/>
  <c r="H7" i="1" s="1"/>
  <c r="I7" i="1" s="1"/>
  <c r="G8" i="1"/>
  <c r="H8" i="1" s="1"/>
  <c r="I8" i="1" s="1"/>
  <c r="G9" i="1"/>
  <c r="H9" i="1" s="1"/>
  <c r="I9" i="1" s="1"/>
  <c r="G11" i="1"/>
  <c r="H11" i="1" s="1"/>
  <c r="I11" i="1" s="1"/>
  <c r="G12" i="1"/>
  <c r="H12" i="1" s="1"/>
  <c r="I12" i="1" s="1"/>
  <c r="G13" i="1"/>
  <c r="H13" i="1" s="1"/>
  <c r="I13" i="1" s="1"/>
  <c r="G15" i="1"/>
  <c r="H15" i="1" s="1"/>
  <c r="I15" i="1" s="1"/>
  <c r="G16" i="1"/>
  <c r="H16" i="1" s="1"/>
  <c r="I16" i="1" s="1"/>
  <c r="G17" i="1"/>
  <c r="H17" i="1" s="1"/>
  <c r="I17" i="1" s="1"/>
</calcChain>
</file>

<file path=xl/sharedStrings.xml><?xml version="1.0" encoding="utf-8"?>
<sst xmlns="http://schemas.openxmlformats.org/spreadsheetml/2006/main" count="27" uniqueCount="27">
  <si>
    <t>define parameters:</t>
  </si>
  <si>
    <t>rate const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</si>
  <si>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</si>
  <si>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</si>
  <si>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</si>
  <si>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</si>
  <si>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</si>
  <si>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</si>
  <si>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</si>
  <si>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</si>
  <si>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</si>
  <si>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</si>
  <si>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</si>
  <si>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</si>
  <si>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</si>
  <si>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</si>
  <si>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</si>
  <si>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</t>
  </si>
  <si>
    <t>K2</t>
  </si>
  <si>
    <t>k=A*exp(-E/RT)</t>
  </si>
  <si>
    <t>energies</t>
  </si>
  <si>
    <t>A</t>
  </si>
  <si>
    <t>exp(-E/RT)</t>
  </si>
  <si>
    <t>Temp[K]</t>
  </si>
  <si>
    <t>value</t>
  </si>
  <si>
    <t>Test 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</si>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</sst>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464820</xdr:colOff>
      <xdr:row>1</xdr:row>
      <xdr:rowOff>7620</xdr:rowOff>
    </xdr:from>
    <xdr:to>
      <xdr:col>16</xdr:col>
      <xdr:colOff>30480</xdr:colOff>
      <xdr:row>23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C88825-2470-4E3B-965C-DA47E49BD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190500"/>
          <a:ext cx="5113020" cy="416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365760</xdr:colOff>
      <xdr:row>4</xdr:row>
      <xdr:rowOff>137160</xdr:rowOff>
    </xdr:from>
    <xdr:to>
      <xdr:col>12</xdr:col>
      <xdr:colOff>99060</xdr:colOff>
      <xdr:row>19</xdr:row>
      <xdr:rowOff>91440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B1EA77E-D6A6-4F15-89EF-0252DC8CC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68680"/>
          <a:ext cx="2903220" cy="269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C1" zoomScaleNormal="100" workbookViewId="0">
      <selection activeCell="H9" sqref="H9"/>
    </sheetView>
  </sheetViews>
  <sheetFormatPr baseColWidth="10" defaultRowHeight="14.4" x14ac:dyDescent="0.3"/>
  <sheetData>
    <row r="1" spans="1:9" x14ac:dyDescent="0.3">
      <c r="A1" t="s">
        <v>0</v>
      </c>
      <c r="C1" t="s">
        <v>1</v>
      </c>
      <c r="D1" t="s">
        <v>24</v>
      </c>
      <c r="E1" t="s">
        <v>23</v>
      </c>
      <c r="F1" t="s">
        <v>20</v>
      </c>
      <c r="G1" t="s">
        <v>22</v>
      </c>
      <c r="H1" t="s">
        <v>21</v>
      </c>
      <c r="I1" t="s">
        <v>25</v>
      </c>
    </row>
    <row r="2" spans="1:9" x14ac:dyDescent="0.3">
      <c r="A2" s="1">
        <v>8.3140000000000001</v>
      </c>
      <c r="C2" t="s">
        <v>2</v>
      </c>
      <c r="D2">
        <v>1.8</v>
      </c>
      <c r="E2">
        <f>273.15+25</f>
        <v>298.14999999999998</v>
      </c>
      <c r="F2">
        <v>62.6</v>
      </c>
      <c r="G2">
        <f>EXP(-F2/(A2*E2))</f>
        <v>0.97506225314214179</v>
      </c>
      <c r="H2">
        <f>D2/G2</f>
        <v>1.8460359779075575</v>
      </c>
      <c r="I2">
        <f>H2*G2</f>
        <v>1.8</v>
      </c>
    </row>
    <row r="3" spans="1:9" x14ac:dyDescent="0.3">
      <c r="A3" s="1">
        <v>8.3140000000000001</v>
      </c>
      <c r="C3" t="s">
        <v>3</v>
      </c>
      <c r="D3">
        <v>1.8</v>
      </c>
      <c r="E3">
        <f t="shared" ref="E3:E17" si="0">273.15+25</f>
        <v>298.14999999999998</v>
      </c>
      <c r="F3">
        <v>20.9</v>
      </c>
      <c r="G3">
        <f>EXP(-F3/(A3*E3))</f>
        <v>0.99160401070854065</v>
      </c>
      <c r="H3">
        <f t="shared" ref="H3:H17" si="1">D3/G3</f>
        <v>1.815240741829824</v>
      </c>
      <c r="I3">
        <f t="shared" ref="I3:I17" si="2">H3*G3</f>
        <v>1.8</v>
      </c>
    </row>
    <row r="4" spans="1:9" x14ac:dyDescent="0.3">
      <c r="A4" s="1">
        <v>8.3140000000000001</v>
      </c>
      <c r="C4" t="s">
        <v>4</v>
      </c>
      <c r="D4">
        <v>0.05</v>
      </c>
      <c r="E4">
        <f t="shared" si="0"/>
        <v>298.14999999999998</v>
      </c>
      <c r="F4">
        <v>25.4</v>
      </c>
      <c r="G4">
        <f t="shared" ref="G4:G17" si="3">EXP(-F4/(A4*E4))</f>
        <v>0.98980550504667741</v>
      </c>
      <c r="H4">
        <f t="shared" si="1"/>
        <v>5.051497465417925E-2</v>
      </c>
      <c r="I4">
        <f t="shared" si="2"/>
        <v>0.05</v>
      </c>
    </row>
    <row r="5" spans="1:9" x14ac:dyDescent="0.3">
      <c r="A5" s="1">
        <v>8.3140000000000001</v>
      </c>
      <c r="C5" t="s">
        <v>5</v>
      </c>
      <c r="D5">
        <v>0.23</v>
      </c>
      <c r="E5">
        <f t="shared" si="0"/>
        <v>298.14999999999998</v>
      </c>
      <c r="F5">
        <v>15.2</v>
      </c>
      <c r="G5">
        <f t="shared" si="3"/>
        <v>0.99388680994365319</v>
      </c>
      <c r="H5">
        <f t="shared" si="1"/>
        <v>0.23141468193248232</v>
      </c>
      <c r="I5">
        <f t="shared" si="2"/>
        <v>0.23</v>
      </c>
    </row>
    <row r="6" spans="1:9" x14ac:dyDescent="0.3">
      <c r="A6" s="1">
        <v>8.3140000000000001</v>
      </c>
      <c r="C6" t="s">
        <v>7</v>
      </c>
      <c r="D6">
        <v>7.0000000000000007E-2</v>
      </c>
      <c r="E6">
        <f t="shared" si="0"/>
        <v>298.14999999999998</v>
      </c>
      <c r="F6">
        <v>31.9</v>
      </c>
      <c r="G6">
        <f t="shared" si="3"/>
        <v>0.98721342084519703</v>
      </c>
      <c r="H6">
        <f t="shared" si="1"/>
        <v>7.0906653538066688E-2</v>
      </c>
      <c r="I6">
        <f t="shared" si="2"/>
        <v>7.0000000000000007E-2</v>
      </c>
    </row>
    <row r="7" spans="1:9" x14ac:dyDescent="0.3">
      <c r="A7" s="1">
        <v>8.3140000000000001</v>
      </c>
      <c r="C7" t="s">
        <v>8</v>
      </c>
      <c r="D7">
        <v>0.5</v>
      </c>
      <c r="E7">
        <f t="shared" si="0"/>
        <v>298.14999999999998</v>
      </c>
      <c r="F7">
        <v>104</v>
      </c>
      <c r="G7">
        <f t="shared" si="3"/>
        <v>0.95891248788047712</v>
      </c>
      <c r="H7">
        <f t="shared" si="1"/>
        <v>0.52142401555867746</v>
      </c>
      <c r="I7">
        <f t="shared" si="2"/>
        <v>0.5</v>
      </c>
    </row>
    <row r="8" spans="1:9" x14ac:dyDescent="0.3">
      <c r="A8" s="1">
        <v>8.3140000000000001</v>
      </c>
      <c r="C8" t="s">
        <v>9</v>
      </c>
      <c r="D8">
        <v>0.8</v>
      </c>
      <c r="E8">
        <f t="shared" si="0"/>
        <v>298.14999999999998</v>
      </c>
      <c r="F8">
        <v>22</v>
      </c>
      <c r="G8">
        <f t="shared" si="3"/>
        <v>0.99116407443850973</v>
      </c>
      <c r="H8">
        <f t="shared" si="1"/>
        <v>0.80713175611535015</v>
      </c>
      <c r="I8">
        <f t="shared" si="2"/>
        <v>0.8</v>
      </c>
    </row>
    <row r="9" spans="1:9" x14ac:dyDescent="0.3">
      <c r="A9" s="1">
        <v>8.3140000000000001</v>
      </c>
      <c r="C9" t="s">
        <v>10</v>
      </c>
      <c r="D9">
        <v>40</v>
      </c>
      <c r="E9">
        <f t="shared" si="0"/>
        <v>298.14999999999998</v>
      </c>
      <c r="F9">
        <v>66.2</v>
      </c>
      <c r="G9">
        <f t="shared" si="3"/>
        <v>0.97364719369396502</v>
      </c>
      <c r="H9">
        <f t="shared" si="1"/>
        <v>41.082642931719604</v>
      </c>
      <c r="I9">
        <f t="shared" si="2"/>
        <v>40</v>
      </c>
    </row>
    <row r="10" spans="1:9" x14ac:dyDescent="0.3">
      <c r="A10" s="1">
        <v>8.3140000000000001</v>
      </c>
      <c r="C10" t="s">
        <v>11</v>
      </c>
      <c r="D10">
        <v>0.3</v>
      </c>
      <c r="E10">
        <f t="shared" si="0"/>
        <v>298.14999999999998</v>
      </c>
      <c r="F10">
        <v>30</v>
      </c>
      <c r="G10">
        <f t="shared" si="3"/>
        <v>0.98797040409654691</v>
      </c>
      <c r="H10">
        <f t="shared" si="1"/>
        <v>0.30365282072830518</v>
      </c>
      <c r="I10">
        <f t="shared" si="2"/>
        <v>0.3</v>
      </c>
    </row>
    <row r="11" spans="1:9" x14ac:dyDescent="0.3">
      <c r="A11" s="1">
        <v>8.3140000000000001</v>
      </c>
      <c r="C11" t="s">
        <v>12</v>
      </c>
      <c r="D11">
        <v>0.05</v>
      </c>
      <c r="E11">
        <f t="shared" si="0"/>
        <v>298.14999999999998</v>
      </c>
      <c r="F11">
        <v>50.6</v>
      </c>
      <c r="G11">
        <f t="shared" si="3"/>
        <v>0.9797939879185823</v>
      </c>
      <c r="H11">
        <f t="shared" si="1"/>
        <v>5.1031135745400025E-2</v>
      </c>
      <c r="I11">
        <f t="shared" si="2"/>
        <v>0.05</v>
      </c>
    </row>
    <row r="12" spans="1:9" x14ac:dyDescent="0.3">
      <c r="A12" s="1">
        <v>8.3140000000000001</v>
      </c>
      <c r="C12" t="s">
        <v>13</v>
      </c>
      <c r="D12">
        <v>0.02</v>
      </c>
      <c r="E12">
        <f t="shared" si="0"/>
        <v>298.14999999999998</v>
      </c>
      <c r="F12">
        <v>25.4</v>
      </c>
      <c r="G12">
        <f t="shared" si="3"/>
        <v>0.98980550504667741</v>
      </c>
      <c r="H12">
        <f t="shared" si="1"/>
        <v>2.02059898616717E-2</v>
      </c>
      <c r="I12">
        <f t="shared" si="2"/>
        <v>0.02</v>
      </c>
    </row>
    <row r="13" spans="1:9" x14ac:dyDescent="0.3">
      <c r="A13" s="1">
        <v>8.3140000000000001</v>
      </c>
      <c r="C13" t="s">
        <v>14</v>
      </c>
      <c r="D13">
        <v>50</v>
      </c>
      <c r="E13">
        <f t="shared" si="0"/>
        <v>298.14999999999998</v>
      </c>
      <c r="F13">
        <v>58.6</v>
      </c>
      <c r="G13">
        <f t="shared" si="3"/>
        <v>0.97663695359788039</v>
      </c>
      <c r="H13">
        <f t="shared" si="1"/>
        <v>51.19609678479047</v>
      </c>
      <c r="I13">
        <f t="shared" si="2"/>
        <v>50</v>
      </c>
    </row>
    <row r="14" spans="1:9" x14ac:dyDescent="0.3">
      <c r="A14" s="1">
        <v>8.3140000000000001</v>
      </c>
      <c r="C14" t="s">
        <v>15</v>
      </c>
      <c r="D14">
        <v>1</v>
      </c>
      <c r="E14">
        <f t="shared" si="0"/>
        <v>298.14999999999998</v>
      </c>
      <c r="F14">
        <v>50.2</v>
      </c>
      <c r="G14">
        <f t="shared" si="3"/>
        <v>0.97995210724975224</v>
      </c>
      <c r="H14">
        <f t="shared" si="1"/>
        <v>1.0204580332058395</v>
      </c>
      <c r="I14">
        <f t="shared" si="2"/>
        <v>1</v>
      </c>
    </row>
    <row r="15" spans="1:9" x14ac:dyDescent="0.3">
      <c r="A15" s="1">
        <v>8.3140000000000001</v>
      </c>
      <c r="C15" t="s">
        <v>16</v>
      </c>
      <c r="D15">
        <v>8</v>
      </c>
      <c r="E15">
        <f t="shared" si="0"/>
        <v>298.14999999999998</v>
      </c>
      <c r="F15">
        <v>50.4</v>
      </c>
      <c r="G15">
        <f t="shared" si="3"/>
        <v>0.97987304439475886</v>
      </c>
      <c r="H15">
        <f t="shared" si="1"/>
        <v>8.1643229658811407</v>
      </c>
      <c r="I15">
        <f t="shared" si="2"/>
        <v>8</v>
      </c>
    </row>
    <row r="16" spans="1:9" x14ac:dyDescent="0.3">
      <c r="A16" s="1">
        <v>8.3140000000000001</v>
      </c>
      <c r="C16" t="s">
        <v>17</v>
      </c>
      <c r="D16">
        <v>1.25</v>
      </c>
      <c r="E16">
        <f t="shared" si="0"/>
        <v>298.14999999999998</v>
      </c>
      <c r="F16">
        <v>1</v>
      </c>
      <c r="G16">
        <f t="shared" si="3"/>
        <v>0.9995966634603668</v>
      </c>
      <c r="H16">
        <f t="shared" si="1"/>
        <v>1.2505043741070485</v>
      </c>
      <c r="I16">
        <f t="shared" si="2"/>
        <v>1.25</v>
      </c>
    </row>
    <row r="17" spans="1:9" x14ac:dyDescent="0.3">
      <c r="A17" s="1">
        <v>8.3140000000000001</v>
      </c>
      <c r="C17" t="s">
        <v>18</v>
      </c>
      <c r="D17">
        <v>1</v>
      </c>
      <c r="E17">
        <f t="shared" si="0"/>
        <v>298.14999999999998</v>
      </c>
      <c r="F17">
        <v>68.8</v>
      </c>
      <c r="G17">
        <f t="shared" si="3"/>
        <v>0.97262648365159687</v>
      </c>
      <c r="H17">
        <f t="shared" si="1"/>
        <v>1.0281439142450994</v>
      </c>
      <c r="I17">
        <f t="shared" si="2"/>
        <v>1</v>
      </c>
    </row>
    <row r="21" spans="1:9" x14ac:dyDescent="0.3">
      <c r="C21" t="s">
        <v>19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4.4" x14ac:dyDescent="0.3"/>
  <sheetData>
    <row r="1" spans="1:2" x14ac:dyDescent="0.3">
      <c r="A1" t="s">
        <v>26</v>
      </c>
      <c r="B1" t="s">
        <v>6</v>
      </c>
    </row>
    <row r="2" spans="1:2" x14ac:dyDescent="0.3">
      <c r="A2">
        <v>293</v>
      </c>
    </row>
    <row r="3" spans="1:2" x14ac:dyDescent="0.3">
      <c r="A3">
        <v>295</v>
      </c>
    </row>
    <row r="4" spans="1:2" x14ac:dyDescent="0.3">
      <c r="A4">
        <v>297</v>
      </c>
    </row>
    <row r="5" spans="1:2" x14ac:dyDescent="0.3">
      <c r="A5">
        <v>298</v>
      </c>
      <c r="B5">
        <v>0.27</v>
      </c>
    </row>
    <row r="6" spans="1:2" x14ac:dyDescent="0.3">
      <c r="A6">
        <v>299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2017-06-15T07:57:44Z</dcterms:created>
  <dcterms:modified xsi:type="dcterms:W3CDTF">2017-06-15T11:22:25Z</dcterms:modified>
</cp:coreProperties>
</file>