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isha.chaudhry_stude\Downloads\"/>
    </mc:Choice>
  </mc:AlternateContent>
  <xr:revisionPtr revIDLastSave="0" documentId="8_{4FF6DA19-051C-488B-AFD8-00C42DC26C0D}" xr6:coauthVersionLast="47" xr6:coauthVersionMax="47" xr10:uidLastSave="{00000000-0000-0000-0000-000000000000}"/>
  <bookViews>
    <workbookView xWindow="-120" yWindow="-120" windowWidth="218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D13" i="3"/>
  <c r="D12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K19" i="2"/>
  <c r="E8" i="6"/>
  <c r="D16" i="4"/>
  <c r="D15" i="4"/>
  <c r="D14" i="4"/>
  <c r="J9" i="2"/>
  <c r="J20" i="2" s="1"/>
  <c r="J6" i="2"/>
  <c r="I6" i="2"/>
  <c r="E9" i="6"/>
  <c r="E10" i="6"/>
  <c r="E11" i="6"/>
  <c r="E12" i="6"/>
  <c r="E13" i="6"/>
  <c r="E14" i="6"/>
  <c r="E15" i="6"/>
  <c r="E16" i="4"/>
  <c r="F16" i="4"/>
  <c r="G16" i="4"/>
  <c r="H16" i="4"/>
  <c r="I16" i="4"/>
  <c r="J16" i="4"/>
  <c r="K16" i="4"/>
  <c r="E15" i="4"/>
  <c r="F15" i="4"/>
  <c r="G15" i="4"/>
  <c r="H15" i="4"/>
  <c r="I15" i="4"/>
  <c r="J15" i="4"/>
  <c r="K15" i="4"/>
  <c r="E14" i="4"/>
  <c r="F14" i="4"/>
  <c r="G14" i="4"/>
  <c r="H14" i="4"/>
  <c r="I14" i="4"/>
  <c r="J14" i="4"/>
  <c r="K14" i="4"/>
  <c r="L13" i="4"/>
  <c r="E13" i="4"/>
  <c r="F13" i="4"/>
  <c r="G13" i="4"/>
  <c r="H13" i="4"/>
  <c r="I13" i="4"/>
  <c r="J13" i="4"/>
  <c r="K13" i="4"/>
  <c r="D13" i="4"/>
  <c r="C6" i="5"/>
  <c r="D6" i="5"/>
  <c r="E6" i="5"/>
  <c r="F6" i="5"/>
  <c r="G6" i="5"/>
  <c r="H6" i="5"/>
  <c r="I6" i="5"/>
  <c r="J6" i="5"/>
  <c r="J18" i="2"/>
  <c r="I17" i="2"/>
  <c r="I16" i="2"/>
  <c r="I15" i="2"/>
  <c r="I7" i="2"/>
  <c r="I8" i="2"/>
  <c r="I9" i="2"/>
  <c r="I10" i="2"/>
  <c r="I11" i="2"/>
  <c r="K7" i="2"/>
  <c r="K8" i="2"/>
  <c r="K9" i="2"/>
  <c r="K10" i="2"/>
  <c r="K11" i="2"/>
  <c r="J7" i="2"/>
  <c r="J8" i="2"/>
  <c r="J10" i="2"/>
  <c r="J11" i="2"/>
  <c r="K6" i="2"/>
  <c r="E14" i="5" l="1"/>
  <c r="J14" i="5" s="1"/>
</calcChain>
</file>

<file path=xl/sharedStrings.xml><?xml version="1.0" encoding="utf-8"?>
<sst xmlns="http://schemas.openxmlformats.org/spreadsheetml/2006/main" count="112" uniqueCount="94">
  <si>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</si>
  <si>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</si>
  <si>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</si>
  <si>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</si>
  <si>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</si>
  <si>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</si>
  <si>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</si>
  <si>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</si>
  <si>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</si>
  <si>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</si>
  <si>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</si>
  <si>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</si>
  <si>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</si>
  <si>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</si>
  <si>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</si>
  <si>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</si>
  <si>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</si>
  <si>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</si>
  <si>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</si>
  <si>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</si>
  <si>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</si>
  <si>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</si>
  <si>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</si>
  <si>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</si>
  <si>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</si>
  <si>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</si>
  <si>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</si>
  <si>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</si>
  <si>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</si>
  <si>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</si>
  <si>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</si>
  <si>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</si>
  <si>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</si>
  <si>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</si>
  <si>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</si>
  <si>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</si>
  <si>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</si>
  <si>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</si>
  <si>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</si>
  <si>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</si>
  <si>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</si>
  <si>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</si>
  <si>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</si>
  <si>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</si>
  <si>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</si>
  <si>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</si>
  <si>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</si>
  <si>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</si>
  <si>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</si>
  <si>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</si>
  <si>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</si>
  <si>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</si>
  <si>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</si>
  <si>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</si>
  <si>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</si>
  <si>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</si>
  <si>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</si>
  <si>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</si>
  <si>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</si>
  <si>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</si>
  <si>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</si>
  <si>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</si>
  <si>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</si>
  <si>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</si>
  <si>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</si>
  <si>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</si>
  <si>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</si>
  <si>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</si>
  <si>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</si>
  <si>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</si>
  <si>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</si>
  <si>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</si>
  <si>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</si>
  <si>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</si>
  <si>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</si>
  <si>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</si>
  <si>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</si>
  <si>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</si>
  <si>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</si>
  <si>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</si>
  <si>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</si>
  <si>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</si>
  <si>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</si>
  <si>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</si>
  <si>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</si>
  <si>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</si>
  <si>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</si>
  <si>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</si>
  <si>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</si>
  <si>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</si>
  <si>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</si>
  <si>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</si>
  <si>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Aisha</t>
  </si>
  <si>
    <t>Chaudhry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</si>
</sst>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  <a:r>
              <a:rPr lang="it-IT" baseline="0"/>
              <a:t> raggiunti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136482939632536E-2"/>
          <c:y val="0.16708333333333336"/>
          <c:w val="0.90297462817147855"/>
          <c:h val="0.644321595217264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'esercizio 1'!$D$6:$E$11</c15:sqref>
                  </c15:fullRef>
                  <c15:levelRef>
                    <c15:sqref>'esercizio 1'!$D$6:$D$11</c15:sqref>
                  </c15:levelRef>
                </c:ext>
              </c:extLst>
              <c:f>'esercizio 1'!$D$6:$D$11</c:f>
              <c:strCache>
                <c:ptCount val="6"/>
                <c:pt idx="0">
                  <c:v>Mario</c:v>
                </c:pt>
                <c:pt idx="1">
                  <c:v>Anna</c:v>
                </c:pt>
                <c:pt idx="2">
                  <c:v>Sara</c:v>
                </c:pt>
                <c:pt idx="3">
                  <c:v>Sofia</c:v>
                </c:pt>
                <c:pt idx="4">
                  <c:v>Giulia</c:v>
                </c:pt>
                <c:pt idx="5">
                  <c:v>Marco</c:v>
                </c:pt>
              </c:strCache>
            </c:strRef>
          </c:cat>
          <c:val>
            <c:numRef>
              <c:f>'esercizio 1'!$F$6:$F$11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2-4666-B28F-0FBDC675187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922528"/>
        <c:axId val="1318923008"/>
      </c:barChart>
      <c:catAx>
        <c:axId val="13189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923008"/>
        <c:crosses val="autoZero"/>
        <c:auto val="1"/>
        <c:lblAlgn val="ctr"/>
        <c:lblOffset val="100"/>
        <c:noMultiLvlLbl val="0"/>
      </c:catAx>
      <c:valAx>
        <c:axId val="13189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9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7</xdr:row>
      <xdr:rowOff>114300</xdr:rowOff>
    </xdr:from>
    <xdr:to>
      <xdr:col>16</xdr:col>
      <xdr:colOff>549679</xdr:colOff>
      <xdr:row>16</xdr:row>
      <xdr:rowOff>219075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975" y="2228850"/>
          <a:ext cx="4045354" cy="2162175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  <xdr:twoCellAnchor>
    <xdr:from>
      <xdr:col>3</xdr:col>
      <xdr:colOff>14287</xdr:colOff>
      <xdr:row>22</xdr:row>
      <xdr:rowOff>80962</xdr:rowOff>
    </xdr:from>
    <xdr:to>
      <xdr:col>8</xdr:col>
      <xdr:colOff>728662</xdr:colOff>
      <xdr:row>34</xdr:row>
      <xdr:rowOff>80962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5AA64FA-CBD9-9D49-81AE-3DF8ABAB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topLeftCell="A13" workbookViewId="0">
      <selection activeCell="K19" sqref="K19"/>
    </sheetView>
  </sheetViews>
  <sheetFormatPr defaultColWidth="10.125" defaultRowHeight="18" customHeight="1"/>
  <cols>
    <col min="1" max="8" width="10.125" style="3"/>
    <col min="9" max="9" width="11.375" style="3" bestFit="1" customWidth="1"/>
    <col min="10" max="16384" width="10.125" style="3"/>
  </cols>
  <sheetData>
    <row r="1" spans="1:11" ht="18" customHeight="1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>
      <c r="H2" s="19" t="s">
        <v>26</v>
      </c>
      <c r="I2" s="20">
        <v>400</v>
      </c>
    </row>
    <row r="3" spans="1:11" ht="15">
      <c r="H3" s="21" t="s">
        <v>22</v>
      </c>
      <c r="I3" s="22">
        <v>120</v>
      </c>
    </row>
    <row r="4" spans="1:11" ht="18" customHeight="1">
      <c r="J4" s="25" t="s">
        <v>18</v>
      </c>
      <c r="K4" s="25"/>
    </row>
    <row r="5" spans="1:11" ht="34.5" customHeight="1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IF(H6&gt;$I$2,"SI",$I$2-H6)</f>
        <v>SI</v>
      </c>
      <c r="J6" s="4">
        <f>QUOTIENT(G6,60)</f>
        <v>161</v>
      </c>
      <c r="K6" s="4">
        <f>MOD(G6,60)</f>
        <v>40</v>
      </c>
    </row>
    <row r="7" spans="1:11" ht="18" customHeight="1">
      <c r="D7" s="1" t="s">
        <v>5</v>
      </c>
      <c r="E7" s="1" t="s">
        <v>7</v>
      </c>
      <c r="F7" s="1" t="s">
        <v>14</v>
      </c>
      <c r="G7" s="1">
        <v>8500</v>
      </c>
      <c r="H7" s="1"/>
      <c r="I7" s="4">
        <f t="shared" ref="I7:I11" si="0">IF(H7&gt;$I$2,"SI",$I$2-H7)</f>
        <v>400</v>
      </c>
      <c r="J7" s="4">
        <f t="shared" ref="J7:J11" si="1">QUOTIENT(G7,60)</f>
        <v>141</v>
      </c>
      <c r="K7" s="4">
        <f t="shared" ref="K7:K11" si="2">MOD(G7,60)</f>
        <v>40</v>
      </c>
    </row>
    <row r="8" spans="1:11" ht="18" customHeight="1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>
        <f t="shared" si="0"/>
        <v>100</v>
      </c>
      <c r="J8" s="4">
        <f t="shared" si="1"/>
        <v>166</v>
      </c>
      <c r="K8" s="4">
        <f t="shared" si="2"/>
        <v>40</v>
      </c>
    </row>
    <row r="9" spans="1:11" ht="18" customHeight="1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 t="str">
        <f t="shared" si="0"/>
        <v>SI</v>
      </c>
      <c r="J9" s="4">
        <f>QUOTIENT(G9,60)</f>
        <v>14</v>
      </c>
      <c r="K9" s="4">
        <f t="shared" si="2"/>
        <v>45</v>
      </c>
    </row>
    <row r="10" spans="1:11" ht="18" customHeight="1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>
        <f t="shared" si="0"/>
        <v>400</v>
      </c>
      <c r="J10" s="4">
        <f t="shared" si="1"/>
        <v>183</v>
      </c>
      <c r="K10" s="4">
        <f t="shared" si="2"/>
        <v>20</v>
      </c>
    </row>
    <row r="11" spans="1:11" ht="18" customHeight="1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SI</v>
      </c>
      <c r="J11" s="4">
        <f t="shared" si="1"/>
        <v>83</v>
      </c>
      <c r="K11" s="4">
        <f t="shared" si="2"/>
        <v>20</v>
      </c>
    </row>
    <row r="15" spans="1:11" ht="18" customHeight="1">
      <c r="D15" s="5" t="s">
        <v>12</v>
      </c>
      <c r="I15" s="4">
        <f>COUNTIF(E6:E11,E6)</f>
        <v>3</v>
      </c>
    </row>
    <row r="16" spans="1:11" ht="18" customHeight="1">
      <c r="D16" s="5" t="s">
        <v>21</v>
      </c>
      <c r="I16" s="4">
        <f>COUNTA(D6:D11)</f>
        <v>6</v>
      </c>
    </row>
    <row r="17" spans="4:11" ht="18" customHeight="1">
      <c r="D17" s="5" t="s">
        <v>13</v>
      </c>
      <c r="I17" s="4">
        <f>COUNT(F6:F11)</f>
        <v>4</v>
      </c>
    </row>
    <row r="18" spans="4:11" ht="18" customHeight="1">
      <c r="D18" s="5" t="s">
        <v>91</v>
      </c>
      <c r="J18" s="4">
        <f>COUNTBLANK(H6:H11)</f>
        <v>1</v>
      </c>
    </row>
    <row r="19" spans="4:11" ht="18" customHeight="1">
      <c r="D19" s="5" t="s">
        <v>19</v>
      </c>
      <c r="K19" s="4">
        <f>COUNTIFS(G7,"&gt;"&amp;9000,G10,"&gt;"&amp;900)</f>
        <v>0</v>
      </c>
    </row>
    <row r="20" spans="4:11" ht="18" customHeight="1">
      <c r="D20" s="5" t="s">
        <v>23</v>
      </c>
      <c r="J20" s="4">
        <f>COUNTIF(J6:J11,"&gt;")</f>
        <v>0</v>
      </c>
    </row>
    <row r="21" spans="4:11" ht="18" customHeight="1">
      <c r="D21" s="5"/>
    </row>
    <row r="22" spans="4:11" ht="18" customHeight="1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J15" sqref="J15"/>
    </sheetView>
  </sheetViews>
  <sheetFormatPr defaultRowHeight="14.25"/>
  <sheetData>
    <row r="1" spans="1:10">
      <c r="A1" s="3" t="s">
        <v>24</v>
      </c>
      <c r="B1" s="4" t="s">
        <v>92</v>
      </c>
      <c r="C1" s="3" t="s">
        <v>25</v>
      </c>
      <c r="D1" s="4" t="s">
        <v>93</v>
      </c>
    </row>
    <row r="3" spans="1:10" ht="15">
      <c r="E3" s="17" t="s">
        <v>74</v>
      </c>
    </row>
    <row r="5" spans="1:10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>
      <c r="C6" s="4">
        <f t="shared" ref="C6:I6" ca="1" si="0">RANDBETWEEN(0,1)</f>
        <v>1</v>
      </c>
      <c r="D6" s="4">
        <f t="shared" ca="1" si="0"/>
        <v>0</v>
      </c>
      <c r="E6" s="4">
        <f t="shared" ca="1" si="0"/>
        <v>1</v>
      </c>
      <c r="F6" s="4">
        <f t="shared" ca="1" si="0"/>
        <v>1</v>
      </c>
      <c r="G6" s="4">
        <f t="shared" ca="1" si="0"/>
        <v>0</v>
      </c>
      <c r="H6" s="4">
        <f t="shared" ca="1" si="0"/>
        <v>0</v>
      </c>
      <c r="I6" s="4">
        <f t="shared" ca="1" si="0"/>
        <v>1</v>
      </c>
      <c r="J6" s="4">
        <f ca="1">RANDBETWEEN(0,1)</f>
        <v>1</v>
      </c>
    </row>
    <row r="14" spans="1:10">
      <c r="D14" s="15" t="s">
        <v>83</v>
      </c>
      <c r="E14" s="16" t="str">
        <f ca="1">C6&amp;D6&amp;E6&amp;F6&amp;G6&amp;H6&amp;I6&amp;J6</f>
        <v>10110011</v>
      </c>
      <c r="I14" s="15" t="s">
        <v>84</v>
      </c>
      <c r="J14" s="18">
        <f ca="1">BIN2DEC(E14)</f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topLeftCell="A7" workbookViewId="0">
      <selection activeCell="G10" sqref="G10"/>
    </sheetView>
  </sheetViews>
  <sheetFormatPr defaultRowHeight="18" customHeight="1"/>
  <cols>
    <col min="3" max="3" width="10.875" customWidth="1"/>
    <col min="4" max="4" width="10.625" bestFit="1" customWidth="1"/>
    <col min="5" max="5" width="13.125" customWidth="1"/>
  </cols>
  <sheetData>
    <row r="1" spans="1:5" ht="18" customHeight="1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/>
    <row r="5" spans="1:5" ht="18" customHeight="1" thickBot="1">
      <c r="C5" s="6" t="s">
        <v>29</v>
      </c>
      <c r="D5" s="7"/>
      <c r="E5" s="7"/>
    </row>
    <row r="6" spans="1:5" ht="18" customHeight="1" thickBot="1">
      <c r="C6" s="7"/>
      <c r="D6" s="7"/>
      <c r="E6" s="7"/>
    </row>
    <row r="7" spans="1:5" ht="34.5" customHeight="1" thickBot="1">
      <c r="C7" s="8" t="s">
        <v>30</v>
      </c>
      <c r="D7" s="8" t="s">
        <v>31</v>
      </c>
      <c r="E7" s="8" t="s">
        <v>32</v>
      </c>
    </row>
    <row r="8" spans="1:5" ht="18" customHeight="1" thickBot="1">
      <c r="C8" s="9" t="s">
        <v>33</v>
      </c>
      <c r="D8" s="10">
        <v>100</v>
      </c>
      <c r="E8" s="11"/>
    </row>
    <row r="9" spans="1:5" ht="18" customHeight="1" thickBot="1">
      <c r="C9" s="9" t="s">
        <v>34</v>
      </c>
      <c r="D9" s="12">
        <v>100</v>
      </c>
      <c r="E9" s="11">
        <v>0</v>
      </c>
    </row>
    <row r="10" spans="1:5" ht="18" customHeight="1" thickBot="1">
      <c r="C10" s="9" t="s">
        <v>35</v>
      </c>
      <c r="D10" s="12">
        <v>118</v>
      </c>
      <c r="E10" s="11">
        <v>0.18</v>
      </c>
    </row>
    <row r="11" spans="1:5" ht="18" customHeight="1" thickBot="1">
      <c r="C11" s="9" t="s">
        <v>36</v>
      </c>
      <c r="D11" s="13">
        <f>D10+(D10*E11)</f>
        <v>64.900000000000006</v>
      </c>
      <c r="E11" s="11">
        <v>-0.45</v>
      </c>
    </row>
    <row r="12" spans="1:5" ht="18" customHeight="1" thickBot="1">
      <c r="C12" s="9" t="s">
        <v>37</v>
      </c>
      <c r="D12" s="13">
        <f>D11+(D11*E12)</f>
        <v>42.834000000000003</v>
      </c>
      <c r="E12" s="11">
        <v>-0.34</v>
      </c>
    </row>
    <row r="13" spans="1:5" ht="18" customHeight="1" thickBot="1">
      <c r="C13" s="9" t="s">
        <v>38</v>
      </c>
      <c r="D13" s="13">
        <f>D12+(D12*E13)</f>
        <v>62.53764000000001</v>
      </c>
      <c r="E13" s="11">
        <v>0.46</v>
      </c>
    </row>
    <row r="14" spans="1:5" ht="18" customHeight="1" thickBot="1">
      <c r="C14" s="9" t="s">
        <v>39</v>
      </c>
      <c r="D14" s="13">
        <f t="shared" ref="D12:D27" si="0">D13+(D13*E14)</f>
        <v>49.404735600000009</v>
      </c>
      <c r="E14" s="11">
        <v>-0.21</v>
      </c>
    </row>
    <row r="15" spans="1:5" ht="18" customHeight="1" thickBot="1">
      <c r="C15" s="9" t="s">
        <v>40</v>
      </c>
      <c r="D15" s="13">
        <f t="shared" si="0"/>
        <v>48.416640888000011</v>
      </c>
      <c r="E15" s="11">
        <v>-0.02</v>
      </c>
    </row>
    <row r="16" spans="1:5" ht="18" customHeight="1" thickBot="1">
      <c r="C16" s="9" t="s">
        <v>41</v>
      </c>
      <c r="D16" s="13">
        <f t="shared" si="0"/>
        <v>39.217479119280007</v>
      </c>
      <c r="E16" s="11">
        <v>-0.19</v>
      </c>
    </row>
    <row r="17" spans="3:5" ht="18" customHeight="1" thickBot="1">
      <c r="C17" s="9" t="s">
        <v>42</v>
      </c>
      <c r="D17" s="13">
        <f t="shared" si="0"/>
        <v>58.826218678920014</v>
      </c>
      <c r="E17" s="11">
        <v>0.5</v>
      </c>
    </row>
    <row r="18" spans="3:5" ht="18" customHeight="1" thickBot="1">
      <c r="C18" s="9" t="s">
        <v>43</v>
      </c>
      <c r="D18" s="13">
        <f t="shared" si="0"/>
        <v>52.943596811028016</v>
      </c>
      <c r="E18" s="11">
        <v>-0.1</v>
      </c>
    </row>
    <row r="19" spans="3:5" ht="18" customHeight="1" thickBot="1">
      <c r="C19" s="9" t="s">
        <v>44</v>
      </c>
      <c r="D19" s="13">
        <f t="shared" si="0"/>
        <v>67.76780391811586</v>
      </c>
      <c r="E19" s="11">
        <v>0.28000000000000003</v>
      </c>
    </row>
    <row r="20" spans="3:5" ht="18" customHeight="1" thickBot="1">
      <c r="C20" s="9" t="s">
        <v>45</v>
      </c>
      <c r="D20" s="13">
        <f t="shared" si="0"/>
        <v>35.916936076601402</v>
      </c>
      <c r="E20" s="11">
        <v>-0.47</v>
      </c>
    </row>
    <row r="21" spans="3:5" ht="18" customHeight="1" thickBot="1">
      <c r="C21" s="9" t="s">
        <v>46</v>
      </c>
      <c r="D21" s="13">
        <f t="shared" si="0"/>
        <v>22.627669728258883</v>
      </c>
      <c r="E21" s="11">
        <v>-0.37</v>
      </c>
    </row>
    <row r="22" spans="3:5" ht="18" customHeight="1" thickBot="1">
      <c r="C22" s="9" t="s">
        <v>47</v>
      </c>
      <c r="D22" s="13">
        <f t="shared" si="0"/>
        <v>23.985329911954416</v>
      </c>
      <c r="E22" s="11">
        <v>0.06</v>
      </c>
    </row>
    <row r="23" spans="3:5" ht="18" customHeight="1" thickBot="1">
      <c r="C23" s="9" t="s">
        <v>48</v>
      </c>
      <c r="D23" s="13">
        <f t="shared" si="0"/>
        <v>17.749144134846269</v>
      </c>
      <c r="E23" s="11">
        <v>-0.26</v>
      </c>
    </row>
    <row r="24" spans="3:5" ht="18" customHeight="1" thickBot="1">
      <c r="C24" s="9" t="s">
        <v>49</v>
      </c>
      <c r="D24" s="13">
        <f t="shared" si="0"/>
        <v>22.008938727209372</v>
      </c>
      <c r="E24" s="11">
        <v>0.24</v>
      </c>
    </row>
    <row r="25" spans="3:5" ht="18" customHeight="1" thickBot="1">
      <c r="C25" s="9" t="s">
        <v>50</v>
      </c>
      <c r="D25" s="13">
        <f t="shared" si="0"/>
        <v>11.224558750876779</v>
      </c>
      <c r="E25" s="11">
        <v>-0.49</v>
      </c>
    </row>
    <row r="26" spans="3:5" ht="18" customHeight="1" thickBot="1">
      <c r="C26" s="9" t="s">
        <v>51</v>
      </c>
      <c r="D26" s="13">
        <f t="shared" si="0"/>
        <v>7.0714720130523707</v>
      </c>
      <c r="E26" s="11">
        <v>-0.37</v>
      </c>
    </row>
    <row r="27" spans="3:5" ht="18" customHeight="1" thickBot="1">
      <c r="C27" s="9" t="s">
        <v>52</v>
      </c>
      <c r="D27" s="13">
        <f t="shared" si="0"/>
        <v>5.6571776104418969</v>
      </c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E18" sqref="E18"/>
    </sheetView>
  </sheetViews>
  <sheetFormatPr defaultRowHeight="14.25"/>
  <cols>
    <col min="2" max="2" width="13.375" customWidth="1"/>
    <col min="3" max="3" width="19.875" customWidth="1"/>
  </cols>
  <sheetData>
    <row r="1" spans="1:12">
      <c r="A1" s="3" t="s">
        <v>24</v>
      </c>
      <c r="B1" s="4"/>
      <c r="C1" s="3" t="s">
        <v>25</v>
      </c>
      <c r="D1" s="4"/>
    </row>
    <row r="3" spans="1:12" ht="1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ht="1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>
      <c r="C14" s="15" t="s">
        <v>71</v>
      </c>
      <c r="D14" s="27">
        <f>D13/$L13</f>
        <v>9.7227036395147307E-2</v>
      </c>
      <c r="E14" s="27">
        <f t="shared" ref="E14:K14" si="1">E13/$L13</f>
        <v>0.13726169844020794</v>
      </c>
      <c r="F14" s="27">
        <f t="shared" si="1"/>
        <v>0.15459272097053728</v>
      </c>
      <c r="G14" s="27">
        <f t="shared" si="1"/>
        <v>0.18578856152512996</v>
      </c>
      <c r="H14" s="27">
        <f t="shared" si="1"/>
        <v>9.982668977469672E-2</v>
      </c>
      <c r="I14" s="27">
        <f t="shared" si="1"/>
        <v>0.10658578856152513</v>
      </c>
      <c r="J14" s="27">
        <f t="shared" si="1"/>
        <v>0.13986135181975737</v>
      </c>
      <c r="K14" s="27">
        <f t="shared" si="1"/>
        <v>7.8856152512998268E-2</v>
      </c>
    </row>
    <row r="15" spans="1:12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>
      <c r="C16" s="15" t="s">
        <v>73</v>
      </c>
      <c r="D16" s="16">
        <f>COUNTIF(D6:D12,"&gt;"&amp;D15)</f>
        <v>2</v>
      </c>
      <c r="E16" s="16">
        <f t="shared" ref="E16:K16" si="3">COUNTIF(E6:E12,"&gt;"&amp;E15)</f>
        <v>4</v>
      </c>
      <c r="F16" s="16">
        <f t="shared" si="3"/>
        <v>4</v>
      </c>
      <c r="G16" s="16">
        <f t="shared" si="3"/>
        <v>4</v>
      </c>
      <c r="H16" s="16">
        <f t="shared" si="3"/>
        <v>3</v>
      </c>
      <c r="I16" s="16">
        <f t="shared" si="3"/>
        <v>3</v>
      </c>
      <c r="J16" s="16">
        <f t="shared" si="3"/>
        <v>4</v>
      </c>
      <c r="K16" s="16">
        <f t="shared" si="3"/>
        <v>3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E17" sqref="E17"/>
    </sheetView>
  </sheetViews>
  <sheetFormatPr defaultRowHeight="14.25"/>
  <sheetData>
    <row r="1" spans="1:5">
      <c r="A1" s="3" t="s">
        <v>24</v>
      </c>
      <c r="B1" s="4" t="s">
        <v>92</v>
      </c>
      <c r="C1" s="3" t="s">
        <v>25</v>
      </c>
      <c r="D1" s="4" t="s">
        <v>93</v>
      </c>
    </row>
    <row r="4" spans="1:5">
      <c r="A4" t="s">
        <v>85</v>
      </c>
    </row>
    <row r="5" spans="1:5" ht="15">
      <c r="A5" s="17" t="s">
        <v>86</v>
      </c>
    </row>
    <row r="7" spans="1:5">
      <c r="B7" s="23" t="s">
        <v>87</v>
      </c>
      <c r="C7" s="23" t="s">
        <v>88</v>
      </c>
      <c r="D7" s="23" t="s">
        <v>89</v>
      </c>
      <c r="E7" s="24" t="s">
        <v>90</v>
      </c>
    </row>
    <row r="8" spans="1:5">
      <c r="B8" s="16">
        <v>0</v>
      </c>
      <c r="C8" s="16">
        <v>0</v>
      </c>
      <c r="D8" s="16">
        <v>0</v>
      </c>
      <c r="E8" s="16" t="b">
        <f>OR(AND(B8,C8),D8)</f>
        <v>0</v>
      </c>
    </row>
    <row r="9" spans="1:5">
      <c r="B9" s="16">
        <v>0</v>
      </c>
      <c r="C9" s="16">
        <v>0</v>
      </c>
      <c r="D9" s="16">
        <v>1</v>
      </c>
      <c r="E9" s="16" t="b">
        <f t="shared" ref="E9:E15" si="0">OR(AND(B9,C9),D9)</f>
        <v>1</v>
      </c>
    </row>
    <row r="10" spans="1:5">
      <c r="B10" s="16">
        <v>0</v>
      </c>
      <c r="C10" s="16">
        <v>1</v>
      </c>
      <c r="D10" s="16">
        <v>0</v>
      </c>
      <c r="E10" s="16" t="b">
        <f t="shared" si="0"/>
        <v>0</v>
      </c>
    </row>
    <row r="11" spans="1:5">
      <c r="B11" s="16">
        <v>0</v>
      </c>
      <c r="C11" s="16">
        <v>1</v>
      </c>
      <c r="D11" s="16">
        <v>1</v>
      </c>
      <c r="E11" s="16" t="b">
        <f t="shared" si="0"/>
        <v>1</v>
      </c>
    </row>
    <row r="12" spans="1:5">
      <c r="B12" s="16">
        <v>1</v>
      </c>
      <c r="C12" s="16">
        <v>0</v>
      </c>
      <c r="D12" s="16">
        <v>0</v>
      </c>
      <c r="E12" s="16" t="b">
        <f t="shared" si="0"/>
        <v>0</v>
      </c>
    </row>
    <row r="13" spans="1:5">
      <c r="B13" s="16">
        <v>1</v>
      </c>
      <c r="C13" s="16">
        <v>0</v>
      </c>
      <c r="D13" s="16">
        <v>1</v>
      </c>
      <c r="E13" s="16" t="b">
        <f t="shared" si="0"/>
        <v>1</v>
      </c>
    </row>
    <row r="14" spans="1:5">
      <c r="B14" s="16">
        <v>1</v>
      </c>
      <c r="C14" s="16">
        <v>1</v>
      </c>
      <c r="D14" s="16">
        <v>0</v>
      </c>
      <c r="E14" s="16" t="b">
        <f t="shared" si="0"/>
        <v>1</v>
      </c>
    </row>
    <row r="15" spans="1:5">
      <c r="B15" s="16">
        <v>1</v>
      </c>
      <c r="C15" s="16">
        <v>1</v>
      </c>
      <c r="D15" s="16">
        <v>1</v>
      </c>
      <c r="E15" s="16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Aisha Chaudhry</cp:lastModifiedBy>
  <dcterms:created xsi:type="dcterms:W3CDTF">2024-12-10T15:41:47Z</dcterms:created>
  <dcterms:modified xsi:type="dcterms:W3CDTF">2025-01-14T08:56:28Z</dcterms:modified>
</cp:coreProperties>
</file>