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chy\OneDrive\Documents\"/>
    </mc:Choice>
  </mc:AlternateContent>
  <bookViews>
    <workbookView xWindow="0" yWindow="0" windowWidth="23040" windowHeight="93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H44" i="1" l="1"/>
  <c r="E33" i="1" l="1"/>
  <c r="E34" i="1"/>
  <c r="E35" i="1"/>
  <c r="E36" i="1"/>
  <c r="E37" i="1"/>
  <c r="E38" i="1"/>
  <c r="E39" i="1"/>
  <c r="E40" i="1"/>
  <c r="E41" i="1"/>
  <c r="E42" i="1"/>
  <c r="E43" i="1"/>
  <c r="E44" i="1"/>
  <c r="E32" i="1"/>
  <c r="C33" i="1"/>
  <c r="C34" i="1"/>
  <c r="C35" i="1"/>
  <c r="C36" i="1"/>
  <c r="C37" i="1"/>
  <c r="C38" i="1"/>
  <c r="C39" i="1"/>
  <c r="C40" i="1"/>
  <c r="C41" i="1"/>
  <c r="C42" i="1"/>
  <c r="C43" i="1"/>
  <c r="C44" i="1"/>
  <c r="C32" i="1"/>
  <c r="B28" i="1" l="1"/>
  <c r="J2" i="1"/>
  <c r="I12" i="1"/>
  <c r="K12" i="1" s="1"/>
</calcChain>
</file>

<file path=xl/sharedStrings.xml><?xml version="1.0" encoding="utf-8"?>
<sst xmlns="http://schemas.openxmlformats.org/spreadsheetml/2006/main" count="11" uniqueCount="11">
  <si>
    <t xml:space="preserve">по данным </t>
  </si>
  <si>
    <t>по аппроксимации</t>
  </si>
  <si>
    <t>смерти от Covid-19</t>
  </si>
  <si>
    <t>Избыточная смертность</t>
  </si>
  <si>
    <t>Население</t>
  </si>
  <si>
    <t>Кол-во смертей в 2019 году по аппроксимации</t>
  </si>
  <si>
    <t>Погрешность аппроксимации</t>
  </si>
  <si>
    <t>Отношение погрешности аппроксимации к населению в процентах</t>
  </si>
  <si>
    <t>Отношение кол-ва избыточных смертей к населению в процентах</t>
  </si>
  <si>
    <t>Оценка по спсобу Беларуси</t>
  </si>
  <si>
    <t>Опять же оценки полученные разными методами схожие, что подтверждает верность данных полученных для Беларуси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</si>
</sst>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7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9"/>
      <color rgb="FF333333"/>
      <name val="Arial"/>
      <family val="2"/>
      <charset val="204"/>
    </font>
    <font>
      <sz val="11"/>
      <name val="Arial"/>
      <family val="2"/>
      <charset val="204"/>
    </font>
    <font>
      <sz val="11"/>
      <color rgb="FF333333"/>
      <name val="Arial"/>
      <family val="2"/>
      <charset val="204"/>
    </font>
    <font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4" fillId="0" borderId="0">
      <protection locked="0"/>
    </xf>
    <xf numFmtId="0" fontId="2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1" fillId="0" borderId="0"/>
    <xf numFmtId="0" fontId="7" fillId="0" borderId="0"/>
    <xf numFmtId="0" fontId="6" fillId="0" borderId="0"/>
    <xf numFmtId="0" fontId="1" fillId="0" borderId="0"/>
    <xf numFmtId="0" fontId="9" fillId="0" borderId="0"/>
  </cellStyleXfs>
  <cellXfs count="6">
    <xf numFmtId="0" fontId="0" fillId="0" borderId="0" xfId="0"/>
    <xf numFmtId="0" fontId="0" fillId="0" borderId="0" xfId="0"/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right" vertical="center" wrapText="1"/>
    </xf>
  </cellXfs>
  <cellStyles count="14">
    <cellStyle name="Normal" xfId="1"/>
    <cellStyle name="Обычный" xfId="0" builtinId="0"/>
    <cellStyle name="Обычный 11" xfId="4"/>
    <cellStyle name="Обычный 12" xfId="5"/>
    <cellStyle name="Обычный 17" xfId="6"/>
    <cellStyle name="Обычный 2" xfId="2"/>
    <cellStyle name="Обычный 2 2" xfId="7"/>
    <cellStyle name="Обычный 2 3" xfId="11"/>
    <cellStyle name="Обычный 3" xfId="3"/>
    <cellStyle name="Обычный 3 2" xfId="10"/>
    <cellStyle name="Обычный 4" xfId="12"/>
    <cellStyle name="Обычный 5" xfId="13"/>
    <cellStyle name="Обычный 8" xfId="8"/>
    <cellStyle name="Обычный 9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Наглядное</a:t>
            </a:r>
            <a:r>
              <a:rPr lang="ru-RU" baseline="0"/>
              <a:t> представление полученных данных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Кол-во действительных смертей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Лист1!$B$1:$B$13</c:f>
              <c:numCache>
                <c:formatCode>General</c:formatCode>
                <c:ptCount val="13"/>
                <c:pt idx="0">
                  <c:v>844439</c:v>
                </c:pt>
                <c:pt idx="1">
                  <c:v>854544</c:v>
                </c:pt>
                <c:pt idx="2">
                  <c:v>858768</c:v>
                </c:pt>
                <c:pt idx="3">
                  <c:v>852328</c:v>
                </c:pt>
                <c:pt idx="4">
                  <c:v>869582</c:v>
                </c:pt>
                <c:pt idx="5">
                  <c:v>893825</c:v>
                </c:pt>
                <c:pt idx="6">
                  <c:v>868356</c:v>
                </c:pt>
                <c:pt idx="7">
                  <c:v>925200</c:v>
                </c:pt>
                <c:pt idx="8">
                  <c:v>910902</c:v>
                </c:pt>
                <c:pt idx="9">
                  <c:v>932272</c:v>
                </c:pt>
                <c:pt idx="10">
                  <c:v>954874</c:v>
                </c:pt>
                <c:pt idx="11">
                  <c:v>939520</c:v>
                </c:pt>
                <c:pt idx="12">
                  <c:v>985620</c:v>
                </c:pt>
              </c:numCache>
            </c:numRef>
          </c:val>
          <c:smooth val="0"/>
        </c:ser>
        <c:ser>
          <c:idx val="1"/>
          <c:order val="1"/>
          <c:tx>
            <c:v>Кол-во смертей по аппроксимации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Лист1!$D$1:$D$13</c:f>
              <c:numCache>
                <c:formatCode>General</c:formatCode>
                <c:ptCount val="13"/>
                <c:pt idx="0">
                  <c:v>844439</c:v>
                </c:pt>
                <c:pt idx="1">
                  <c:v>854544</c:v>
                </c:pt>
                <c:pt idx="2">
                  <c:v>858768</c:v>
                </c:pt>
                <c:pt idx="3">
                  <c:v>852328</c:v>
                </c:pt>
                <c:pt idx="4">
                  <c:v>869582</c:v>
                </c:pt>
                <c:pt idx="5">
                  <c:v>893825</c:v>
                </c:pt>
                <c:pt idx="6">
                  <c:v>868356</c:v>
                </c:pt>
                <c:pt idx="7">
                  <c:v>925200</c:v>
                </c:pt>
                <c:pt idx="8">
                  <c:v>910902</c:v>
                </c:pt>
                <c:pt idx="9">
                  <c:v>932272</c:v>
                </c:pt>
                <c:pt idx="10">
                  <c:v>954874</c:v>
                </c:pt>
                <c:pt idx="11">
                  <c:v>939520</c:v>
                </c:pt>
                <c:pt idx="12">
                  <c:v>924578</c:v>
                </c:pt>
              </c:numCache>
            </c:numRef>
          </c:val>
          <c:smooth val="0"/>
        </c:ser>
        <c:ser>
          <c:idx val="2"/>
          <c:order val="2"/>
          <c:tx>
            <c:v>Кол-во смертей без учета Covid-19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Лист1!$A$1:$A$13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Лист1!$B$16:$B$28</c:f>
              <c:numCache>
                <c:formatCode>General</c:formatCode>
                <c:ptCount val="13"/>
                <c:pt idx="0">
                  <c:v>844439</c:v>
                </c:pt>
                <c:pt idx="1">
                  <c:v>854544</c:v>
                </c:pt>
                <c:pt idx="2">
                  <c:v>858768</c:v>
                </c:pt>
                <c:pt idx="3">
                  <c:v>852328</c:v>
                </c:pt>
                <c:pt idx="4">
                  <c:v>869582</c:v>
                </c:pt>
                <c:pt idx="5">
                  <c:v>893825</c:v>
                </c:pt>
                <c:pt idx="6">
                  <c:v>868356</c:v>
                </c:pt>
                <c:pt idx="7">
                  <c:v>925200</c:v>
                </c:pt>
                <c:pt idx="8">
                  <c:v>910902</c:v>
                </c:pt>
                <c:pt idx="9">
                  <c:v>932272</c:v>
                </c:pt>
                <c:pt idx="10">
                  <c:v>954874</c:v>
                </c:pt>
                <c:pt idx="11">
                  <c:v>939520</c:v>
                </c:pt>
                <c:pt idx="12">
                  <c:v>951829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271512"/>
        <c:axId val="533273080"/>
      </c:lineChart>
      <c:catAx>
        <c:axId val="53327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273080"/>
        <c:crosses val="autoZero"/>
        <c:auto val="1"/>
        <c:lblAlgn val="ctr"/>
        <c:lblOffset val="100"/>
        <c:noMultiLvlLbl val="0"/>
      </c:catAx>
      <c:valAx>
        <c:axId val="5332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27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14</xdr:row>
      <xdr:rowOff>109537</xdr:rowOff>
    </xdr:from>
    <xdr:to>
      <xdr:col>10</xdr:col>
      <xdr:colOff>142875</xdr:colOff>
      <xdr:row>28</xdr:row>
      <xdr:rowOff>185737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5" workbookViewId="0">
      <selection activeCell="G49" sqref="G49"/>
    </sheetView>
  </sheetViews>
  <sheetFormatPr defaultRowHeight="15" x14ac:dyDescent="0.25"/>
  <cols>
    <col min="3" max="3" width="17.85546875" customWidth="1"/>
    <col min="7" max="7" width="22.28515625" customWidth="1"/>
    <col min="8" max="8" width="12.42578125" customWidth="1"/>
    <col min="9" max="9" width="12.140625" customWidth="1"/>
    <col min="10" max="10" width="30" customWidth="1"/>
  </cols>
  <sheetData>
    <row r="1" spans="1:13" x14ac:dyDescent="0.25">
      <c r="A1" s="2">
        <v>2008</v>
      </c>
      <c r="B1" s="2">
        <v>844439</v>
      </c>
      <c r="C1" s="1"/>
      <c r="D1" s="2">
        <v>844439</v>
      </c>
    </row>
    <row r="2" spans="1:13" x14ac:dyDescent="0.25">
      <c r="A2" s="2">
        <v>2009</v>
      </c>
      <c r="B2" s="2">
        <v>854544</v>
      </c>
      <c r="C2" s="1"/>
      <c r="D2" s="2">
        <v>854544</v>
      </c>
      <c r="F2" s="2">
        <v>27251</v>
      </c>
      <c r="G2" t="s">
        <v>3</v>
      </c>
      <c r="H2" s="2">
        <v>83244474</v>
      </c>
      <c r="I2" t="s">
        <v>4</v>
      </c>
      <c r="J2">
        <f>F2/H2*100</f>
        <v>3.2736106903624621E-2</v>
      </c>
      <c r="K2" t="s">
        <v>8</v>
      </c>
    </row>
    <row r="3" spans="1:13" x14ac:dyDescent="0.25">
      <c r="A3" s="2">
        <v>2010</v>
      </c>
      <c r="B3" s="2">
        <v>858768</v>
      </c>
      <c r="C3" s="1"/>
      <c r="D3" s="2">
        <v>858768</v>
      </c>
      <c r="J3" s="3"/>
    </row>
    <row r="4" spans="1:13" x14ac:dyDescent="0.25">
      <c r="A4" s="2">
        <v>2011</v>
      </c>
      <c r="B4" s="2">
        <v>852328</v>
      </c>
      <c r="C4" s="1"/>
      <c r="D4" s="2">
        <v>852328</v>
      </c>
      <c r="E4" s="2"/>
    </row>
    <row r="5" spans="1:13" x14ac:dyDescent="0.25">
      <c r="A5" s="2">
        <v>2012</v>
      </c>
      <c r="B5" s="2">
        <v>869582</v>
      </c>
      <c r="C5" s="1"/>
      <c r="D5" s="2">
        <v>869582</v>
      </c>
    </row>
    <row r="6" spans="1:13" x14ac:dyDescent="0.25">
      <c r="A6" s="2">
        <v>2013</v>
      </c>
      <c r="B6" s="2">
        <v>893825</v>
      </c>
      <c r="C6" s="1"/>
      <c r="D6" s="2">
        <v>893825</v>
      </c>
    </row>
    <row r="7" spans="1:13" x14ac:dyDescent="0.25">
      <c r="A7" s="2">
        <v>2014</v>
      </c>
      <c r="B7" s="2">
        <v>868356</v>
      </c>
      <c r="C7" s="1"/>
      <c r="D7" s="2">
        <v>868356</v>
      </c>
    </row>
    <row r="8" spans="1:13" x14ac:dyDescent="0.25">
      <c r="A8" s="2">
        <v>2015</v>
      </c>
      <c r="B8" s="2">
        <v>925200</v>
      </c>
      <c r="C8" s="1"/>
      <c r="D8" s="2">
        <v>925200</v>
      </c>
    </row>
    <row r="9" spans="1:13" x14ac:dyDescent="0.25">
      <c r="A9" s="2">
        <v>2016</v>
      </c>
      <c r="B9" s="2">
        <v>910902</v>
      </c>
      <c r="C9" s="1"/>
      <c r="D9" s="2">
        <v>910902</v>
      </c>
      <c r="I9" s="2">
        <v>33791</v>
      </c>
      <c r="J9" s="2" t="s">
        <v>2</v>
      </c>
    </row>
    <row r="10" spans="1:13" x14ac:dyDescent="0.25">
      <c r="A10" s="2">
        <v>2017</v>
      </c>
      <c r="B10" s="2">
        <v>932272</v>
      </c>
      <c r="C10" s="1"/>
      <c r="D10" s="2">
        <v>932272</v>
      </c>
    </row>
    <row r="11" spans="1:13" x14ac:dyDescent="0.25">
      <c r="A11" s="2">
        <v>2018</v>
      </c>
      <c r="B11" s="2">
        <v>954874</v>
      </c>
      <c r="C11" s="1"/>
      <c r="D11" s="2">
        <v>954874</v>
      </c>
    </row>
    <row r="12" spans="1:13" x14ac:dyDescent="0.25">
      <c r="A12" s="2">
        <v>2019</v>
      </c>
      <c r="B12" s="2">
        <v>939520</v>
      </c>
      <c r="C12" s="1"/>
      <c r="D12" s="2">
        <v>939520</v>
      </c>
      <c r="G12" s="2">
        <v>973185</v>
      </c>
      <c r="H12" s="2" t="s">
        <v>5</v>
      </c>
      <c r="I12" s="2">
        <f>G12-D12</f>
        <v>33665</v>
      </c>
      <c r="J12" s="2" t="s">
        <v>6</v>
      </c>
      <c r="K12" s="2">
        <f>I12/H2*100</f>
        <v>4.044112285459333E-2</v>
      </c>
      <c r="L12" s="2" t="s">
        <v>7</v>
      </c>
      <c r="M12" s="2"/>
    </row>
    <row r="13" spans="1:13" x14ac:dyDescent="0.25">
      <c r="A13" s="2">
        <v>2020</v>
      </c>
      <c r="B13" s="2">
        <v>985620</v>
      </c>
      <c r="C13" s="1" t="s">
        <v>0</v>
      </c>
      <c r="D13" s="2">
        <v>924578</v>
      </c>
      <c r="E13" s="2" t="s">
        <v>1</v>
      </c>
    </row>
    <row r="14" spans="1:13" x14ac:dyDescent="0.25">
      <c r="A14" s="2"/>
      <c r="B14" s="2"/>
      <c r="C14" s="1"/>
    </row>
    <row r="15" spans="1:13" x14ac:dyDescent="0.25">
      <c r="A15" s="2"/>
      <c r="B15" s="2"/>
      <c r="C15" s="1"/>
    </row>
    <row r="16" spans="1:13" x14ac:dyDescent="0.25">
      <c r="A16" s="2">
        <v>2008</v>
      </c>
      <c r="B16" s="2">
        <v>844439</v>
      </c>
      <c r="C16" s="5"/>
      <c r="D16" s="5"/>
    </row>
    <row r="17" spans="1:7" x14ac:dyDescent="0.25">
      <c r="A17" s="2">
        <v>2009</v>
      </c>
      <c r="B17" s="2">
        <v>854544</v>
      </c>
      <c r="C17" s="5"/>
      <c r="D17" s="5"/>
    </row>
    <row r="18" spans="1:7" x14ac:dyDescent="0.25">
      <c r="A18" s="2">
        <v>2010</v>
      </c>
      <c r="B18" s="2">
        <v>858768</v>
      </c>
      <c r="C18" s="5"/>
      <c r="D18" s="5"/>
    </row>
    <row r="19" spans="1:7" x14ac:dyDescent="0.25">
      <c r="A19" s="2">
        <v>2011</v>
      </c>
      <c r="B19" s="2">
        <v>852328</v>
      </c>
      <c r="C19" s="5"/>
      <c r="D19" s="5"/>
    </row>
    <row r="20" spans="1:7" x14ac:dyDescent="0.25">
      <c r="A20" s="2">
        <v>2012</v>
      </c>
      <c r="B20" s="2">
        <v>869582</v>
      </c>
      <c r="C20" s="5"/>
      <c r="D20" s="5"/>
    </row>
    <row r="21" spans="1:7" x14ac:dyDescent="0.25">
      <c r="A21" s="2">
        <v>2013</v>
      </c>
      <c r="B21" s="2">
        <v>893825</v>
      </c>
      <c r="C21" s="5"/>
      <c r="D21" s="5"/>
    </row>
    <row r="22" spans="1:7" x14ac:dyDescent="0.25">
      <c r="A22" s="2">
        <v>2014</v>
      </c>
      <c r="B22" s="2">
        <v>868356</v>
      </c>
      <c r="C22" s="5"/>
      <c r="D22" s="5"/>
    </row>
    <row r="23" spans="1:7" x14ac:dyDescent="0.25">
      <c r="A23" s="2">
        <v>2015</v>
      </c>
      <c r="B23" s="2">
        <v>925200</v>
      </c>
      <c r="C23" s="5"/>
      <c r="D23" s="5"/>
    </row>
    <row r="24" spans="1:7" x14ac:dyDescent="0.25">
      <c r="A24" s="2">
        <v>2016</v>
      </c>
      <c r="B24" s="2">
        <v>910902</v>
      </c>
      <c r="C24" s="5"/>
      <c r="D24" s="5"/>
    </row>
    <row r="25" spans="1:7" x14ac:dyDescent="0.25">
      <c r="A25" s="2">
        <v>2017</v>
      </c>
      <c r="B25" s="2">
        <v>932272</v>
      </c>
      <c r="C25" s="5"/>
      <c r="D25" s="5"/>
    </row>
    <row r="26" spans="1:7" x14ac:dyDescent="0.25">
      <c r="A26" s="2">
        <v>2018</v>
      </c>
      <c r="B26" s="2">
        <v>954874</v>
      </c>
      <c r="C26" s="5"/>
      <c r="D26" s="5"/>
    </row>
    <row r="27" spans="1:7" x14ac:dyDescent="0.25">
      <c r="A27" s="2">
        <v>2019</v>
      </c>
      <c r="B27" s="2">
        <v>939520</v>
      </c>
      <c r="C27" s="5"/>
      <c r="D27" s="5"/>
    </row>
    <row r="28" spans="1:7" x14ac:dyDescent="0.25">
      <c r="A28" s="2">
        <v>2020</v>
      </c>
      <c r="B28" s="2">
        <f>985620-I9</f>
        <v>951829</v>
      </c>
    </row>
    <row r="32" spans="1:7" x14ac:dyDescent="0.25">
      <c r="A32">
        <v>2008</v>
      </c>
      <c r="B32" s="2">
        <v>82217837</v>
      </c>
      <c r="C32">
        <f>B32-B33</f>
        <v>215481</v>
      </c>
      <c r="D32" s="2">
        <v>82217837</v>
      </c>
      <c r="E32">
        <f>D32-D33</f>
        <v>215481</v>
      </c>
      <c r="G32" s="2"/>
    </row>
    <row r="33" spans="1:9" x14ac:dyDescent="0.25">
      <c r="A33">
        <v>2009</v>
      </c>
      <c r="B33" s="2">
        <v>82002356</v>
      </c>
      <c r="C33" s="2">
        <f t="shared" ref="C33:C44" si="0">B33-B34</f>
        <v>200099</v>
      </c>
      <c r="D33" s="2">
        <v>82002356</v>
      </c>
      <c r="E33" s="2">
        <f t="shared" ref="E33:E44" si="1">D33-D34</f>
        <v>200099</v>
      </c>
      <c r="G33" s="5"/>
    </row>
    <row r="34" spans="1:9" x14ac:dyDescent="0.25">
      <c r="A34" s="2">
        <v>2010</v>
      </c>
      <c r="B34" s="2">
        <v>81802257</v>
      </c>
      <c r="C34" s="2">
        <f t="shared" si="0"/>
        <v>1580192</v>
      </c>
      <c r="D34" s="2">
        <v>81802257</v>
      </c>
      <c r="E34" s="2">
        <f t="shared" si="1"/>
        <v>1580192</v>
      </c>
      <c r="G34" s="5"/>
      <c r="H34" t="s">
        <v>10</v>
      </c>
    </row>
    <row r="35" spans="1:9" x14ac:dyDescent="0.25">
      <c r="A35" s="2">
        <v>2011</v>
      </c>
      <c r="B35" s="2">
        <v>80222065</v>
      </c>
      <c r="C35" s="2">
        <f t="shared" si="0"/>
        <v>-105835</v>
      </c>
      <c r="D35" s="2">
        <v>80222065</v>
      </c>
      <c r="E35" s="2">
        <f t="shared" si="1"/>
        <v>-105835</v>
      </c>
      <c r="G35" s="5"/>
    </row>
    <row r="36" spans="1:9" x14ac:dyDescent="0.25">
      <c r="A36" s="2">
        <v>2012</v>
      </c>
      <c r="B36" s="2">
        <v>80327900</v>
      </c>
      <c r="C36" s="2">
        <f t="shared" si="0"/>
        <v>-195846</v>
      </c>
      <c r="D36" s="2">
        <v>80327900</v>
      </c>
      <c r="E36" s="2">
        <f t="shared" si="1"/>
        <v>-195846</v>
      </c>
      <c r="G36" s="5"/>
    </row>
    <row r="37" spans="1:9" x14ac:dyDescent="0.25">
      <c r="A37" s="2">
        <v>2013</v>
      </c>
      <c r="B37" s="2">
        <v>80523746</v>
      </c>
      <c r="C37" s="2">
        <f t="shared" si="0"/>
        <v>-243717</v>
      </c>
      <c r="D37" s="2">
        <v>80523746</v>
      </c>
      <c r="E37" s="2">
        <f t="shared" si="1"/>
        <v>-243717</v>
      </c>
      <c r="G37" s="5"/>
    </row>
    <row r="38" spans="1:9" x14ac:dyDescent="0.25">
      <c r="A38" s="2">
        <v>2014</v>
      </c>
      <c r="B38" s="2">
        <v>80767463</v>
      </c>
      <c r="C38" s="2">
        <f t="shared" si="0"/>
        <v>-430074</v>
      </c>
      <c r="D38" s="2">
        <v>80767463</v>
      </c>
      <c r="E38" s="2">
        <f t="shared" si="1"/>
        <v>-430074</v>
      </c>
      <c r="G38" s="5"/>
    </row>
    <row r="39" spans="1:9" x14ac:dyDescent="0.25">
      <c r="A39" s="2">
        <v>2015</v>
      </c>
      <c r="B39" s="2">
        <v>81197537</v>
      </c>
      <c r="C39" s="2">
        <f t="shared" si="0"/>
        <v>-978147</v>
      </c>
      <c r="D39" s="2">
        <v>81197537</v>
      </c>
      <c r="E39" s="2">
        <f t="shared" si="1"/>
        <v>-978147</v>
      </c>
      <c r="G39" s="5"/>
    </row>
    <row r="40" spans="1:9" x14ac:dyDescent="0.25">
      <c r="A40" s="2">
        <v>2016</v>
      </c>
      <c r="B40" s="2">
        <v>82175684</v>
      </c>
      <c r="C40" s="2">
        <f t="shared" si="0"/>
        <v>-345969</v>
      </c>
      <c r="D40" s="2">
        <v>82175684</v>
      </c>
      <c r="E40" s="2">
        <f t="shared" si="1"/>
        <v>-345969</v>
      </c>
      <c r="G40" s="5"/>
    </row>
    <row r="41" spans="1:9" x14ac:dyDescent="0.25">
      <c r="A41" s="2">
        <v>2017</v>
      </c>
      <c r="B41" s="2">
        <v>82521653</v>
      </c>
      <c r="C41" s="2">
        <f t="shared" si="0"/>
        <v>-270698</v>
      </c>
      <c r="D41" s="2">
        <v>82521653</v>
      </c>
      <c r="E41" s="2">
        <f t="shared" si="1"/>
        <v>-270698</v>
      </c>
      <c r="G41" s="5"/>
    </row>
    <row r="42" spans="1:9" x14ac:dyDescent="0.25">
      <c r="A42" s="2">
        <v>2018</v>
      </c>
      <c r="B42" s="2">
        <v>82792351</v>
      </c>
      <c r="C42" s="2">
        <f t="shared" si="0"/>
        <v>-226862</v>
      </c>
      <c r="D42" s="2">
        <v>82792351</v>
      </c>
      <c r="E42" s="2">
        <f t="shared" si="1"/>
        <v>-226862</v>
      </c>
      <c r="G42" s="5"/>
    </row>
    <row r="43" spans="1:9" x14ac:dyDescent="0.25">
      <c r="A43" s="2">
        <v>2019</v>
      </c>
      <c r="B43" s="2">
        <v>83019213</v>
      </c>
      <c r="C43" s="2">
        <f t="shared" si="0"/>
        <v>-147498</v>
      </c>
      <c r="D43" s="2">
        <v>83019213</v>
      </c>
      <c r="E43" s="2">
        <f t="shared" si="1"/>
        <v>-147498</v>
      </c>
      <c r="G43" s="5"/>
    </row>
    <row r="44" spans="1:9" x14ac:dyDescent="0.25">
      <c r="A44" s="2">
        <v>2020</v>
      </c>
      <c r="B44" s="2">
        <v>83166711</v>
      </c>
      <c r="C44" s="2">
        <f t="shared" si="0"/>
        <v>-23845</v>
      </c>
      <c r="D44" s="2">
        <v>83166711</v>
      </c>
      <c r="E44" s="2">
        <f t="shared" si="1"/>
        <v>-77763</v>
      </c>
      <c r="F44">
        <f>C44-E44</f>
        <v>53918</v>
      </c>
      <c r="G44" s="5"/>
      <c r="H44">
        <f>F44/D45*100</f>
        <v>6.4770665738124553E-2</v>
      </c>
      <c r="I44" t="s">
        <v>9</v>
      </c>
    </row>
    <row r="45" spans="1:9" x14ac:dyDescent="0.25">
      <c r="A45" s="2">
        <v>2021</v>
      </c>
      <c r="B45" s="2">
        <v>83190556</v>
      </c>
      <c r="C45" s="2"/>
      <c r="D45">
        <v>83244474</v>
      </c>
    </row>
    <row r="47" spans="1:9" x14ac:dyDescent="0.25">
      <c r="A47" s="2"/>
      <c r="B47" s="2"/>
      <c r="D47" s="4"/>
    </row>
    <row r="48" spans="1:9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</row>
    <row r="61" spans="1:2" x14ac:dyDescent="0.25">
      <c r="A61" s="2"/>
    </row>
    <row r="62" spans="1:2" x14ac:dyDescent="0.25">
      <c r="A6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Бушин</dc:creator>
  <cp:lastModifiedBy>Артем Бушин</cp:lastModifiedBy>
  <dcterms:created xsi:type="dcterms:W3CDTF">2021-04-28T17:12:13Z</dcterms:created>
  <dcterms:modified xsi:type="dcterms:W3CDTF">2021-06-04T18:20:37Z</dcterms:modified>
</cp:coreProperties>
</file>