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20475" windowHeight="9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7" i="1" l="1"/>
  <c r="B22" i="1" l="1"/>
  <c r="B18" i="1"/>
  <c r="B14" i="1"/>
  <c r="B15" i="1" s="1"/>
  <c r="B16" i="1" s="1"/>
</calcChain>
</file>

<file path=xl/sharedStrings.xml><?xml version="1.0" encoding="utf-8"?>
<sst xmlns="http://schemas.openxmlformats.org/spreadsheetml/2006/main" count="140" uniqueCount="101">
  <si>
    <t>序号</t>
    <phoneticPr fontId="1" type="noConversion"/>
  </si>
  <si>
    <t>名称</t>
    <phoneticPr fontId="1" type="noConversion"/>
  </si>
  <si>
    <t>模块</t>
    <phoneticPr fontId="1" type="noConversion"/>
  </si>
  <si>
    <t>偶尔使用</t>
    <phoneticPr fontId="1" type="noConversion"/>
  </si>
  <si>
    <t>不使用</t>
    <phoneticPr fontId="1" type="noConversion"/>
  </si>
  <si>
    <t>正常使用</t>
    <phoneticPr fontId="1" type="noConversion"/>
  </si>
  <si>
    <t>智域咖啡</t>
  </si>
  <si>
    <t>方圆几里咖啡</t>
  </si>
  <si>
    <t>术珈琲</t>
  </si>
  <si>
    <t>FIKA</t>
  </si>
  <si>
    <t>IN CUP CAFE</t>
  </si>
  <si>
    <t>一半一半生活咖啡馆</t>
  </si>
  <si>
    <t>琉璃净（动物园店）</t>
  </si>
  <si>
    <t>LIBRE COFFEE</t>
  </si>
  <si>
    <t>四季咖啡season coffee</t>
  </si>
  <si>
    <t>三喜咖啡</t>
  </si>
  <si>
    <t>岂止咖啡</t>
  </si>
  <si>
    <t>分尼制茶</t>
  </si>
  <si>
    <t>halftime coffee</t>
  </si>
  <si>
    <t>SOME MORE COFFEE</t>
  </si>
  <si>
    <t>咩也Coffee</t>
  </si>
  <si>
    <t>飞碟君</t>
  </si>
  <si>
    <t>浮朵</t>
  </si>
  <si>
    <t>浮梦造物</t>
  </si>
  <si>
    <t>LEISUER CAFE</t>
  </si>
  <si>
    <t>CHOOSE COFFEE</t>
  </si>
  <si>
    <t>eco 一口</t>
  </si>
  <si>
    <t>小象咖啡</t>
  </si>
  <si>
    <t>新作的茶SUNTEA（绿地店）</t>
  </si>
  <si>
    <t>FIGAS</t>
  </si>
  <si>
    <t>The Knowhere Mixology</t>
  </si>
  <si>
    <t>2F Nail美甲美睫美颜</t>
  </si>
  <si>
    <t>TJ</t>
  </si>
  <si>
    <t>一城之肆</t>
  </si>
  <si>
    <t>白鲸手作（广场东里店、和平路店）</t>
  </si>
  <si>
    <t>Seeking Coffee</t>
  </si>
  <si>
    <t>r-coffee</t>
  </si>
  <si>
    <t>千千白鲸咖啡</t>
  </si>
  <si>
    <t>O.CT COFFEE</t>
  </si>
  <si>
    <t>StrongCoffee 唯微文文咖啡商店</t>
  </si>
  <si>
    <t>又至园精品咖啡馆</t>
  </si>
  <si>
    <t>白日梦想家COFFEE</t>
  </si>
  <si>
    <t>2013COFFEE</t>
  </si>
  <si>
    <t>愉市 HIPPY MARKET</t>
  </si>
  <si>
    <t>菓缇（青秀万达店）</t>
  </si>
  <si>
    <t>白熊咖啡</t>
  </si>
  <si>
    <t xml:space="preserve"> 壹柒咖啡</t>
  </si>
  <si>
    <t>白鲸手作（贵兴店）</t>
  </si>
  <si>
    <t>大满贯</t>
  </si>
  <si>
    <t>绿岛</t>
  </si>
  <si>
    <t>随食尝鲜（航洋店）</t>
  </si>
  <si>
    <t>Dahe &amp; Lee 咖啡工作室</t>
  </si>
  <si>
    <t>TIAN'S PATISSERIE</t>
  </si>
  <si>
    <t>织茶（江宇店）</t>
  </si>
  <si>
    <t>Ohh cofe</t>
  </si>
  <si>
    <t>飞鸟.cafe</t>
  </si>
  <si>
    <t>宸益堂</t>
  </si>
  <si>
    <t>Dahe&amp;Lee咖啡工作室</t>
  </si>
  <si>
    <t>艾神家咖啡</t>
  </si>
  <si>
    <t>B|L烘焙甜点咖啡</t>
  </si>
  <si>
    <t>乐知咖啡</t>
  </si>
  <si>
    <t>1号公路</t>
  </si>
  <si>
    <t>仙女咖啡店</t>
  </si>
  <si>
    <t>丰丰的咖啡店</t>
  </si>
  <si>
    <t>ID</t>
    <phoneticPr fontId="1" type="noConversion"/>
  </si>
  <si>
    <t>门店表</t>
    <phoneticPr fontId="1" type="noConversion"/>
  </si>
  <si>
    <t>用户数</t>
    <phoneticPr fontId="1" type="noConversion"/>
  </si>
  <si>
    <t>24家</t>
    <phoneticPr fontId="1" type="noConversion"/>
  </si>
  <si>
    <t>8家</t>
    <phoneticPr fontId="1" type="noConversion"/>
  </si>
  <si>
    <t>7家</t>
    <phoneticPr fontId="1" type="noConversion"/>
  </si>
  <si>
    <t>数量</t>
    <phoneticPr fontId="1" type="noConversion"/>
  </si>
  <si>
    <t>占比</t>
    <phoneticPr fontId="1" type="noConversion"/>
  </si>
  <si>
    <t>门店数</t>
    <phoneticPr fontId="1" type="noConversion"/>
  </si>
  <si>
    <t>平均门店引流客户</t>
    <phoneticPr fontId="1" type="noConversion"/>
  </si>
  <si>
    <t>总用户</t>
    <phoneticPr fontId="1" type="noConversion"/>
  </si>
  <si>
    <t>探店小地图用户</t>
    <phoneticPr fontId="1" type="noConversion"/>
  </si>
  <si>
    <t>阅读量</t>
    <phoneticPr fontId="1" type="noConversion"/>
  </si>
  <si>
    <t>数量</t>
    <phoneticPr fontId="1" type="noConversion"/>
  </si>
  <si>
    <t>项目</t>
    <phoneticPr fontId="1" type="noConversion"/>
  </si>
  <si>
    <t>发放点数</t>
    <phoneticPr fontId="1" type="noConversion"/>
  </si>
  <si>
    <t>已集点数</t>
    <phoneticPr fontId="1" type="noConversion"/>
  </si>
  <si>
    <t>客单价</t>
    <phoneticPr fontId="1" type="noConversion"/>
  </si>
  <si>
    <t>总流水</t>
    <phoneticPr fontId="1" type="noConversion"/>
  </si>
  <si>
    <t>门店流水</t>
    <phoneticPr fontId="1" type="noConversion"/>
  </si>
  <si>
    <t>微信提润总数</t>
    <phoneticPr fontId="1" type="noConversion"/>
  </si>
  <si>
    <t>按千2计算</t>
    <phoneticPr fontId="1" type="noConversion"/>
  </si>
  <si>
    <t>集点数量</t>
    <phoneticPr fontId="1" type="noConversion"/>
  </si>
  <si>
    <t>系数0.7</t>
    <phoneticPr fontId="1" type="noConversion"/>
  </si>
  <si>
    <t>微信奖励</t>
    <phoneticPr fontId="1" type="noConversion"/>
  </si>
  <si>
    <t>每笔0.1元，按0.7系数</t>
    <phoneticPr fontId="1" type="noConversion"/>
  </si>
  <si>
    <t>集点卡成本</t>
    <phoneticPr fontId="1" type="noConversion"/>
  </si>
  <si>
    <t>集点卡总额</t>
    <phoneticPr fontId="1" type="noConversion"/>
  </si>
  <si>
    <t>集点卡利润</t>
    <phoneticPr fontId="1" type="noConversion"/>
  </si>
  <si>
    <t>微信</t>
    <phoneticPr fontId="1" type="noConversion"/>
  </si>
  <si>
    <t>集点卡</t>
    <phoneticPr fontId="1" type="noConversion"/>
  </si>
  <si>
    <t>点单系统</t>
    <phoneticPr fontId="1" type="noConversion"/>
  </si>
  <si>
    <t>发放点数</t>
    <phoneticPr fontId="1" type="noConversion"/>
  </si>
  <si>
    <t>seeking + strong</t>
    <phoneticPr fontId="1" type="noConversion"/>
  </si>
  <si>
    <t>点单系统</t>
    <phoneticPr fontId="1" type="noConversion"/>
  </si>
  <si>
    <t>预计总数</t>
    <phoneticPr fontId="1" type="noConversion"/>
  </si>
  <si>
    <t>收入占比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</si>
</sst>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8"/>
      <color rgb="FF333333"/>
      <name val="Verdana"/>
      <family val="2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3F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4" borderId="1" xfId="0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9" fontId="0" fillId="7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7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zoomScale="85" zoomScaleNormal="85" workbookViewId="0">
      <selection activeCell="F23" sqref="A10:F23"/>
    </sheetView>
  </sheetViews>
  <sheetFormatPr defaultRowHeight="13.5" x14ac:dyDescent="0.15"/>
  <cols>
    <col min="1" max="1" width="16.125" style="1" customWidth="1"/>
    <col min="2" max="2" width="9" style="1"/>
    <col min="3" max="3" width="27.25" style="1" bestFit="1" customWidth="1"/>
    <col min="4" max="4" width="9" style="1"/>
    <col min="5" max="5" width="10" style="1" customWidth="1"/>
    <col min="6" max="8" width="9" style="1"/>
    <col min="9" max="9" width="33.875" style="1" bestFit="1" customWidth="1"/>
    <col min="10" max="16384" width="9" style="1"/>
  </cols>
  <sheetData>
    <row r="1" spans="1:6" x14ac:dyDescent="0.15">
      <c r="A1" s="10" t="s">
        <v>78</v>
      </c>
      <c r="B1" s="6" t="s">
        <v>77</v>
      </c>
    </row>
    <row r="2" spans="1:6" x14ac:dyDescent="0.15">
      <c r="A2" s="9" t="s">
        <v>72</v>
      </c>
      <c r="B2" s="2">
        <v>60</v>
      </c>
      <c r="D2" s="12"/>
      <c r="E2" s="13"/>
      <c r="F2" s="12"/>
    </row>
    <row r="3" spans="1:6" ht="13.5" customHeight="1" x14ac:dyDescent="0.15">
      <c r="A3" s="9" t="s">
        <v>73</v>
      </c>
      <c r="B3" s="2">
        <v>350</v>
      </c>
      <c r="D3" s="12"/>
      <c r="E3" s="12"/>
      <c r="F3" s="12"/>
    </row>
    <row r="4" spans="1:6" x14ac:dyDescent="0.15">
      <c r="A4" s="9" t="s">
        <v>79</v>
      </c>
      <c r="B4" s="2">
        <v>220000</v>
      </c>
    </row>
    <row r="5" spans="1:6" x14ac:dyDescent="0.15">
      <c r="A5" s="9" t="s">
        <v>80</v>
      </c>
      <c r="B5" s="8">
        <v>101892</v>
      </c>
    </row>
    <row r="6" spans="1:6" x14ac:dyDescent="0.15">
      <c r="A6" s="9" t="s">
        <v>74</v>
      </c>
      <c r="B6" s="8">
        <v>18763</v>
      </c>
    </row>
    <row r="7" spans="1:6" ht="13.5" customHeight="1" x14ac:dyDescent="0.15">
      <c r="A7" s="9" t="s">
        <v>75</v>
      </c>
      <c r="B7" s="8">
        <v>1600</v>
      </c>
    </row>
    <row r="8" spans="1:6" x14ac:dyDescent="0.15">
      <c r="A8" s="9" t="s">
        <v>76</v>
      </c>
      <c r="B8" s="8">
        <v>200</v>
      </c>
    </row>
    <row r="12" spans="1:6" x14ac:dyDescent="0.15">
      <c r="A12" s="11" t="s">
        <v>96</v>
      </c>
      <c r="B12" s="2">
        <v>220000</v>
      </c>
      <c r="C12" s="2" t="s">
        <v>86</v>
      </c>
    </row>
    <row r="13" spans="1:6" x14ac:dyDescent="0.15">
      <c r="A13" s="11" t="s">
        <v>81</v>
      </c>
      <c r="B13" s="2">
        <v>25</v>
      </c>
      <c r="C13" s="2"/>
    </row>
    <row r="14" spans="1:6" x14ac:dyDescent="0.15">
      <c r="A14" s="11" t="s">
        <v>82</v>
      </c>
      <c r="B14" s="2">
        <f>B12*B13</f>
        <v>5500000</v>
      </c>
      <c r="C14" s="2"/>
    </row>
    <row r="15" spans="1:6" x14ac:dyDescent="0.15">
      <c r="A15" s="11" t="s">
        <v>83</v>
      </c>
      <c r="B15" s="2">
        <f>B14*0.7</f>
        <v>3849999.9999999995</v>
      </c>
      <c r="C15" s="2" t="s">
        <v>87</v>
      </c>
      <c r="E15" s="1" t="s">
        <v>100</v>
      </c>
    </row>
    <row r="16" spans="1:6" x14ac:dyDescent="0.15">
      <c r="A16" s="11" t="s">
        <v>84</v>
      </c>
      <c r="B16" s="18">
        <f>B15*0.002</f>
        <v>7699.9999999999991</v>
      </c>
      <c r="C16" s="2" t="s">
        <v>85</v>
      </c>
      <c r="D16" s="22" t="s">
        <v>93</v>
      </c>
      <c r="E16" s="23">
        <v>0.52</v>
      </c>
    </row>
    <row r="17" spans="1:10" x14ac:dyDescent="0.15">
      <c r="A17" s="15" t="s">
        <v>88</v>
      </c>
      <c r="B17" s="18">
        <f>B5*0.7*0.1</f>
        <v>7132.44</v>
      </c>
      <c r="C17" s="2" t="s">
        <v>89</v>
      </c>
      <c r="D17" s="22"/>
      <c r="E17" s="24"/>
    </row>
    <row r="18" spans="1:10" x14ac:dyDescent="0.15">
      <c r="A18" s="15" t="s">
        <v>92</v>
      </c>
      <c r="B18" s="16">
        <f>B20-B19</f>
        <v>16855</v>
      </c>
      <c r="C18" s="2"/>
      <c r="D18" s="22" t="s">
        <v>94</v>
      </c>
      <c r="E18" s="23">
        <v>0.37</v>
      </c>
    </row>
    <row r="19" spans="1:10" x14ac:dyDescent="0.15">
      <c r="A19" s="15" t="s">
        <v>90</v>
      </c>
      <c r="B19" s="17">
        <v>15295</v>
      </c>
      <c r="C19" s="14"/>
      <c r="D19" s="22"/>
      <c r="E19" s="24"/>
    </row>
    <row r="20" spans="1:10" x14ac:dyDescent="0.15">
      <c r="A20" s="15" t="s">
        <v>91</v>
      </c>
      <c r="B20" s="17">
        <v>32150</v>
      </c>
      <c r="C20" s="2"/>
      <c r="D20" s="22"/>
      <c r="E20" s="24"/>
    </row>
    <row r="21" spans="1:10" x14ac:dyDescent="0.15">
      <c r="A21" s="2" t="s">
        <v>98</v>
      </c>
      <c r="B21" s="19">
        <v>5000</v>
      </c>
      <c r="C21" s="2" t="s">
        <v>97</v>
      </c>
      <c r="D21" s="2" t="s">
        <v>95</v>
      </c>
      <c r="E21" s="21">
        <v>0.11</v>
      </c>
    </row>
    <row r="22" spans="1:10" x14ac:dyDescent="0.15">
      <c r="A22" s="20" t="s">
        <v>99</v>
      </c>
      <c r="B22" s="20">
        <f>B16+B17+B18+B21</f>
        <v>36687.440000000002</v>
      </c>
    </row>
    <row r="29" spans="1:10" ht="21.75" customHeight="1" x14ac:dyDescent="0.15">
      <c r="A29" s="6" t="s">
        <v>0</v>
      </c>
      <c r="B29" s="6" t="s">
        <v>1</v>
      </c>
      <c r="C29" s="6" t="s">
        <v>2</v>
      </c>
      <c r="D29" s="6" t="s">
        <v>70</v>
      </c>
      <c r="E29" s="6" t="s">
        <v>71</v>
      </c>
      <c r="F29" s="7"/>
      <c r="G29" s="7"/>
      <c r="H29" s="6" t="s">
        <v>64</v>
      </c>
      <c r="I29" s="6" t="s">
        <v>65</v>
      </c>
      <c r="J29" s="6" t="s">
        <v>66</v>
      </c>
    </row>
    <row r="30" spans="1:10" x14ac:dyDescent="0.15">
      <c r="A30" s="2">
        <v>1</v>
      </c>
      <c r="B30" s="28" t="s">
        <v>5</v>
      </c>
      <c r="C30" s="3" t="s">
        <v>7</v>
      </c>
      <c r="D30" s="28" t="s">
        <v>67</v>
      </c>
      <c r="E30" s="25">
        <v>0.6</v>
      </c>
      <c r="H30" s="2">
        <v>28</v>
      </c>
      <c r="I30" s="2" t="s">
        <v>35</v>
      </c>
      <c r="J30" s="2">
        <v>4560</v>
      </c>
    </row>
    <row r="31" spans="1:10" x14ac:dyDescent="0.15">
      <c r="A31" s="2">
        <v>2</v>
      </c>
      <c r="B31" s="26"/>
      <c r="C31" s="3" t="s">
        <v>8</v>
      </c>
      <c r="D31" s="26"/>
      <c r="E31" s="26"/>
      <c r="H31" s="2">
        <v>24</v>
      </c>
      <c r="I31" s="2" t="s">
        <v>39</v>
      </c>
      <c r="J31" s="2">
        <v>2483</v>
      </c>
    </row>
    <row r="32" spans="1:10" x14ac:dyDescent="0.15">
      <c r="A32" s="2">
        <v>3</v>
      </c>
      <c r="B32" s="26"/>
      <c r="C32" s="4" t="s">
        <v>10</v>
      </c>
      <c r="D32" s="26"/>
      <c r="E32" s="26"/>
      <c r="H32" s="2">
        <v>29</v>
      </c>
      <c r="I32" s="2" t="s">
        <v>34</v>
      </c>
      <c r="J32" s="2">
        <v>2463</v>
      </c>
    </row>
    <row r="33" spans="1:10" x14ac:dyDescent="0.15">
      <c r="A33" s="2">
        <v>4</v>
      </c>
      <c r="B33" s="26"/>
      <c r="C33" s="3" t="s">
        <v>11</v>
      </c>
      <c r="D33" s="26"/>
      <c r="E33" s="26"/>
      <c r="H33" s="2">
        <v>17</v>
      </c>
      <c r="I33" s="2" t="s">
        <v>41</v>
      </c>
      <c r="J33" s="2">
        <v>1536</v>
      </c>
    </row>
    <row r="34" spans="1:10" x14ac:dyDescent="0.15">
      <c r="A34" s="2">
        <v>5</v>
      </c>
      <c r="B34" s="26"/>
      <c r="C34" s="3" t="s">
        <v>12</v>
      </c>
      <c r="D34" s="26"/>
      <c r="E34" s="26"/>
      <c r="H34" s="2">
        <v>36</v>
      </c>
      <c r="I34" s="2" t="s">
        <v>29</v>
      </c>
      <c r="J34" s="2">
        <v>973</v>
      </c>
    </row>
    <row r="35" spans="1:10" x14ac:dyDescent="0.15">
      <c r="A35" s="2">
        <v>6</v>
      </c>
      <c r="B35" s="26"/>
      <c r="C35" s="3" t="s">
        <v>14</v>
      </c>
      <c r="D35" s="26"/>
      <c r="E35" s="26"/>
      <c r="H35" s="2">
        <v>22</v>
      </c>
      <c r="I35" s="2" t="s">
        <v>40</v>
      </c>
      <c r="J35" s="2">
        <v>762</v>
      </c>
    </row>
    <row r="36" spans="1:10" x14ac:dyDescent="0.15">
      <c r="A36" s="2">
        <v>7</v>
      </c>
      <c r="B36" s="26"/>
      <c r="C36" s="3" t="s">
        <v>15</v>
      </c>
      <c r="D36" s="26"/>
      <c r="E36" s="26"/>
      <c r="H36" s="2">
        <v>8</v>
      </c>
      <c r="I36" s="2" t="s">
        <v>43</v>
      </c>
      <c r="J36" s="2">
        <v>761</v>
      </c>
    </row>
    <row r="37" spans="1:10" x14ac:dyDescent="0.15">
      <c r="A37" s="2">
        <v>8</v>
      </c>
      <c r="B37" s="26"/>
      <c r="C37" s="3" t="s">
        <v>16</v>
      </c>
      <c r="D37" s="26"/>
      <c r="E37" s="26"/>
      <c r="H37" s="2">
        <v>52</v>
      </c>
      <c r="I37" s="2" t="s">
        <v>13</v>
      </c>
      <c r="J37" s="2">
        <v>690</v>
      </c>
    </row>
    <row r="38" spans="1:10" x14ac:dyDescent="0.15">
      <c r="A38" s="2">
        <v>9</v>
      </c>
      <c r="B38" s="26"/>
      <c r="C38" s="3" t="s">
        <v>19</v>
      </c>
      <c r="D38" s="26"/>
      <c r="E38" s="26"/>
      <c r="H38" s="2">
        <v>31</v>
      </c>
      <c r="I38" s="2" t="s">
        <v>47</v>
      </c>
      <c r="J38" s="2">
        <v>644</v>
      </c>
    </row>
    <row r="39" spans="1:10" x14ac:dyDescent="0.15">
      <c r="A39" s="2">
        <v>10</v>
      </c>
      <c r="B39" s="26"/>
      <c r="C39" s="4" t="s">
        <v>20</v>
      </c>
      <c r="D39" s="26"/>
      <c r="E39" s="26"/>
      <c r="H39" s="2">
        <v>3</v>
      </c>
      <c r="I39" s="2" t="s">
        <v>61</v>
      </c>
      <c r="J39" s="2">
        <v>420</v>
      </c>
    </row>
    <row r="40" spans="1:10" x14ac:dyDescent="0.15">
      <c r="A40" s="2">
        <v>11</v>
      </c>
      <c r="B40" s="26"/>
      <c r="C40" s="3" t="s">
        <v>21</v>
      </c>
      <c r="D40" s="26"/>
      <c r="E40" s="26"/>
      <c r="H40" s="2">
        <v>42</v>
      </c>
      <c r="I40" s="2" t="s">
        <v>23</v>
      </c>
      <c r="J40" s="2">
        <v>375</v>
      </c>
    </row>
    <row r="41" spans="1:10" x14ac:dyDescent="0.15">
      <c r="A41" s="2">
        <v>12</v>
      </c>
      <c r="B41" s="26"/>
      <c r="C41" s="3" t="s">
        <v>23</v>
      </c>
      <c r="D41" s="26"/>
      <c r="E41" s="26"/>
      <c r="H41" s="2">
        <v>44</v>
      </c>
      <c r="I41" s="2" t="s">
        <v>21</v>
      </c>
      <c r="J41" s="2">
        <v>341</v>
      </c>
    </row>
    <row r="42" spans="1:10" x14ac:dyDescent="0.15">
      <c r="A42" s="2">
        <v>13</v>
      </c>
      <c r="B42" s="26"/>
      <c r="C42" s="4" t="s">
        <v>24</v>
      </c>
      <c r="D42" s="26"/>
      <c r="E42" s="26"/>
      <c r="H42" s="2">
        <v>25</v>
      </c>
      <c r="I42" s="2" t="s">
        <v>38</v>
      </c>
      <c r="J42" s="2">
        <v>289</v>
      </c>
    </row>
    <row r="43" spans="1:10" x14ac:dyDescent="0.15">
      <c r="A43" s="2">
        <v>14</v>
      </c>
      <c r="B43" s="26"/>
      <c r="C43" s="3" t="s">
        <v>25</v>
      </c>
      <c r="D43" s="26"/>
      <c r="E43" s="26"/>
      <c r="H43" s="2">
        <v>39</v>
      </c>
      <c r="I43" s="2" t="s">
        <v>26</v>
      </c>
      <c r="J43" s="2">
        <v>264</v>
      </c>
    </row>
    <row r="44" spans="1:10" x14ac:dyDescent="0.15">
      <c r="A44" s="2">
        <v>15</v>
      </c>
      <c r="B44" s="26"/>
      <c r="C44" s="4" t="s">
        <v>26</v>
      </c>
      <c r="D44" s="26"/>
      <c r="E44" s="26"/>
      <c r="H44" s="2">
        <v>38</v>
      </c>
      <c r="I44" s="2" t="s">
        <v>27</v>
      </c>
      <c r="J44" s="2">
        <v>257</v>
      </c>
    </row>
    <row r="45" spans="1:10" x14ac:dyDescent="0.15">
      <c r="A45" s="2">
        <v>16</v>
      </c>
      <c r="B45" s="26"/>
      <c r="C45" s="5" t="s">
        <v>27</v>
      </c>
      <c r="D45" s="26"/>
      <c r="E45" s="26"/>
      <c r="H45" s="2">
        <v>40</v>
      </c>
      <c r="I45" s="2" t="s">
        <v>25</v>
      </c>
      <c r="J45" s="2">
        <v>234</v>
      </c>
    </row>
    <row r="46" spans="1:10" x14ac:dyDescent="0.15">
      <c r="A46" s="2">
        <v>17</v>
      </c>
      <c r="B46" s="26"/>
      <c r="C46" s="3" t="s">
        <v>29</v>
      </c>
      <c r="D46" s="26"/>
      <c r="E46" s="26"/>
      <c r="H46" s="2">
        <v>49</v>
      </c>
      <c r="I46" s="2" t="s">
        <v>16</v>
      </c>
      <c r="J46" s="2">
        <v>232</v>
      </c>
    </row>
    <row r="47" spans="1:10" x14ac:dyDescent="0.15">
      <c r="A47" s="2">
        <v>18</v>
      </c>
      <c r="B47" s="26"/>
      <c r="C47" s="3" t="s">
        <v>33</v>
      </c>
      <c r="D47" s="26"/>
      <c r="E47" s="26"/>
      <c r="H47" s="2">
        <v>32</v>
      </c>
      <c r="I47" s="2" t="s">
        <v>32</v>
      </c>
      <c r="J47" s="2">
        <v>222</v>
      </c>
    </row>
    <row r="48" spans="1:10" x14ac:dyDescent="0.15">
      <c r="A48" s="2">
        <v>19</v>
      </c>
      <c r="B48" s="26"/>
      <c r="C48" s="3" t="s">
        <v>34</v>
      </c>
      <c r="D48" s="26"/>
      <c r="E48" s="26"/>
      <c r="H48" s="2">
        <v>27</v>
      </c>
      <c r="I48" s="2" t="s">
        <v>36</v>
      </c>
      <c r="J48" s="2">
        <v>194</v>
      </c>
    </row>
    <row r="49" spans="1:10" x14ac:dyDescent="0.15">
      <c r="A49" s="2">
        <v>20</v>
      </c>
      <c r="B49" s="26"/>
      <c r="C49" s="3" t="s">
        <v>35</v>
      </c>
      <c r="D49" s="26"/>
      <c r="E49" s="26"/>
      <c r="H49" s="2">
        <v>55</v>
      </c>
      <c r="I49" s="2" t="s">
        <v>10</v>
      </c>
      <c r="J49" s="2">
        <v>194</v>
      </c>
    </row>
    <row r="50" spans="1:10" x14ac:dyDescent="0.15">
      <c r="A50" s="2">
        <v>21</v>
      </c>
      <c r="B50" s="26"/>
      <c r="C50" s="3" t="s">
        <v>39</v>
      </c>
      <c r="D50" s="26"/>
      <c r="E50" s="26"/>
      <c r="H50" s="2">
        <v>45</v>
      </c>
      <c r="I50" s="2" t="s">
        <v>20</v>
      </c>
      <c r="J50" s="2">
        <v>184</v>
      </c>
    </row>
    <row r="51" spans="1:10" x14ac:dyDescent="0.15">
      <c r="A51" s="2">
        <v>22</v>
      </c>
      <c r="B51" s="26"/>
      <c r="C51" s="5" t="s">
        <v>40</v>
      </c>
      <c r="D51" s="26"/>
      <c r="E51" s="26"/>
      <c r="H51" s="2">
        <v>53</v>
      </c>
      <c r="I51" s="2" t="s">
        <v>12</v>
      </c>
      <c r="J51" s="2">
        <v>181</v>
      </c>
    </row>
    <row r="52" spans="1:10" x14ac:dyDescent="0.15">
      <c r="A52" s="2">
        <v>23</v>
      </c>
      <c r="B52" s="26"/>
      <c r="C52" s="3" t="s">
        <v>41</v>
      </c>
      <c r="D52" s="26"/>
      <c r="E52" s="26"/>
      <c r="H52" s="2">
        <v>58</v>
      </c>
      <c r="I52" s="2" t="s">
        <v>7</v>
      </c>
      <c r="J52" s="2">
        <v>177</v>
      </c>
    </row>
    <row r="53" spans="1:10" x14ac:dyDescent="0.15">
      <c r="A53" s="2">
        <v>24</v>
      </c>
      <c r="B53" s="27"/>
      <c r="C53" s="5" t="s">
        <v>43</v>
      </c>
      <c r="D53" s="27"/>
      <c r="E53" s="27"/>
      <c r="H53" s="2">
        <v>48</v>
      </c>
      <c r="I53" s="2" t="s">
        <v>17</v>
      </c>
      <c r="J53" s="2">
        <v>168</v>
      </c>
    </row>
    <row r="54" spans="1:10" x14ac:dyDescent="0.15">
      <c r="A54" s="2">
        <v>25</v>
      </c>
      <c r="B54" s="28" t="s">
        <v>3</v>
      </c>
      <c r="C54" s="3" t="s">
        <v>6</v>
      </c>
      <c r="D54" s="28" t="s">
        <v>68</v>
      </c>
      <c r="E54" s="25">
        <v>0.2</v>
      </c>
      <c r="H54" s="2">
        <v>41</v>
      </c>
      <c r="I54" s="2" t="s">
        <v>24</v>
      </c>
      <c r="J54" s="2">
        <v>150</v>
      </c>
    </row>
    <row r="55" spans="1:10" x14ac:dyDescent="0.15">
      <c r="A55" s="2">
        <v>26</v>
      </c>
      <c r="B55" s="26"/>
      <c r="C55" s="5" t="s">
        <v>9</v>
      </c>
      <c r="D55" s="26"/>
      <c r="E55" s="26"/>
      <c r="H55" s="2">
        <v>5</v>
      </c>
      <c r="I55" s="2" t="s">
        <v>42</v>
      </c>
      <c r="J55" s="2">
        <v>145</v>
      </c>
    </row>
    <row r="56" spans="1:10" x14ac:dyDescent="0.15">
      <c r="A56" s="2">
        <v>27</v>
      </c>
      <c r="B56" s="26"/>
      <c r="C56" s="5" t="s">
        <v>13</v>
      </c>
      <c r="D56" s="26"/>
      <c r="E56" s="26"/>
      <c r="H56" s="2">
        <v>30</v>
      </c>
      <c r="I56" s="2" t="s">
        <v>33</v>
      </c>
      <c r="J56" s="2">
        <v>144</v>
      </c>
    </row>
    <row r="57" spans="1:10" x14ac:dyDescent="0.15">
      <c r="A57" s="2">
        <v>28</v>
      </c>
      <c r="B57" s="26"/>
      <c r="C57" s="4" t="s">
        <v>18</v>
      </c>
      <c r="D57" s="26"/>
      <c r="E57" s="26"/>
      <c r="H57" s="2">
        <v>37</v>
      </c>
      <c r="I57" s="2" t="s">
        <v>28</v>
      </c>
      <c r="J57" s="2">
        <v>136</v>
      </c>
    </row>
    <row r="58" spans="1:10" x14ac:dyDescent="0.15">
      <c r="A58" s="2">
        <v>29</v>
      </c>
      <c r="B58" s="26"/>
      <c r="C58" s="3" t="s">
        <v>22</v>
      </c>
      <c r="D58" s="26"/>
      <c r="E58" s="26"/>
      <c r="H58" s="2">
        <v>46</v>
      </c>
      <c r="I58" s="2" t="s">
        <v>19</v>
      </c>
      <c r="J58" s="2">
        <v>136</v>
      </c>
    </row>
    <row r="59" spans="1:10" x14ac:dyDescent="0.15">
      <c r="A59" s="2">
        <v>30</v>
      </c>
      <c r="B59" s="26"/>
      <c r="C59" s="5" t="s">
        <v>32</v>
      </c>
      <c r="D59" s="26"/>
      <c r="E59" s="26"/>
      <c r="H59" s="2">
        <v>7</v>
      </c>
      <c r="I59" s="2" t="s">
        <v>59</v>
      </c>
      <c r="J59" s="2">
        <v>109</v>
      </c>
    </row>
    <row r="60" spans="1:10" x14ac:dyDescent="0.15">
      <c r="A60" s="2">
        <v>31</v>
      </c>
      <c r="B60" s="26"/>
      <c r="C60" s="5" t="s">
        <v>37</v>
      </c>
      <c r="D60" s="26"/>
      <c r="E60" s="26"/>
      <c r="H60" s="2">
        <v>43</v>
      </c>
      <c r="I60" s="2" t="s">
        <v>22</v>
      </c>
      <c r="J60" s="2">
        <v>98</v>
      </c>
    </row>
    <row r="61" spans="1:10" x14ac:dyDescent="0.15">
      <c r="A61" s="2">
        <v>32</v>
      </c>
      <c r="B61" s="27"/>
      <c r="C61" s="4" t="s">
        <v>42</v>
      </c>
      <c r="D61" s="27"/>
      <c r="E61" s="27"/>
      <c r="H61" s="2">
        <v>51</v>
      </c>
      <c r="I61" s="2" t="s">
        <v>14</v>
      </c>
      <c r="J61" s="2">
        <v>89</v>
      </c>
    </row>
    <row r="62" spans="1:10" x14ac:dyDescent="0.15">
      <c r="A62" s="2">
        <v>33</v>
      </c>
      <c r="B62" s="28" t="s">
        <v>4</v>
      </c>
      <c r="C62" s="3" t="s">
        <v>17</v>
      </c>
      <c r="D62" s="28" t="s">
        <v>69</v>
      </c>
      <c r="E62" s="25">
        <v>0.18</v>
      </c>
      <c r="H62" s="2">
        <v>1</v>
      </c>
      <c r="I62" s="2" t="s">
        <v>63</v>
      </c>
      <c r="J62" s="2">
        <v>87</v>
      </c>
    </row>
    <row r="63" spans="1:10" x14ac:dyDescent="0.15">
      <c r="A63" s="2">
        <v>34</v>
      </c>
      <c r="B63" s="26"/>
      <c r="C63" s="3" t="s">
        <v>28</v>
      </c>
      <c r="D63" s="26"/>
      <c r="E63" s="26"/>
      <c r="H63" s="2">
        <v>57</v>
      </c>
      <c r="I63" s="2" t="s">
        <v>8</v>
      </c>
      <c r="J63" s="2">
        <v>72</v>
      </c>
    </row>
    <row r="64" spans="1:10" x14ac:dyDescent="0.15">
      <c r="A64" s="2">
        <v>35</v>
      </c>
      <c r="B64" s="26"/>
      <c r="C64" s="3" t="s">
        <v>30</v>
      </c>
      <c r="D64" s="26"/>
      <c r="E64" s="26"/>
      <c r="H64" s="2">
        <v>60</v>
      </c>
      <c r="I64" s="2" t="s">
        <v>45</v>
      </c>
      <c r="J64" s="2">
        <v>62</v>
      </c>
    </row>
    <row r="65" spans="1:10" x14ac:dyDescent="0.15">
      <c r="A65" s="2">
        <v>36</v>
      </c>
      <c r="B65" s="26"/>
      <c r="C65" s="3" t="s">
        <v>31</v>
      </c>
      <c r="D65" s="26"/>
      <c r="E65" s="26"/>
      <c r="H65" s="2">
        <v>2</v>
      </c>
      <c r="I65" s="2" t="s">
        <v>62</v>
      </c>
      <c r="J65" s="2">
        <v>55</v>
      </c>
    </row>
    <row r="66" spans="1:10" x14ac:dyDescent="0.15">
      <c r="A66" s="2">
        <v>37</v>
      </c>
      <c r="B66" s="26"/>
      <c r="C66" s="3" t="s">
        <v>36</v>
      </c>
      <c r="D66" s="26"/>
      <c r="E66" s="26"/>
      <c r="H66" s="2">
        <v>59</v>
      </c>
      <c r="I66" s="2" t="s">
        <v>6</v>
      </c>
      <c r="J66" s="2">
        <v>55</v>
      </c>
    </row>
    <row r="67" spans="1:10" x14ac:dyDescent="0.15">
      <c r="A67" s="2">
        <v>38</v>
      </c>
      <c r="B67" s="26"/>
      <c r="C67" s="4" t="s">
        <v>38</v>
      </c>
      <c r="D67" s="26"/>
      <c r="E67" s="26"/>
      <c r="H67" s="2">
        <v>34</v>
      </c>
      <c r="I67" s="2" t="s">
        <v>31</v>
      </c>
      <c r="J67" s="2">
        <v>48</v>
      </c>
    </row>
    <row r="68" spans="1:10" x14ac:dyDescent="0.15">
      <c r="A68" s="2">
        <v>39</v>
      </c>
      <c r="B68" s="27"/>
      <c r="C68" s="3" t="s">
        <v>44</v>
      </c>
      <c r="D68" s="27"/>
      <c r="E68" s="27"/>
      <c r="H68" s="2">
        <v>47</v>
      </c>
      <c r="I68" s="2" t="s">
        <v>18</v>
      </c>
      <c r="J68" s="2">
        <v>48</v>
      </c>
    </row>
    <row r="69" spans="1:10" x14ac:dyDescent="0.15">
      <c r="H69" s="2">
        <v>50</v>
      </c>
      <c r="I69" s="2" t="s">
        <v>15</v>
      </c>
      <c r="J69" s="2">
        <v>47</v>
      </c>
    </row>
    <row r="70" spans="1:10" x14ac:dyDescent="0.15">
      <c r="H70" s="2">
        <v>10</v>
      </c>
      <c r="I70" s="2" t="s">
        <v>44</v>
      </c>
      <c r="J70" s="2">
        <v>43</v>
      </c>
    </row>
    <row r="71" spans="1:10" x14ac:dyDescent="0.15">
      <c r="H71" s="2">
        <v>26</v>
      </c>
      <c r="I71" s="2" t="s">
        <v>37</v>
      </c>
      <c r="J71" s="2">
        <v>32</v>
      </c>
    </row>
    <row r="72" spans="1:10" x14ac:dyDescent="0.15">
      <c r="H72" s="2">
        <v>54</v>
      </c>
      <c r="I72" s="2" t="s">
        <v>11</v>
      </c>
      <c r="J72" s="2">
        <v>31</v>
      </c>
    </row>
    <row r="73" spans="1:10" x14ac:dyDescent="0.15">
      <c r="H73" s="2">
        <v>4</v>
      </c>
      <c r="I73" s="2" t="s">
        <v>60</v>
      </c>
      <c r="J73" s="2">
        <v>23</v>
      </c>
    </row>
    <row r="74" spans="1:10" x14ac:dyDescent="0.15">
      <c r="H74" s="2">
        <v>35</v>
      </c>
      <c r="I74" s="2" t="s">
        <v>30</v>
      </c>
      <c r="J74" s="2">
        <v>21</v>
      </c>
    </row>
    <row r="75" spans="1:10" x14ac:dyDescent="0.15">
      <c r="H75" s="2">
        <v>56</v>
      </c>
      <c r="I75" s="2" t="s">
        <v>9</v>
      </c>
      <c r="J75" s="2">
        <v>18</v>
      </c>
    </row>
    <row r="76" spans="1:10" x14ac:dyDescent="0.15">
      <c r="H76" s="2">
        <v>11</v>
      </c>
      <c r="I76" s="2" t="s">
        <v>57</v>
      </c>
      <c r="J76" s="2">
        <v>16</v>
      </c>
    </row>
    <row r="77" spans="1:10" x14ac:dyDescent="0.15">
      <c r="H77" s="2">
        <v>20</v>
      </c>
      <c r="I77" s="2" t="s">
        <v>50</v>
      </c>
      <c r="J77" s="2">
        <v>7</v>
      </c>
    </row>
    <row r="78" spans="1:10" x14ac:dyDescent="0.15">
      <c r="H78" s="2">
        <v>9</v>
      </c>
      <c r="I78" s="2" t="s">
        <v>58</v>
      </c>
      <c r="J78" s="2">
        <v>5</v>
      </c>
    </row>
    <row r="79" spans="1:10" x14ac:dyDescent="0.15">
      <c r="H79" s="2">
        <v>16</v>
      </c>
      <c r="I79" s="2" t="s">
        <v>53</v>
      </c>
      <c r="J79" s="2">
        <v>4</v>
      </c>
    </row>
    <row r="80" spans="1:10" x14ac:dyDescent="0.15">
      <c r="H80" s="2">
        <v>23</v>
      </c>
      <c r="I80" s="2" t="s">
        <v>48</v>
      </c>
      <c r="J80" s="2">
        <v>4</v>
      </c>
    </row>
    <row r="81" spans="8:10" x14ac:dyDescent="0.15">
      <c r="H81" s="2">
        <v>21</v>
      </c>
      <c r="I81" s="2" t="s">
        <v>49</v>
      </c>
      <c r="J81" s="2">
        <v>3</v>
      </c>
    </row>
    <row r="82" spans="8:10" x14ac:dyDescent="0.15">
      <c r="H82" s="2">
        <v>14</v>
      </c>
      <c r="I82" s="2" t="s">
        <v>55</v>
      </c>
      <c r="J82" s="2">
        <v>3</v>
      </c>
    </row>
    <row r="83" spans="8:10" x14ac:dyDescent="0.15">
      <c r="H83" s="2">
        <v>15</v>
      </c>
      <c r="I83" s="2" t="s">
        <v>54</v>
      </c>
      <c r="J83" s="2">
        <v>3</v>
      </c>
    </row>
    <row r="84" spans="8:10" x14ac:dyDescent="0.15">
      <c r="H84" s="2">
        <v>19</v>
      </c>
      <c r="I84" s="2" t="s">
        <v>51</v>
      </c>
      <c r="J84" s="2">
        <v>2</v>
      </c>
    </row>
    <row r="85" spans="8:10" x14ac:dyDescent="0.15">
      <c r="H85" s="2">
        <v>33</v>
      </c>
      <c r="I85" s="2" t="s">
        <v>46</v>
      </c>
      <c r="J85" s="2">
        <v>1</v>
      </c>
    </row>
    <row r="86" spans="8:10" x14ac:dyDescent="0.15">
      <c r="H86" s="2">
        <v>13</v>
      </c>
      <c r="I86" s="2" t="s">
        <v>56</v>
      </c>
      <c r="J86" s="2">
        <v>1</v>
      </c>
    </row>
    <row r="87" spans="8:10" x14ac:dyDescent="0.15">
      <c r="H87" s="2">
        <v>18</v>
      </c>
      <c r="I87" s="2" t="s">
        <v>52</v>
      </c>
      <c r="J87" s="2">
        <v>1</v>
      </c>
    </row>
  </sheetData>
  <mergeCells count="13">
    <mergeCell ref="E54:E61"/>
    <mergeCell ref="E62:E68"/>
    <mergeCell ref="B62:B68"/>
    <mergeCell ref="B54:B61"/>
    <mergeCell ref="B30:B53"/>
    <mergeCell ref="D30:D53"/>
    <mergeCell ref="D54:D61"/>
    <mergeCell ref="D62:D68"/>
    <mergeCell ref="D18:D20"/>
    <mergeCell ref="E16:E17"/>
    <mergeCell ref="E18:E20"/>
    <mergeCell ref="D16:D17"/>
    <mergeCell ref="E30:E5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韦丰</dc:creator>
  <cp:lastModifiedBy>韦丰</cp:lastModifiedBy>
  <dcterms:created xsi:type="dcterms:W3CDTF">2019-02-11T03:32:28Z</dcterms:created>
  <dcterms:modified xsi:type="dcterms:W3CDTF">2020-03-26T07:23:02Z</dcterms:modified>
</cp:coreProperties>
</file>