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52" windowHeight="11175" firstSheet="1" activeTab="1"/>
  </bookViews>
  <sheets>
    <sheet name="第二次数据集划分（wti）" sheetId="4" r:id="rId1"/>
    <sheet name="第一次分解（gold） " sheetId="5" r:id="rId2"/>
    <sheet name="第一次（铜)" sheetId="7" r:id="rId3"/>
    <sheet name="第一次（螺纹钢) " sheetId="8" r:id="rId4"/>
    <sheet name="第一次（大豆) " sheetId="9" r:id="rId5"/>
    <sheet name="Sheet2" sheetId="2" r:id="rId6"/>
    <sheet name="Sheet3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<sst xmlns="http://schemas.openxmlformats.org/spreadsheetml/2006/main" count="152" uniqueCount="39">
  <si>
    <t>MAX</t>
  </si>
  <si>
    <t>0.1MAX</t>
  </si>
  <si>
    <t>0.15MAX</t>
  </si>
  <si>
    <t>0.2MAX</t>
  </si>
  <si>
    <t>IMF1</t>
  </si>
  <si>
    <t>IMF2</t>
  </si>
  <si>
    <t>IMF3</t>
  </si>
  <si>
    <t>IMF4</t>
  </si>
  <si>
    <t>IMF5</t>
  </si>
  <si>
    <t>IMF6</t>
  </si>
  <si>
    <t>Res</t>
  </si>
  <si>
    <t>IMF12</t>
  </si>
  <si>
    <t>IMF23</t>
  </si>
  <si>
    <t>IMF123</t>
  </si>
  <si>
    <t>IMF34</t>
  </si>
  <si>
    <t>IMF45</t>
  </si>
  <si>
    <t>IMF456</t>
  </si>
  <si>
    <t>IMF1234</t>
  </si>
  <si>
    <t>IMF12345</t>
  </si>
  <si>
    <t>IMF123456</t>
  </si>
  <si>
    <t>不分解</t>
  </si>
  <si>
    <t>IMF4567</t>
  </si>
  <si>
    <t>IMF67</t>
  </si>
  <si>
    <t>IMF2345</t>
  </si>
  <si>
    <t>IMF234567</t>
  </si>
  <si>
    <t>IMF56</t>
  </si>
  <si>
    <t>IMF23456</t>
  </si>
  <si>
    <t>IMF7</t>
  </si>
  <si>
    <t>IMF46</t>
  </si>
  <si>
    <t>IMF78</t>
  </si>
  <si>
    <t>IMF235</t>
  </si>
  <si>
    <t>IMF467</t>
  </si>
  <si>
    <t>IMF2345678</t>
  </si>
  <si>
    <t>IMF678</t>
  </si>
  <si>
    <t>IMF23457</t>
  </si>
  <si>
    <t>IMF68</t>
  </si>
  <si>
    <t>IMF234</t>
  </si>
  <si>
    <t>IMF567</t>
  </si>
  <si>
    <t>IMF8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</si>
</sst>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/>
    <xf numFmtId="0" fontId="1" fillId="0" borderId="0" xfId="0" applyFont="1" applyFill="1" applyAlignment="1"/>
    <xf numFmtId="0" fontId="0" fillId="0" borderId="0" xfId="0" applyFill="1">
      <alignment vertical="center"/>
    </xf>
    <xf numFmtId="176" fontId="0" fillId="2" borderId="0" xfId="0" applyNumberFormat="1" applyFill="1">
      <alignment vertical="center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176" fontId="1" fillId="7" borderId="0" xfId="0" applyNumberFormat="1" applyFont="1" applyFill="1" applyAlignment="1"/>
    <xf numFmtId="176" fontId="1" fillId="0" borderId="0" xfId="0" applyNumberFormat="1" applyFont="1" applyFill="1" applyAlignment="1"/>
    <xf numFmtId="176" fontId="1" fillId="5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9"/>
  <sheetViews>
    <sheetView zoomScale="70" zoomScaleNormal="70" workbookViewId="0">
      <selection activeCell="L51" sqref="L51"/>
    </sheetView>
  </sheetViews>
  <sheetFormatPr defaultColWidth="9" defaultRowHeight="13.5"/>
  <cols>
    <col min="1" max="1" width="10.5929203539823" customWidth="1"/>
    <col min="2" max="7" width="7.53097345132743" customWidth="1"/>
    <col min="8" max="8" width="6.53097345132743" customWidth="1"/>
    <col min="9" max="9" width="7.53097345132743" customWidth="1"/>
    <col min="10" max="10" width="6.53097345132743" customWidth="1"/>
    <col min="11" max="11" width="7.53097345132743" customWidth="1"/>
    <col min="12" max="12" width="6.53097345132743" customWidth="1"/>
    <col min="13" max="14" width="7.53097345132743" customWidth="1"/>
    <col min="15" max="15" width="6.53097345132743" customWidth="1"/>
    <col min="16" max="16" width="7.53097345132743" customWidth="1"/>
    <col min="17" max="18" width="6.53097345132743" customWidth="1"/>
    <col min="19" max="20" width="7.53097345132743" customWidth="1"/>
    <col min="21" max="24" width="6.53097345132743" customWidth="1"/>
    <col min="25" max="25" width="7.53097345132743" customWidth="1"/>
    <col min="26" max="28" width="6.53097345132743" customWidth="1"/>
    <col min="29" max="29" width="7.53097345132743" customWidth="1"/>
    <col min="30" max="31" width="6.53097345132743" customWidth="1"/>
    <col min="36" max="36" width="9" style="2"/>
  </cols>
  <sheetData>
    <row r="1" spans="2:36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G1" t="s">
        <v>0</v>
      </c>
      <c r="AH1" t="s">
        <v>1</v>
      </c>
      <c r="AI1" t="s">
        <v>2</v>
      </c>
      <c r="AJ1" s="2" t="s">
        <v>3</v>
      </c>
    </row>
    <row r="2" s="1" customFormat="1" spans="1:36">
      <c r="A2" s="1" t="s">
        <v>4</v>
      </c>
      <c r="B2" s="10">
        <v>-0.3445</v>
      </c>
      <c r="C2" s="10">
        <v>-0.4169</v>
      </c>
      <c r="D2" s="10">
        <v>-0.2744</v>
      </c>
      <c r="E2" s="10">
        <v>-0.1342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G2" s="1">
        <f t="shared" ref="AG2:AG26" si="0">IF(MAX(B2:AE2)&gt;ABS(MIN(B2:AE2)),MAX(B2:AE2),ABS(MIN(B2:AE2)))</f>
        <v>0.4169</v>
      </c>
      <c r="AH2" s="1">
        <f t="shared" ref="AH2:AH26" si="1">0.1*AG2</f>
        <v>0.04169</v>
      </c>
      <c r="AI2" s="1">
        <f>AH2*1.5</f>
        <v>0.062535</v>
      </c>
      <c r="AJ2" s="6">
        <f>AH2*2</f>
        <v>0.08338</v>
      </c>
    </row>
    <row r="3" s="1" customFormat="1" spans="1:36">
      <c r="A3" s="1" t="s">
        <v>5</v>
      </c>
      <c r="B3" s="10">
        <v>3.0755</v>
      </c>
      <c r="C3" s="10">
        <v>-5.1927</v>
      </c>
      <c r="D3" s="10">
        <v>5.6898</v>
      </c>
      <c r="E3" s="10">
        <v>-4.6202</v>
      </c>
      <c r="F3" s="10">
        <v>2.7156</v>
      </c>
      <c r="G3" s="10">
        <v>-1.2014</v>
      </c>
      <c r="H3" s="11">
        <v>0.2652</v>
      </c>
      <c r="I3" s="11">
        <v>0</v>
      </c>
      <c r="J3" s="11">
        <v>-0.0834</v>
      </c>
      <c r="K3" s="11">
        <v>0</v>
      </c>
      <c r="L3" s="11">
        <v>0</v>
      </c>
      <c r="M3" s="11">
        <v>-0.0415</v>
      </c>
      <c r="N3" s="11">
        <v>0</v>
      </c>
      <c r="O3" s="11">
        <v>0</v>
      </c>
      <c r="P3" s="11">
        <v>-0.0133</v>
      </c>
      <c r="Q3" s="11">
        <v>-0.0194</v>
      </c>
      <c r="R3" s="11">
        <v>0</v>
      </c>
      <c r="S3" s="11">
        <v>0.0179</v>
      </c>
      <c r="T3" s="11">
        <v>-0.0241</v>
      </c>
      <c r="U3" s="11">
        <v>0</v>
      </c>
      <c r="V3" s="11">
        <v>0.0165</v>
      </c>
      <c r="W3" s="11">
        <v>0</v>
      </c>
      <c r="X3" s="11">
        <v>0</v>
      </c>
      <c r="Y3" s="11">
        <v>0</v>
      </c>
      <c r="Z3" s="11">
        <v>0.0015</v>
      </c>
      <c r="AA3" s="11">
        <v>0.0073</v>
      </c>
      <c r="AB3" s="11">
        <v>0.0008</v>
      </c>
      <c r="AC3" s="11">
        <v>0</v>
      </c>
      <c r="AD3" s="11">
        <v>0</v>
      </c>
      <c r="AE3" s="11">
        <v>0.0036</v>
      </c>
      <c r="AG3" s="1">
        <f t="shared" si="0"/>
        <v>5.6898</v>
      </c>
      <c r="AH3" s="1">
        <f t="shared" si="1"/>
        <v>0.56898</v>
      </c>
      <c r="AI3" s="1">
        <f t="shared" ref="AI3:AI26" si="2">AH3*1.5</f>
        <v>0.85347</v>
      </c>
      <c r="AJ3" s="6">
        <f t="shared" ref="AJ3:AJ26" si="3">AH3*2</f>
        <v>1.13796</v>
      </c>
    </row>
    <row r="4" s="1" customFormat="1" spans="1:36">
      <c r="A4" s="1" t="s">
        <v>6</v>
      </c>
      <c r="B4" s="10">
        <v>3.309</v>
      </c>
      <c r="C4" s="10">
        <v>-5.1919</v>
      </c>
      <c r="D4" s="10">
        <v>5.352</v>
      </c>
      <c r="E4" s="10">
        <v>-4.0485</v>
      </c>
      <c r="F4" s="10">
        <v>2.2689</v>
      </c>
      <c r="G4" s="10">
        <v>-0.9536</v>
      </c>
      <c r="H4" s="11">
        <v>0.2299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-0.0045</v>
      </c>
      <c r="O4" s="11">
        <v>-0.0097</v>
      </c>
      <c r="P4" s="11">
        <v>0</v>
      </c>
      <c r="Q4" s="11">
        <v>-0.004</v>
      </c>
      <c r="R4" s="11">
        <v>0</v>
      </c>
      <c r="S4" s="11">
        <v>0</v>
      </c>
      <c r="T4" s="11">
        <v>-0.0079</v>
      </c>
      <c r="U4" s="11">
        <v>0</v>
      </c>
      <c r="V4" s="11">
        <v>0.0079</v>
      </c>
      <c r="W4" s="11">
        <v>0</v>
      </c>
      <c r="X4" s="11">
        <v>0</v>
      </c>
      <c r="Y4" s="11">
        <v>-0.0101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-0.0016</v>
      </c>
      <c r="AG4" s="1">
        <f t="shared" si="0"/>
        <v>5.352</v>
      </c>
      <c r="AH4" s="1">
        <f t="shared" si="1"/>
        <v>0.5352</v>
      </c>
      <c r="AI4" s="1">
        <f t="shared" si="2"/>
        <v>0.8028</v>
      </c>
      <c r="AJ4" s="6">
        <f t="shared" si="3"/>
        <v>1.0704</v>
      </c>
    </row>
    <row r="5" s="1" customFormat="1" spans="1:36">
      <c r="A5" s="1" t="s">
        <v>7</v>
      </c>
      <c r="B5" s="10">
        <v>4.0781</v>
      </c>
      <c r="C5" s="10">
        <v>-6.7424</v>
      </c>
      <c r="D5" s="10">
        <v>5.8097</v>
      </c>
      <c r="E5" s="10">
        <v>-2.9275</v>
      </c>
      <c r="F5" s="10">
        <v>1.0663</v>
      </c>
      <c r="G5" s="11">
        <v>-0.3113</v>
      </c>
      <c r="H5" s="11">
        <v>0</v>
      </c>
      <c r="I5" s="11">
        <v>0</v>
      </c>
      <c r="J5" s="11">
        <v>0.0315</v>
      </c>
      <c r="K5" s="11">
        <v>0</v>
      </c>
      <c r="L5" s="11">
        <v>0</v>
      </c>
      <c r="M5" s="11">
        <v>0</v>
      </c>
      <c r="N5" s="11">
        <v>-0.0097</v>
      </c>
      <c r="O5" s="11">
        <v>0</v>
      </c>
      <c r="P5" s="11">
        <v>0.0057</v>
      </c>
      <c r="Q5" s="11">
        <v>0</v>
      </c>
      <c r="R5" s="11">
        <v>0</v>
      </c>
      <c r="S5" s="11">
        <v>-0.001</v>
      </c>
      <c r="T5" s="11">
        <v>0</v>
      </c>
      <c r="U5" s="11">
        <v>0</v>
      </c>
      <c r="V5" s="11">
        <v>0</v>
      </c>
      <c r="W5" s="11">
        <v>0</v>
      </c>
      <c r="X5" s="11">
        <v>0.0011</v>
      </c>
      <c r="Y5" s="11">
        <v>0</v>
      </c>
      <c r="Z5" s="11">
        <v>0</v>
      </c>
      <c r="AA5" s="11">
        <v>-0.001</v>
      </c>
      <c r="AB5" s="11">
        <v>0</v>
      </c>
      <c r="AC5" s="11">
        <v>0</v>
      </c>
      <c r="AD5" s="11">
        <v>0</v>
      </c>
      <c r="AE5" s="11">
        <v>0</v>
      </c>
      <c r="AG5" s="1">
        <f t="shared" si="0"/>
        <v>6.7424</v>
      </c>
      <c r="AH5" s="1">
        <f t="shared" si="1"/>
        <v>0.67424</v>
      </c>
      <c r="AI5" s="1">
        <f t="shared" si="2"/>
        <v>1.01136</v>
      </c>
      <c r="AJ5" s="6">
        <f t="shared" si="3"/>
        <v>1.34848</v>
      </c>
    </row>
    <row r="6" s="1" customFormat="1" spans="1:36">
      <c r="A6" s="1" t="s">
        <v>8</v>
      </c>
      <c r="B6" s="10">
        <v>4.4479</v>
      </c>
      <c r="C6" s="10">
        <v>-8.158</v>
      </c>
      <c r="D6" s="10">
        <v>8.1337</v>
      </c>
      <c r="E6" s="10">
        <v>-5.0469</v>
      </c>
      <c r="F6" s="10">
        <v>2.2302</v>
      </c>
      <c r="G6" s="11">
        <v>-0.7746</v>
      </c>
      <c r="H6" s="11">
        <v>0.1718</v>
      </c>
      <c r="I6" s="11">
        <v>0</v>
      </c>
      <c r="J6" s="11">
        <v>0</v>
      </c>
      <c r="K6" s="11">
        <v>0</v>
      </c>
      <c r="L6" s="11">
        <v>0.0122</v>
      </c>
      <c r="M6" s="11">
        <v>0</v>
      </c>
      <c r="N6" s="11">
        <v>-0.0277</v>
      </c>
      <c r="O6" s="11">
        <v>0</v>
      </c>
      <c r="P6" s="11">
        <v>0</v>
      </c>
      <c r="Q6" s="11">
        <v>0</v>
      </c>
      <c r="R6" s="11">
        <v>0.0349</v>
      </c>
      <c r="S6" s="11">
        <v>-0.0252</v>
      </c>
      <c r="T6" s="11">
        <v>0</v>
      </c>
      <c r="U6" s="11">
        <v>0</v>
      </c>
      <c r="V6" s="11">
        <v>0</v>
      </c>
      <c r="W6" s="11">
        <v>0.009</v>
      </c>
      <c r="X6" s="11">
        <v>-0.0133</v>
      </c>
      <c r="Y6" s="11">
        <v>0.0061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-0.0002</v>
      </c>
      <c r="AG6" s="1">
        <f t="shared" si="0"/>
        <v>8.158</v>
      </c>
      <c r="AH6" s="1">
        <f t="shared" si="1"/>
        <v>0.8158</v>
      </c>
      <c r="AI6" s="1">
        <f t="shared" si="2"/>
        <v>1.2237</v>
      </c>
      <c r="AJ6" s="6">
        <f t="shared" si="3"/>
        <v>1.6316</v>
      </c>
    </row>
    <row r="7" s="1" customFormat="1" spans="1:36">
      <c r="A7" s="1" t="s">
        <v>9</v>
      </c>
      <c r="B7" s="10">
        <v>4.4512</v>
      </c>
      <c r="C7" s="10">
        <v>-7.9465</v>
      </c>
      <c r="D7" s="10">
        <v>7.3011</v>
      </c>
      <c r="E7" s="10">
        <v>-3.8154</v>
      </c>
      <c r="F7" s="10">
        <v>1.3236</v>
      </c>
      <c r="G7" s="11">
        <v>-0.3471</v>
      </c>
      <c r="H7" s="11">
        <v>0</v>
      </c>
      <c r="I7" s="11">
        <v>0</v>
      </c>
      <c r="J7" s="11">
        <v>0.0616</v>
      </c>
      <c r="K7" s="11">
        <v>0</v>
      </c>
      <c r="L7" s="11">
        <v>-0.0572</v>
      </c>
      <c r="M7" s="11">
        <v>0.0295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-0.0018</v>
      </c>
      <c r="V7" s="11">
        <v>0</v>
      </c>
      <c r="W7" s="11">
        <v>0</v>
      </c>
      <c r="X7" s="11">
        <v>0</v>
      </c>
      <c r="Y7" s="11">
        <v>0.0022</v>
      </c>
      <c r="Z7" s="11">
        <v>0</v>
      </c>
      <c r="AA7" s="11">
        <v>0</v>
      </c>
      <c r="AB7" s="11">
        <v>-0.0019</v>
      </c>
      <c r="AC7" s="11">
        <v>0</v>
      </c>
      <c r="AD7" s="11">
        <v>0.0007</v>
      </c>
      <c r="AE7" s="11">
        <v>0</v>
      </c>
      <c r="AG7" s="1">
        <f t="shared" si="0"/>
        <v>7.9465</v>
      </c>
      <c r="AH7" s="1">
        <f t="shared" si="1"/>
        <v>0.79465</v>
      </c>
      <c r="AI7" s="1">
        <f t="shared" si="2"/>
        <v>1.191975</v>
      </c>
      <c r="AJ7" s="6">
        <f t="shared" si="3"/>
        <v>1.5893</v>
      </c>
    </row>
    <row r="8" s="1" customFormat="1" spans="1:36">
      <c r="A8" s="1" t="s">
        <v>10</v>
      </c>
      <c r="B8" s="10">
        <v>3.2896</v>
      </c>
      <c r="C8" s="10">
        <v>-3.3312</v>
      </c>
      <c r="D8" s="10">
        <v>0.5548</v>
      </c>
      <c r="E8" s="10">
        <v>0.5481</v>
      </c>
      <c r="F8" s="11">
        <v>0</v>
      </c>
      <c r="G8" s="11">
        <v>-0.1503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0.0029</v>
      </c>
      <c r="U8" s="11">
        <v>0</v>
      </c>
      <c r="V8" s="11">
        <v>0.0017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G8" s="1">
        <f t="shared" si="0"/>
        <v>3.3312</v>
      </c>
      <c r="AH8" s="1">
        <f t="shared" si="1"/>
        <v>0.33312</v>
      </c>
      <c r="AI8" s="1">
        <f t="shared" si="2"/>
        <v>0.49968</v>
      </c>
      <c r="AJ8" s="6">
        <f t="shared" si="3"/>
        <v>0.66624</v>
      </c>
    </row>
    <row r="9" spans="1:36">
      <c r="A9" t="s">
        <v>11</v>
      </c>
      <c r="B9" s="10">
        <v>0.1857</v>
      </c>
      <c r="C9" s="10">
        <v>-0.2224</v>
      </c>
      <c r="D9" s="10">
        <v>-0.275</v>
      </c>
      <c r="E9" s="10">
        <v>-0.263</v>
      </c>
      <c r="F9" s="10">
        <v>-0.2076</v>
      </c>
      <c r="G9" s="10">
        <v>-0.2187</v>
      </c>
      <c r="H9" s="10">
        <v>-0.1825</v>
      </c>
      <c r="I9" s="10">
        <v>-0.1525</v>
      </c>
      <c r="J9" s="10">
        <v>-0.1112</v>
      </c>
      <c r="K9" s="10">
        <v>-0.1238</v>
      </c>
      <c r="L9" s="10">
        <v>-0.0628</v>
      </c>
      <c r="M9" s="10">
        <v>-0.0818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0.0237</v>
      </c>
      <c r="Y9" s="11">
        <v>0</v>
      </c>
      <c r="Z9" s="11">
        <v>0.0135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G9" s="1">
        <f t="shared" si="0"/>
        <v>0.275</v>
      </c>
      <c r="AH9" s="1">
        <f t="shared" si="1"/>
        <v>0.0275</v>
      </c>
      <c r="AI9" s="1">
        <f t="shared" si="2"/>
        <v>0.04125</v>
      </c>
      <c r="AJ9" s="6">
        <f t="shared" si="3"/>
        <v>0.055</v>
      </c>
    </row>
    <row r="10" spans="1:36">
      <c r="A10" t="s">
        <v>12</v>
      </c>
      <c r="B10" s="11">
        <v>3.6812</v>
      </c>
      <c r="C10" s="11">
        <v>-6.7496</v>
      </c>
      <c r="D10" s="11">
        <v>7.9677</v>
      </c>
      <c r="E10" s="11">
        <v>-6.6349</v>
      </c>
      <c r="F10" s="11">
        <v>3.9095</v>
      </c>
      <c r="G10" s="11">
        <v>-1.4363</v>
      </c>
      <c r="H10" s="11">
        <v>0</v>
      </c>
      <c r="I10" s="11">
        <v>0.4296</v>
      </c>
      <c r="J10" s="11">
        <v>-0.3459</v>
      </c>
      <c r="K10" s="11">
        <v>0.1208</v>
      </c>
      <c r="L10" s="11">
        <v>0</v>
      </c>
      <c r="M10" s="11">
        <v>-0.0281</v>
      </c>
      <c r="N10" s="11">
        <v>0</v>
      </c>
      <c r="O10" s="11">
        <v>0.0109</v>
      </c>
      <c r="P10" s="11">
        <v>-0.0227</v>
      </c>
      <c r="Q10" s="11">
        <v>0</v>
      </c>
      <c r="R10" s="11">
        <v>0</v>
      </c>
      <c r="S10" s="11">
        <v>0</v>
      </c>
      <c r="T10" s="11">
        <v>-0.01</v>
      </c>
      <c r="U10" s="11">
        <v>0</v>
      </c>
      <c r="V10" s="11">
        <v>0.0014</v>
      </c>
      <c r="W10" s="11">
        <v>0</v>
      </c>
      <c r="X10" s="11">
        <v>-0.0105</v>
      </c>
      <c r="Y10" s="11">
        <v>0</v>
      </c>
      <c r="Z10" s="11">
        <v>0</v>
      </c>
      <c r="AA10" s="11">
        <v>-0.0057</v>
      </c>
      <c r="AB10" s="11">
        <v>-0.0001</v>
      </c>
      <c r="AC10" s="11">
        <v>0</v>
      </c>
      <c r="AD10" s="11">
        <v>0</v>
      </c>
      <c r="AE10" s="11">
        <v>-0.0047</v>
      </c>
      <c r="AG10" s="1">
        <f t="shared" si="0"/>
        <v>7.9677</v>
      </c>
      <c r="AH10" s="1">
        <f t="shared" si="1"/>
        <v>0.79677</v>
      </c>
      <c r="AI10" s="1">
        <f t="shared" si="2"/>
        <v>1.195155</v>
      </c>
      <c r="AJ10" s="6">
        <f t="shared" si="3"/>
        <v>1.59354</v>
      </c>
    </row>
    <row r="11" spans="1:36">
      <c r="A11" t="s">
        <v>13</v>
      </c>
      <c r="B11" s="10">
        <v>0.6216</v>
      </c>
      <c r="C11" s="11">
        <v>0</v>
      </c>
      <c r="D11" s="10">
        <v>-0.0692</v>
      </c>
      <c r="E11" s="11">
        <v>-0.0488</v>
      </c>
      <c r="F11" s="11">
        <v>0</v>
      </c>
      <c r="G11" s="11">
        <v>-0.0513</v>
      </c>
      <c r="H11" s="11">
        <v>-0.0502</v>
      </c>
      <c r="I11" s="11">
        <v>-0.0466</v>
      </c>
      <c r="J11" s="11">
        <v>-0.0321</v>
      </c>
      <c r="K11" s="10">
        <v>-0.0894</v>
      </c>
      <c r="L11" s="11">
        <v>-0.0306</v>
      </c>
      <c r="M11" s="10">
        <v>-0.0805</v>
      </c>
      <c r="N11" s="11">
        <v>0</v>
      </c>
      <c r="O11" s="11">
        <v>-0.0391</v>
      </c>
      <c r="P11" s="11">
        <v>-0.0485</v>
      </c>
      <c r="Q11" s="11">
        <v>0</v>
      </c>
      <c r="R11" s="10">
        <v>-0.08</v>
      </c>
      <c r="S11" s="11">
        <v>-0.0382</v>
      </c>
      <c r="T11" s="10">
        <v>-0.0633</v>
      </c>
      <c r="U11" s="11">
        <v>0</v>
      </c>
      <c r="V11" s="11">
        <v>0</v>
      </c>
      <c r="W11" s="11">
        <v>-0.0282</v>
      </c>
      <c r="X11" s="11">
        <v>0</v>
      </c>
      <c r="Y11" s="11">
        <v>-0.0187</v>
      </c>
      <c r="Z11" s="11">
        <v>0</v>
      </c>
      <c r="AA11" s="10">
        <v>-0.0893</v>
      </c>
      <c r="AB11" s="11">
        <v>0</v>
      </c>
      <c r="AC11" s="11">
        <v>0</v>
      </c>
      <c r="AD11" s="11">
        <v>-0.0187</v>
      </c>
      <c r="AE11" s="11">
        <v>0</v>
      </c>
      <c r="AG11" s="1">
        <f t="shared" si="0"/>
        <v>0.6216</v>
      </c>
      <c r="AH11" s="1">
        <f t="shared" si="1"/>
        <v>0.06216</v>
      </c>
      <c r="AI11" s="1">
        <f t="shared" si="2"/>
        <v>0.09324</v>
      </c>
      <c r="AJ11" s="6">
        <f t="shared" si="3"/>
        <v>0.12432</v>
      </c>
    </row>
    <row r="12" spans="1:36">
      <c r="A12" t="s">
        <v>14</v>
      </c>
      <c r="B12" s="10">
        <v>3.5871</v>
      </c>
      <c r="C12" s="10">
        <v>-5.9116</v>
      </c>
      <c r="D12" s="10">
        <v>6.3263</v>
      </c>
      <c r="E12" s="10">
        <v>-4.9935</v>
      </c>
      <c r="F12" s="10">
        <v>2.9595</v>
      </c>
      <c r="G12" s="10">
        <v>-1.3231</v>
      </c>
      <c r="H12" s="11">
        <v>0.3666</v>
      </c>
      <c r="I12" s="11">
        <v>0</v>
      </c>
      <c r="J12" s="11">
        <v>-0.0091</v>
      </c>
      <c r="K12" s="11">
        <v>0</v>
      </c>
      <c r="L12" s="11">
        <v>0</v>
      </c>
      <c r="M12" s="11">
        <v>0</v>
      </c>
      <c r="N12" s="11">
        <v>0</v>
      </c>
      <c r="O12" s="11">
        <v>-0.0095</v>
      </c>
      <c r="P12" s="11">
        <v>0</v>
      </c>
      <c r="Q12" s="11">
        <v>0</v>
      </c>
      <c r="R12" s="11">
        <v>0.003</v>
      </c>
      <c r="S12" s="11">
        <v>0</v>
      </c>
      <c r="T12" s="11">
        <v>-0.0071</v>
      </c>
      <c r="U12" s="11">
        <v>0</v>
      </c>
      <c r="V12" s="11">
        <v>0.0149</v>
      </c>
      <c r="W12" s="11">
        <v>0</v>
      </c>
      <c r="X12" s="11">
        <v>0</v>
      </c>
      <c r="Y12" s="11">
        <v>-0.0139</v>
      </c>
      <c r="Z12" s="11">
        <v>0</v>
      </c>
      <c r="AA12" s="11">
        <v>0</v>
      </c>
      <c r="AB12" s="11">
        <v>0.0081</v>
      </c>
      <c r="AC12" s="11">
        <v>0</v>
      </c>
      <c r="AD12" s="11">
        <v>0</v>
      </c>
      <c r="AE12" s="11">
        <v>-0.0032</v>
      </c>
      <c r="AG12" s="1">
        <f t="shared" si="0"/>
        <v>6.3263</v>
      </c>
      <c r="AH12" s="1">
        <f t="shared" si="1"/>
        <v>0.63263</v>
      </c>
      <c r="AI12" s="1">
        <f t="shared" si="2"/>
        <v>0.948945</v>
      </c>
      <c r="AJ12" s="6">
        <f t="shared" si="3"/>
        <v>1.26526</v>
      </c>
    </row>
    <row r="13" spans="1:36">
      <c r="A13" t="s">
        <v>15</v>
      </c>
      <c r="B13" s="10">
        <v>4.1572</v>
      </c>
      <c r="C13" s="10">
        <v>-7.0241</v>
      </c>
      <c r="D13" s="10">
        <v>6.2552</v>
      </c>
      <c r="E13" s="10">
        <v>-3.3735</v>
      </c>
      <c r="F13" s="10">
        <v>1.3876</v>
      </c>
      <c r="G13" s="11">
        <v>-0.4441</v>
      </c>
      <c r="H13" s="11">
        <v>0</v>
      </c>
      <c r="I13" s="11">
        <v>0</v>
      </c>
      <c r="J13" s="11">
        <v>0.0538</v>
      </c>
      <c r="K13" s="11">
        <v>0</v>
      </c>
      <c r="L13" s="11">
        <v>0</v>
      </c>
      <c r="M13" s="11">
        <v>-0.0155</v>
      </c>
      <c r="N13" s="11">
        <v>-0.004</v>
      </c>
      <c r="O13" s="11">
        <v>0</v>
      </c>
      <c r="P13" s="11">
        <v>0.0104</v>
      </c>
      <c r="Q13" s="11">
        <v>0</v>
      </c>
      <c r="R13" s="11">
        <v>0</v>
      </c>
      <c r="S13" s="11">
        <v>-0.0039</v>
      </c>
      <c r="T13" s="11">
        <v>0</v>
      </c>
      <c r="U13" s="11">
        <v>0</v>
      </c>
      <c r="V13" s="11">
        <v>0</v>
      </c>
      <c r="W13" s="11">
        <v>0</v>
      </c>
      <c r="X13" s="11">
        <v>0.003</v>
      </c>
      <c r="Y13" s="11">
        <v>0</v>
      </c>
      <c r="Z13" s="11">
        <v>0</v>
      </c>
      <c r="AA13" s="11">
        <v>-0.003</v>
      </c>
      <c r="AB13" s="11">
        <v>0</v>
      </c>
      <c r="AC13" s="11">
        <v>0</v>
      </c>
      <c r="AD13" s="11">
        <v>0.0009</v>
      </c>
      <c r="AE13" s="11">
        <v>0</v>
      </c>
      <c r="AG13" s="1">
        <f t="shared" si="0"/>
        <v>7.0241</v>
      </c>
      <c r="AH13" s="1">
        <f t="shared" si="1"/>
        <v>0.70241</v>
      </c>
      <c r="AI13" s="1">
        <f t="shared" si="2"/>
        <v>1.053615</v>
      </c>
      <c r="AJ13" s="6">
        <f t="shared" si="3"/>
        <v>1.40482</v>
      </c>
    </row>
    <row r="14" spans="1:36">
      <c r="A14" t="s">
        <v>16</v>
      </c>
      <c r="B14" s="10">
        <v>4.1861</v>
      </c>
      <c r="C14" s="10">
        <v>-7.1231</v>
      </c>
      <c r="D14" s="10">
        <v>6.3989</v>
      </c>
      <c r="E14" s="10">
        <v>-3.4992</v>
      </c>
      <c r="F14" s="10">
        <v>1.4682</v>
      </c>
      <c r="G14" s="11">
        <v>-0.4763</v>
      </c>
      <c r="H14" s="11">
        <v>0</v>
      </c>
      <c r="I14" s="11">
        <v>0</v>
      </c>
      <c r="J14" s="11">
        <v>0.0595</v>
      </c>
      <c r="K14" s="11">
        <v>0</v>
      </c>
      <c r="L14" s="11">
        <v>0</v>
      </c>
      <c r="M14" s="11">
        <v>-0.0187</v>
      </c>
      <c r="N14" s="11">
        <v>-0.0041</v>
      </c>
      <c r="O14" s="11">
        <v>0</v>
      </c>
      <c r="P14" s="11">
        <v>0.0129</v>
      </c>
      <c r="Q14" s="11">
        <v>0</v>
      </c>
      <c r="R14" s="11">
        <v>0</v>
      </c>
      <c r="S14" s="11">
        <v>-0.0055</v>
      </c>
      <c r="T14" s="11">
        <v>0</v>
      </c>
      <c r="U14" s="11">
        <v>0</v>
      </c>
      <c r="V14" s="11">
        <v>0</v>
      </c>
      <c r="W14" s="11">
        <v>0</v>
      </c>
      <c r="X14" s="11">
        <v>0.0046</v>
      </c>
      <c r="Y14" s="11">
        <v>0</v>
      </c>
      <c r="Z14" s="11">
        <v>0</v>
      </c>
      <c r="AA14" s="11">
        <v>-0.0061</v>
      </c>
      <c r="AB14" s="11">
        <v>0</v>
      </c>
      <c r="AC14" s="11">
        <v>0.0028</v>
      </c>
      <c r="AD14" s="11">
        <v>0</v>
      </c>
      <c r="AE14" s="11">
        <v>0</v>
      </c>
      <c r="AG14" s="1">
        <f t="shared" si="0"/>
        <v>7.1231</v>
      </c>
      <c r="AH14" s="1">
        <f t="shared" si="1"/>
        <v>0.71231</v>
      </c>
      <c r="AI14" s="1">
        <f t="shared" si="2"/>
        <v>1.068465</v>
      </c>
      <c r="AJ14" s="6">
        <f t="shared" si="3"/>
        <v>1.42462</v>
      </c>
    </row>
    <row r="15" spans="1:36">
      <c r="A15" t="s">
        <v>17</v>
      </c>
      <c r="B15" s="10">
        <v>0.8937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-0.0266</v>
      </c>
      <c r="AB15" s="11">
        <v>0</v>
      </c>
      <c r="AC15" s="11">
        <v>0</v>
      </c>
      <c r="AD15" s="11">
        <v>0</v>
      </c>
      <c r="AE15" s="11">
        <v>0</v>
      </c>
      <c r="AG15" s="1">
        <f t="shared" si="0"/>
        <v>0.8937</v>
      </c>
      <c r="AH15" s="1">
        <f t="shared" si="1"/>
        <v>0.08937</v>
      </c>
      <c r="AI15" s="1">
        <f t="shared" si="2"/>
        <v>0.134055</v>
      </c>
      <c r="AJ15" s="6">
        <f t="shared" si="3"/>
        <v>0.17874</v>
      </c>
    </row>
    <row r="16" spans="1:36">
      <c r="A16" t="s">
        <v>18</v>
      </c>
      <c r="B16" s="10">
        <v>0.9749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-0.019</v>
      </c>
      <c r="AB16" s="11">
        <v>0</v>
      </c>
      <c r="AC16" s="11">
        <v>0</v>
      </c>
      <c r="AD16" s="11">
        <v>0</v>
      </c>
      <c r="AE16" s="11">
        <v>0</v>
      </c>
      <c r="AG16" s="1">
        <f t="shared" si="0"/>
        <v>0.9749</v>
      </c>
      <c r="AH16" s="1">
        <f t="shared" si="1"/>
        <v>0.09749</v>
      </c>
      <c r="AI16" s="1">
        <f t="shared" si="2"/>
        <v>0.146235</v>
      </c>
      <c r="AJ16" s="6">
        <f t="shared" si="3"/>
        <v>0.19498</v>
      </c>
    </row>
    <row r="17" spans="1:36">
      <c r="A17" t="s">
        <v>19</v>
      </c>
      <c r="B17" s="10">
        <v>0.9977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-0.0111</v>
      </c>
      <c r="AB17" s="11">
        <v>0</v>
      </c>
      <c r="AC17" s="11">
        <v>0</v>
      </c>
      <c r="AD17" s="11">
        <v>0</v>
      </c>
      <c r="AE17" s="11">
        <v>0</v>
      </c>
      <c r="AG17" s="1">
        <f t="shared" si="0"/>
        <v>0.9977</v>
      </c>
      <c r="AH17" s="1">
        <f t="shared" si="1"/>
        <v>0.09977</v>
      </c>
      <c r="AI17" s="1">
        <f t="shared" si="2"/>
        <v>0.149655</v>
      </c>
      <c r="AJ17" s="6">
        <f t="shared" si="3"/>
        <v>0.19954</v>
      </c>
    </row>
    <row r="18" spans="1:36">
      <c r="A18" t="s">
        <v>20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G18" s="1">
        <f t="shared" si="0"/>
        <v>0</v>
      </c>
      <c r="AH18" s="1">
        <f t="shared" si="1"/>
        <v>0</v>
      </c>
      <c r="AI18" s="1">
        <f t="shared" si="2"/>
        <v>0</v>
      </c>
      <c r="AJ18" s="6">
        <f t="shared" si="3"/>
        <v>0</v>
      </c>
    </row>
    <row r="19" spans="1:36">
      <c r="A19" t="s">
        <v>21</v>
      </c>
      <c r="B19" s="10">
        <v>4.196</v>
      </c>
      <c r="C19" s="10">
        <v>-7.1609</v>
      </c>
      <c r="D19" s="10">
        <v>6.4637</v>
      </c>
      <c r="E19" s="10">
        <v>-3.5697</v>
      </c>
      <c r="F19" s="10">
        <v>1.5216</v>
      </c>
      <c r="G19" s="11">
        <v>-0.4987</v>
      </c>
      <c r="H19" s="11">
        <v>0</v>
      </c>
      <c r="I19" s="11">
        <v>0</v>
      </c>
      <c r="J19" s="11">
        <v>0.0633</v>
      </c>
      <c r="K19" s="11">
        <v>0</v>
      </c>
      <c r="L19" s="11">
        <v>0</v>
      </c>
      <c r="M19" s="11">
        <v>-0.02</v>
      </c>
      <c r="N19" s="11">
        <v>-0.0063</v>
      </c>
      <c r="O19" s="11">
        <v>0</v>
      </c>
      <c r="P19" s="11">
        <v>0.0184</v>
      </c>
      <c r="Q19" s="11">
        <v>0</v>
      </c>
      <c r="R19" s="11">
        <v>-0.0082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0.0032</v>
      </c>
      <c r="Y19" s="11">
        <v>0</v>
      </c>
      <c r="Z19" s="11">
        <v>0</v>
      </c>
      <c r="AA19" s="11">
        <v>-0.0033</v>
      </c>
      <c r="AB19" s="11">
        <v>0</v>
      </c>
      <c r="AC19" s="11">
        <v>0</v>
      </c>
      <c r="AD19" s="11">
        <v>0</v>
      </c>
      <c r="AE19" s="11">
        <v>0.001</v>
      </c>
      <c r="AG19" s="1">
        <f t="shared" si="0"/>
        <v>7.1609</v>
      </c>
      <c r="AH19" s="1">
        <f t="shared" si="1"/>
        <v>0.71609</v>
      </c>
      <c r="AI19" s="1">
        <f t="shared" si="2"/>
        <v>1.074135</v>
      </c>
      <c r="AJ19" s="6">
        <f t="shared" si="3"/>
        <v>1.43218</v>
      </c>
    </row>
    <row r="20" spans="1:36">
      <c r="A20" t="s">
        <v>22</v>
      </c>
      <c r="B20" s="11">
        <v>4.3168</v>
      </c>
      <c r="C20" s="11">
        <v>-7.0684</v>
      </c>
      <c r="D20" s="11">
        <v>5.1268</v>
      </c>
      <c r="E20" s="11">
        <v>-1.2302</v>
      </c>
      <c r="F20" s="11">
        <v>-0.1666</v>
      </c>
      <c r="G20" s="11">
        <v>0</v>
      </c>
      <c r="H20" s="11">
        <v>0</v>
      </c>
      <c r="I20" s="11">
        <v>0</v>
      </c>
      <c r="J20" s="11">
        <v>0</v>
      </c>
      <c r="K20" s="11">
        <v>0.0316</v>
      </c>
      <c r="L20" s="11">
        <v>0</v>
      </c>
      <c r="M20" s="11">
        <v>-0.0091</v>
      </c>
      <c r="N20" s="11">
        <v>0</v>
      </c>
      <c r="O20" s="11">
        <v>0</v>
      </c>
      <c r="P20" s="11">
        <v>0</v>
      </c>
      <c r="Q20" s="11">
        <v>-0.001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0.0002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G20" s="1">
        <f t="shared" si="0"/>
        <v>7.0684</v>
      </c>
      <c r="AH20" s="1">
        <f t="shared" si="1"/>
        <v>0.70684</v>
      </c>
      <c r="AI20" s="1">
        <f t="shared" si="2"/>
        <v>1.06026</v>
      </c>
      <c r="AJ20" s="6">
        <f t="shared" si="3"/>
        <v>1.41368</v>
      </c>
    </row>
    <row r="21" spans="1:36">
      <c r="A21" t="s">
        <v>23</v>
      </c>
      <c r="B21" s="12">
        <v>3.9547</v>
      </c>
      <c r="C21" s="12">
        <v>-7.4533</v>
      </c>
      <c r="D21" s="12">
        <v>8.8852</v>
      </c>
      <c r="E21" s="12">
        <v>-7.2904</v>
      </c>
      <c r="F21" s="12">
        <v>4.1158</v>
      </c>
      <c r="G21" s="11">
        <v>-1.3736</v>
      </c>
      <c r="H21" s="11">
        <v>0</v>
      </c>
      <c r="I21" s="11">
        <v>0.2671</v>
      </c>
      <c r="J21" s="11">
        <v>-0.122</v>
      </c>
      <c r="K21" s="11">
        <v>0</v>
      </c>
      <c r="L21" s="11">
        <v>0.0182</v>
      </c>
      <c r="M21" s="11">
        <v>0</v>
      </c>
      <c r="N21" s="11">
        <v>0</v>
      </c>
      <c r="O21" s="11">
        <v>-0.0052</v>
      </c>
      <c r="P21" s="11">
        <v>0</v>
      </c>
      <c r="Q21" s="11">
        <v>0</v>
      </c>
      <c r="R21" s="11">
        <v>0</v>
      </c>
      <c r="S21" s="11">
        <v>0.0019</v>
      </c>
      <c r="T21" s="11">
        <v>0</v>
      </c>
      <c r="U21" s="11">
        <v>0.0024</v>
      </c>
      <c r="V21" s="11">
        <v>0</v>
      </c>
      <c r="W21" s="11">
        <v>-0.002</v>
      </c>
      <c r="X21" s="11">
        <v>0</v>
      </c>
      <c r="Y21" s="11">
        <v>0</v>
      </c>
      <c r="Z21" s="11">
        <v>-0.0036</v>
      </c>
      <c r="AA21" s="11">
        <v>0</v>
      </c>
      <c r="AB21" s="11">
        <v>0.0038</v>
      </c>
      <c r="AC21" s="11">
        <v>0</v>
      </c>
      <c r="AD21" s="11">
        <v>-0.0023</v>
      </c>
      <c r="AE21" s="11">
        <v>0</v>
      </c>
      <c r="AG21" s="1">
        <f t="shared" si="0"/>
        <v>8.8852</v>
      </c>
      <c r="AH21" s="1">
        <f t="shared" si="1"/>
        <v>0.88852</v>
      </c>
      <c r="AI21" s="1">
        <f t="shared" si="2"/>
        <v>1.33278</v>
      </c>
      <c r="AJ21" s="6">
        <f t="shared" si="3"/>
        <v>1.77704</v>
      </c>
    </row>
    <row r="22" spans="1:36">
      <c r="A22" t="s">
        <v>24</v>
      </c>
      <c r="B22" s="12">
        <v>4.0199</v>
      </c>
      <c r="C22" s="12">
        <v>-7.7241</v>
      </c>
      <c r="D22" s="12">
        <v>9.4869</v>
      </c>
      <c r="E22" s="12">
        <v>-8.21</v>
      </c>
      <c r="F22" s="12">
        <v>5.1652</v>
      </c>
      <c r="G22" s="12">
        <v>-2.2787</v>
      </c>
      <c r="H22" s="11">
        <v>0.5655</v>
      </c>
      <c r="I22" s="11">
        <v>0.04</v>
      </c>
      <c r="J22" s="11">
        <v>-0.0815</v>
      </c>
      <c r="K22" s="11">
        <v>0</v>
      </c>
      <c r="L22" s="11">
        <v>0.024</v>
      </c>
      <c r="M22" s="11">
        <v>0</v>
      </c>
      <c r="N22" s="11">
        <v>-0.0077</v>
      </c>
      <c r="O22" s="11">
        <v>0</v>
      </c>
      <c r="P22" s="11">
        <v>-0.0013</v>
      </c>
      <c r="Q22" s="11">
        <v>0</v>
      </c>
      <c r="R22" s="11">
        <v>0</v>
      </c>
      <c r="S22" s="11">
        <v>0.0043</v>
      </c>
      <c r="T22" s="11">
        <v>-0.0024</v>
      </c>
      <c r="U22" s="11">
        <v>0</v>
      </c>
      <c r="V22" s="11">
        <v>0.004</v>
      </c>
      <c r="W22" s="11">
        <v>0</v>
      </c>
      <c r="X22" s="11">
        <v>-0.0055</v>
      </c>
      <c r="Y22" s="11">
        <v>0</v>
      </c>
      <c r="Z22" s="11">
        <v>0</v>
      </c>
      <c r="AA22" s="11">
        <v>0</v>
      </c>
      <c r="AB22" s="11">
        <v>0.0016</v>
      </c>
      <c r="AC22" s="11">
        <v>0</v>
      </c>
      <c r="AD22" s="11">
        <v>-0.0006</v>
      </c>
      <c r="AE22" s="11">
        <v>0</v>
      </c>
      <c r="AG22" s="1">
        <f t="shared" si="0"/>
        <v>9.4869</v>
      </c>
      <c r="AH22" s="1">
        <f t="shared" si="1"/>
        <v>0.94869</v>
      </c>
      <c r="AI22" s="1">
        <f t="shared" si="2"/>
        <v>1.423035</v>
      </c>
      <c r="AJ22" s="6">
        <f t="shared" si="3"/>
        <v>1.89738</v>
      </c>
    </row>
    <row r="23" spans="1:36">
      <c r="A23" t="s">
        <v>25</v>
      </c>
      <c r="B23" s="8">
        <v>4.4615</v>
      </c>
      <c r="C23" s="8">
        <v>-8.1766</v>
      </c>
      <c r="D23" s="8">
        <v>8.0657</v>
      </c>
      <c r="E23" s="8">
        <v>-4.8187</v>
      </c>
      <c r="F23" s="8">
        <v>1.9193</v>
      </c>
      <c r="G23" s="4">
        <v>-0.539</v>
      </c>
      <c r="H23" s="4">
        <v>0.0843</v>
      </c>
      <c r="I23" s="4">
        <v>0</v>
      </c>
      <c r="J23" s="4">
        <v>0</v>
      </c>
      <c r="K23" s="4">
        <v>0.0189</v>
      </c>
      <c r="L23" s="4">
        <v>0</v>
      </c>
      <c r="M23" s="4">
        <v>0</v>
      </c>
      <c r="N23" s="4">
        <v>-0.0319</v>
      </c>
      <c r="O23" s="4">
        <v>0</v>
      </c>
      <c r="P23" s="4">
        <v>0.016</v>
      </c>
      <c r="Q23" s="4">
        <v>0</v>
      </c>
      <c r="R23" s="4">
        <v>0.0021</v>
      </c>
      <c r="S23" s="4">
        <v>0</v>
      </c>
      <c r="T23" s="4">
        <v>0</v>
      </c>
      <c r="U23" s="4">
        <v>0</v>
      </c>
      <c r="V23" s="4">
        <v>0</v>
      </c>
      <c r="W23" s="4">
        <v>-0.0033</v>
      </c>
      <c r="X23" s="4">
        <v>0</v>
      </c>
      <c r="Y23" s="4">
        <v>0.0019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-0.0001</v>
      </c>
      <c r="AG23" s="1">
        <f t="shared" si="0"/>
        <v>8.1766</v>
      </c>
      <c r="AH23" s="1">
        <f t="shared" si="1"/>
        <v>0.81766</v>
      </c>
      <c r="AI23" s="1">
        <f t="shared" si="2"/>
        <v>1.22649</v>
      </c>
      <c r="AJ23" s="6">
        <f t="shared" si="3"/>
        <v>1.63532</v>
      </c>
    </row>
    <row r="29" spans="2:13"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</row>
    <row r="30" spans="1:31">
      <c r="A30" s="1" t="s">
        <v>4</v>
      </c>
      <c r="B30" s="10">
        <v>-0.3445</v>
      </c>
      <c r="C30" s="10">
        <v>-0.4169</v>
      </c>
      <c r="D30" s="10">
        <v>-0.2744</v>
      </c>
      <c r="E30" s="10">
        <v>-0.1342</v>
      </c>
      <c r="F30" s="11"/>
      <c r="G30" s="11"/>
      <c r="H30" s="11"/>
      <c r="I30" s="11"/>
      <c r="J30" s="11"/>
      <c r="K30" s="11"/>
      <c r="L30" s="11"/>
      <c r="M30" s="11"/>
      <c r="N30" s="11"/>
      <c r="O30" s="11">
        <f>SUM(B30:E30)</f>
        <v>-1.17</v>
      </c>
      <c r="P30" s="11">
        <f>B30/O30</f>
        <v>0.294444444444444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>
      <c r="A31" s="1" t="s">
        <v>5</v>
      </c>
      <c r="B31" s="10">
        <v>3.0755</v>
      </c>
      <c r="C31" s="10">
        <v>-5.1927</v>
      </c>
      <c r="D31" s="10">
        <v>5.6898</v>
      </c>
      <c r="E31" s="10">
        <v>-4.6202</v>
      </c>
      <c r="F31" s="10">
        <v>2.7156</v>
      </c>
      <c r="G31" s="10">
        <v>-1.2014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>
      <c r="A32" s="1" t="s">
        <v>6</v>
      </c>
      <c r="B32" s="10">
        <v>3.309</v>
      </c>
      <c r="C32" s="10">
        <v>-5.1919</v>
      </c>
      <c r="D32" s="10">
        <v>5.352</v>
      </c>
      <c r="E32" s="10">
        <v>-4.0485</v>
      </c>
      <c r="F32" s="10">
        <v>2.2689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>
      <c r="A33" s="1" t="s">
        <v>7</v>
      </c>
      <c r="B33" s="10">
        <v>4.0781</v>
      </c>
      <c r="C33" s="10">
        <v>-6.7424</v>
      </c>
      <c r="D33" s="10">
        <v>5.8097</v>
      </c>
      <c r="E33" s="10">
        <v>-2.9275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>
      <c r="A34" s="1" t="s">
        <v>8</v>
      </c>
      <c r="B34" s="10">
        <v>4.4479</v>
      </c>
      <c r="C34" s="10">
        <v>-8.158</v>
      </c>
      <c r="D34" s="10">
        <v>8.1337</v>
      </c>
      <c r="E34" s="10">
        <v>-5.0469</v>
      </c>
      <c r="F34" s="10">
        <v>2.2302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>
      <c r="A35" s="1" t="s">
        <v>9</v>
      </c>
      <c r="B35" s="10">
        <v>4.4512</v>
      </c>
      <c r="C35" s="10">
        <v>-7.9465</v>
      </c>
      <c r="D35" s="10">
        <v>7.3011</v>
      </c>
      <c r="E35" s="10">
        <v>-3.8154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>
      <c r="A36" s="1" t="s">
        <v>10</v>
      </c>
      <c r="B36" s="10">
        <v>3.2896</v>
      </c>
      <c r="C36" s="10">
        <v>-3.3312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>
      <c r="A37" t="s">
        <v>11</v>
      </c>
      <c r="B37" s="10">
        <v>0.1857</v>
      </c>
      <c r="C37" s="10">
        <v>-0.2224</v>
      </c>
      <c r="D37" s="10">
        <v>-0.275</v>
      </c>
      <c r="E37" s="10">
        <v>-0.263</v>
      </c>
      <c r="F37" s="10">
        <v>-0.2076</v>
      </c>
      <c r="G37" s="10">
        <v>-0.2187</v>
      </c>
      <c r="H37" s="10">
        <v>-0.1825</v>
      </c>
      <c r="I37" s="10">
        <v>-0.1525</v>
      </c>
      <c r="J37" s="10">
        <v>-0.1112</v>
      </c>
      <c r="K37" s="10">
        <v>-0.1238</v>
      </c>
      <c r="L37" s="10">
        <v>-0.0628</v>
      </c>
      <c r="M37" s="10">
        <v>-0.0818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>
      <c r="A38" t="s">
        <v>12</v>
      </c>
      <c r="B38" s="11">
        <v>3.6812</v>
      </c>
      <c r="C38" s="11">
        <v>-6.7496</v>
      </c>
      <c r="D38" s="11">
        <v>7.9677</v>
      </c>
      <c r="E38" s="11">
        <v>-6.6349</v>
      </c>
      <c r="F38" s="11">
        <v>3.9095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>
      <c r="A39" t="s">
        <v>13</v>
      </c>
      <c r="B39" s="10">
        <v>0.6216</v>
      </c>
      <c r="N39" s="11"/>
      <c r="O39" s="11"/>
      <c r="P39" s="11"/>
      <c r="Q39" s="11"/>
      <c r="R39" s="10"/>
      <c r="S39" s="11"/>
      <c r="T39" s="10"/>
      <c r="U39" s="11"/>
      <c r="V39" s="11"/>
      <c r="W39" s="11"/>
      <c r="X39" s="11"/>
      <c r="Y39" s="11"/>
      <c r="Z39" s="11"/>
      <c r="AA39" s="10"/>
      <c r="AB39" s="11"/>
      <c r="AC39" s="11"/>
      <c r="AD39" s="11"/>
      <c r="AE39" s="11"/>
    </row>
    <row r="40" spans="1:31">
      <c r="A40" t="s">
        <v>14</v>
      </c>
      <c r="B40" s="10">
        <v>3.5871</v>
      </c>
      <c r="C40" s="10">
        <v>-5.9116</v>
      </c>
      <c r="D40" s="10">
        <v>6.3263</v>
      </c>
      <c r="E40" s="10">
        <v>-4.9935</v>
      </c>
      <c r="F40" s="10">
        <v>2.9595</v>
      </c>
      <c r="G40" s="10">
        <v>-1.3231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>
      <c r="A41" t="s">
        <v>15</v>
      </c>
      <c r="B41" s="10">
        <v>4.1572</v>
      </c>
      <c r="C41" s="10">
        <v>-7.0241</v>
      </c>
      <c r="D41" s="10">
        <v>6.2552</v>
      </c>
      <c r="E41" s="10">
        <v>-3.3735</v>
      </c>
      <c r="F41" s="10">
        <v>1.3876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>
      <c r="A42" t="s">
        <v>16</v>
      </c>
      <c r="B42" s="10">
        <v>4.1861</v>
      </c>
      <c r="C42" s="10">
        <v>-7.1231</v>
      </c>
      <c r="D42" s="10">
        <v>6.3989</v>
      </c>
      <c r="E42" s="10">
        <v>-3.4992</v>
      </c>
      <c r="F42" s="10">
        <v>1.4682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>
      <c r="A43" t="s">
        <v>17</v>
      </c>
      <c r="B43" s="10">
        <v>0.8937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>
      <c r="A44" t="s">
        <v>18</v>
      </c>
      <c r="B44" s="10">
        <v>0.9749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1:31">
      <c r="A45" t="s">
        <v>19</v>
      </c>
      <c r="B45" s="10">
        <v>0.9977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spans="1:31">
      <c r="A46" t="s">
        <v>20</v>
      </c>
      <c r="B46" s="11">
        <v>1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>
      <c r="A47" t="s">
        <v>22</v>
      </c>
      <c r="B47" s="11">
        <v>4.3168</v>
      </c>
      <c r="C47" s="11">
        <v>-7.0684</v>
      </c>
      <c r="D47" s="11">
        <v>5.1268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1:31">
      <c r="A48" t="s">
        <v>23</v>
      </c>
      <c r="B48" s="12">
        <v>3.9547</v>
      </c>
      <c r="C48" s="12">
        <v>-7.4533</v>
      </c>
      <c r="D48" s="12">
        <v>8.8852</v>
      </c>
      <c r="E48" s="12">
        <v>-7.2904</v>
      </c>
      <c r="F48" s="12">
        <v>4.1158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pans="1:31">
      <c r="A49" t="s">
        <v>26</v>
      </c>
      <c r="B49" s="12">
        <v>4.0199</v>
      </c>
      <c r="C49" s="12">
        <v>-7.7241</v>
      </c>
      <c r="D49" s="12">
        <v>9.4869</v>
      </c>
      <c r="E49" s="12">
        <v>-8.21</v>
      </c>
      <c r="F49" s="12">
        <v>5.1652</v>
      </c>
      <c r="G49" s="12">
        <v>-2.2787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</sheetData>
  <conditionalFormatting sqref="B2:AE2">
    <cfRule type="cellIs" dxfId="0" priority="3" operator="greaterThan">
      <formula>$AH$2</formula>
    </cfRule>
    <cfRule type="cellIs" dxfId="0" priority="4" operator="greaterThan">
      <formula>$AH$2</formula>
    </cfRule>
  </conditionalFormatting>
  <conditionalFormatting sqref="B30:AE30">
    <cfRule type="cellIs" dxfId="0" priority="1" operator="greaterThan">
      <formula>$AH$2</formula>
    </cfRule>
    <cfRule type="cellIs" dxfId="0" priority="2" operator="greaterThan">
      <formula>$AH$2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51"/>
  <sheetViews>
    <sheetView tabSelected="1" zoomScale="70" zoomScaleNormal="70" workbookViewId="0">
      <selection activeCell="M40" sqref="M40"/>
    </sheetView>
  </sheetViews>
  <sheetFormatPr defaultColWidth="9" defaultRowHeight="13.5"/>
  <cols>
    <col min="1" max="1" width="10.5929203539823" customWidth="1"/>
    <col min="2" max="7" width="7.53097345132743" customWidth="1"/>
    <col min="8" max="8" width="6.53097345132743" customWidth="1"/>
    <col min="9" max="9" width="7.53097345132743" customWidth="1"/>
    <col min="10" max="10" width="6.53097345132743" customWidth="1"/>
    <col min="11" max="11" width="7.53097345132743" customWidth="1"/>
    <col min="12" max="12" width="6.53097345132743" customWidth="1"/>
    <col min="13" max="14" width="7.53097345132743" customWidth="1"/>
    <col min="15" max="15" width="6.53097345132743" customWidth="1"/>
    <col min="16" max="16" width="7.53097345132743" customWidth="1"/>
    <col min="17" max="18" width="6.53097345132743" customWidth="1"/>
    <col min="19" max="20" width="7.53097345132743" customWidth="1"/>
    <col min="21" max="24" width="6.53097345132743" customWidth="1"/>
    <col min="25" max="25" width="7.53097345132743" customWidth="1"/>
    <col min="26" max="28" width="6.53097345132743" customWidth="1"/>
    <col min="29" max="29" width="7.53097345132743" customWidth="1"/>
    <col min="30" max="31" width="6.53097345132743" customWidth="1"/>
    <col min="36" max="36" width="9" style="2"/>
  </cols>
  <sheetData>
    <row r="1" spans="2:36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G1" t="s">
        <v>0</v>
      </c>
      <c r="AH1" t="s">
        <v>1</v>
      </c>
      <c r="AI1" t="s">
        <v>2</v>
      </c>
      <c r="AJ1" s="2" t="s">
        <v>3</v>
      </c>
    </row>
    <row r="2" s="1" customFormat="1" spans="1:36">
      <c r="A2" s="1" t="s">
        <v>4</v>
      </c>
      <c r="B2" s="8">
        <v>-0.522</v>
      </c>
      <c r="C2" s="8">
        <v>-0.6629</v>
      </c>
      <c r="D2" s="8">
        <v>-0.5125</v>
      </c>
      <c r="E2" s="8">
        <v>-0.3748</v>
      </c>
      <c r="F2" s="8">
        <v>-0.247</v>
      </c>
      <c r="G2" s="4">
        <v>-0.0792</v>
      </c>
      <c r="H2" s="4">
        <v>-0.0448</v>
      </c>
      <c r="I2" s="4">
        <v>0.0239</v>
      </c>
      <c r="J2" s="4">
        <v>0.047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0.0248</v>
      </c>
      <c r="R2" s="4">
        <v>-0.0148</v>
      </c>
      <c r="S2" s="4">
        <v>0.0498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G2" s="1">
        <f t="shared" ref="AG2:AG8" si="0">IF(MAX(B2:AE2)&gt;ABS(MIN(B2:AE2)),MAX(B2:AE2),ABS(MIN(B2:AE2)))</f>
        <v>0.6629</v>
      </c>
      <c r="AH2" s="1">
        <f t="shared" ref="AH2:AH8" si="1">0.1*AG2</f>
        <v>0.06629</v>
      </c>
      <c r="AI2" s="1">
        <f t="shared" ref="AI2:AI8" si="2">AH2*1.5</f>
        <v>0.099435</v>
      </c>
      <c r="AJ2" s="6">
        <f t="shared" ref="AJ2:AJ8" si="3">AH2*2</f>
        <v>0.13258</v>
      </c>
    </row>
    <row r="3" s="1" customFormat="1" spans="1:36">
      <c r="A3" s="1" t="s">
        <v>5</v>
      </c>
      <c r="B3" s="8">
        <v>3.0055</v>
      </c>
      <c r="C3" s="8">
        <v>-4.8036</v>
      </c>
      <c r="D3" s="8">
        <v>4.8274</v>
      </c>
      <c r="E3" s="8">
        <v>-3.4323</v>
      </c>
      <c r="F3" s="8">
        <v>1.6128</v>
      </c>
      <c r="G3" s="4">
        <v>-0.4863</v>
      </c>
      <c r="H3" s="4">
        <v>0</v>
      </c>
      <c r="I3" s="4">
        <v>0</v>
      </c>
      <c r="J3" s="4">
        <v>-0.0085</v>
      </c>
      <c r="K3" s="4">
        <v>0</v>
      </c>
      <c r="L3" s="4">
        <v>-0.0377</v>
      </c>
      <c r="M3" s="4">
        <v>0</v>
      </c>
      <c r="N3" s="4">
        <v>-0.0014</v>
      </c>
      <c r="O3" s="4">
        <v>-0.0166</v>
      </c>
      <c r="P3" s="4">
        <v>0</v>
      </c>
      <c r="Q3" s="4">
        <v>0</v>
      </c>
      <c r="R3" s="4">
        <v>-0.0076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G3" s="1">
        <f t="shared" si="0"/>
        <v>4.8274</v>
      </c>
      <c r="AH3" s="1">
        <f t="shared" si="1"/>
        <v>0.48274</v>
      </c>
      <c r="AI3" s="1">
        <f t="shared" si="2"/>
        <v>0.72411</v>
      </c>
      <c r="AJ3" s="6">
        <f t="shared" si="3"/>
        <v>0.96548</v>
      </c>
    </row>
    <row r="4" s="1" customFormat="1" spans="1:36">
      <c r="A4" s="1" t="s">
        <v>6</v>
      </c>
      <c r="B4" s="8">
        <v>3.288</v>
      </c>
      <c r="C4" s="8">
        <v>-5.1967</v>
      </c>
      <c r="D4" s="8">
        <v>5.4868</v>
      </c>
      <c r="E4" s="8">
        <v>-4.3562</v>
      </c>
      <c r="F4" s="8">
        <v>2.6907</v>
      </c>
      <c r="G4" s="8">
        <v>-1.3461</v>
      </c>
      <c r="H4" s="4">
        <v>0.4846</v>
      </c>
      <c r="I4" s="4">
        <v>-0.1088</v>
      </c>
      <c r="J4" s="4">
        <v>0.0195</v>
      </c>
      <c r="K4" s="4">
        <v>0</v>
      </c>
      <c r="L4" s="4">
        <v>0</v>
      </c>
      <c r="M4" s="4">
        <v>0</v>
      </c>
      <c r="N4" s="4">
        <v>-0.0076</v>
      </c>
      <c r="O4" s="4">
        <v>0</v>
      </c>
      <c r="P4" s="4">
        <v>0</v>
      </c>
      <c r="Q4" s="4">
        <v>-0.0105</v>
      </c>
      <c r="R4" s="4">
        <v>0</v>
      </c>
      <c r="S4" s="4">
        <v>0</v>
      </c>
      <c r="T4" s="4">
        <v>0</v>
      </c>
      <c r="U4" s="4">
        <v>-0.0158</v>
      </c>
      <c r="V4" s="4">
        <v>0</v>
      </c>
      <c r="W4" s="4">
        <v>0.024</v>
      </c>
      <c r="X4" s="4">
        <v>0</v>
      </c>
      <c r="Y4" s="4">
        <v>-0.0211</v>
      </c>
      <c r="Z4" s="4">
        <v>0</v>
      </c>
      <c r="AA4" s="4">
        <v>0</v>
      </c>
      <c r="AB4" s="4">
        <v>0.0047</v>
      </c>
      <c r="AC4" s="4">
        <v>0</v>
      </c>
      <c r="AD4" s="4">
        <v>0</v>
      </c>
      <c r="AE4" s="4">
        <v>-0.0056</v>
      </c>
      <c r="AG4" s="1">
        <f t="shared" si="0"/>
        <v>5.4868</v>
      </c>
      <c r="AH4" s="1">
        <f t="shared" si="1"/>
        <v>0.54868</v>
      </c>
      <c r="AI4" s="1">
        <f t="shared" si="2"/>
        <v>0.82302</v>
      </c>
      <c r="AJ4" s="6">
        <f t="shared" si="3"/>
        <v>1.09736</v>
      </c>
    </row>
    <row r="5" s="1" customFormat="1" spans="1:36">
      <c r="A5" s="1" t="s">
        <v>7</v>
      </c>
      <c r="B5" s="8">
        <v>4.0303</v>
      </c>
      <c r="C5" s="8">
        <v>-6.637</v>
      </c>
      <c r="D5" s="8">
        <v>5.8105</v>
      </c>
      <c r="E5" s="8">
        <v>-3.144</v>
      </c>
      <c r="F5" s="8">
        <v>1.3347</v>
      </c>
      <c r="G5" s="4">
        <v>-0.4328</v>
      </c>
      <c r="H5" s="4">
        <v>0</v>
      </c>
      <c r="I5" s="4">
        <v>0</v>
      </c>
      <c r="J5" s="4">
        <v>0.0468</v>
      </c>
      <c r="K5" s="4">
        <v>0</v>
      </c>
      <c r="L5" s="4">
        <v>0</v>
      </c>
      <c r="M5" s="4">
        <v>0</v>
      </c>
      <c r="N5" s="4">
        <v>-0.0222</v>
      </c>
      <c r="O5" s="4">
        <v>0</v>
      </c>
      <c r="P5" s="4">
        <v>0.0193</v>
      </c>
      <c r="Q5" s="4">
        <v>0</v>
      </c>
      <c r="R5" s="4">
        <v>-0.007</v>
      </c>
      <c r="S5" s="4">
        <v>0</v>
      </c>
      <c r="T5" s="4">
        <v>0</v>
      </c>
      <c r="U5" s="4">
        <v>0</v>
      </c>
      <c r="V5" s="4">
        <v>0</v>
      </c>
      <c r="W5" s="4">
        <v>0.0015</v>
      </c>
      <c r="X5" s="4">
        <v>0</v>
      </c>
      <c r="Y5" s="4">
        <v>0</v>
      </c>
      <c r="Z5" s="4">
        <v>0</v>
      </c>
      <c r="AA5" s="4">
        <v>0</v>
      </c>
      <c r="AB5" s="4">
        <v>-0.0009</v>
      </c>
      <c r="AC5" s="4">
        <v>0</v>
      </c>
      <c r="AD5" s="4">
        <v>0</v>
      </c>
      <c r="AE5" s="4">
        <v>0</v>
      </c>
      <c r="AG5" s="1">
        <f t="shared" si="0"/>
        <v>6.637</v>
      </c>
      <c r="AH5" s="1">
        <f t="shared" si="1"/>
        <v>0.6637</v>
      </c>
      <c r="AI5" s="1">
        <f t="shared" si="2"/>
        <v>0.99555</v>
      </c>
      <c r="AJ5" s="6">
        <f t="shared" si="3"/>
        <v>1.3274</v>
      </c>
    </row>
    <row r="6" s="1" customFormat="1" spans="1:36">
      <c r="A6" s="1" t="s">
        <v>8</v>
      </c>
      <c r="B6" s="8">
        <v>4.407</v>
      </c>
      <c r="C6" s="8">
        <v>-8.0038</v>
      </c>
      <c r="D6" s="8">
        <v>7.8667</v>
      </c>
      <c r="E6" s="8">
        <v>-4.7326</v>
      </c>
      <c r="F6" s="8">
        <v>1.9368</v>
      </c>
      <c r="G6" s="4">
        <v>-0.5721</v>
      </c>
      <c r="H6" s="4">
        <v>0.0939</v>
      </c>
      <c r="I6" s="4">
        <v>0</v>
      </c>
      <c r="J6" s="4">
        <v>0</v>
      </c>
      <c r="K6" s="4">
        <v>0.0178</v>
      </c>
      <c r="L6" s="4">
        <v>0</v>
      </c>
      <c r="M6" s="4">
        <v>0</v>
      </c>
      <c r="N6" s="4">
        <v>-0.0235</v>
      </c>
      <c r="O6" s="4">
        <v>0</v>
      </c>
      <c r="P6" s="4">
        <v>0</v>
      </c>
      <c r="Q6" s="4">
        <v>0</v>
      </c>
      <c r="R6" s="4">
        <v>0.0266</v>
      </c>
      <c r="S6" s="4">
        <v>-0.0171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0.0003</v>
      </c>
      <c r="AB6" s="4">
        <v>0</v>
      </c>
      <c r="AC6" s="4">
        <v>0</v>
      </c>
      <c r="AD6" s="4">
        <v>0</v>
      </c>
      <c r="AE6" s="4">
        <v>-0.0001</v>
      </c>
      <c r="AG6" s="1">
        <f t="shared" si="0"/>
        <v>8.0038</v>
      </c>
      <c r="AH6" s="1">
        <f t="shared" si="1"/>
        <v>0.80038</v>
      </c>
      <c r="AI6" s="1">
        <f t="shared" si="2"/>
        <v>1.20057</v>
      </c>
      <c r="AJ6" s="6">
        <f t="shared" si="3"/>
        <v>1.60076</v>
      </c>
    </row>
    <row r="7" s="1" customFormat="1" spans="1:36">
      <c r="A7" s="1" t="s">
        <v>9</v>
      </c>
      <c r="B7" s="8">
        <v>4.5281</v>
      </c>
      <c r="C7" s="8">
        <v>-8.346</v>
      </c>
      <c r="D7" s="8">
        <v>8.1012</v>
      </c>
      <c r="E7" s="8">
        <v>-4.5391</v>
      </c>
      <c r="F7" s="4">
        <v>1.5307</v>
      </c>
      <c r="G7" s="4">
        <v>-0.278</v>
      </c>
      <c r="H7" s="4">
        <v>0</v>
      </c>
      <c r="I7" s="4">
        <v>0</v>
      </c>
      <c r="J7" s="4">
        <v>0</v>
      </c>
      <c r="K7" s="4">
        <v>0</v>
      </c>
      <c r="L7" s="4">
        <v>0.0033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-0.0007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0.0019</v>
      </c>
      <c r="AB7" s="4">
        <v>0</v>
      </c>
      <c r="AC7" s="4">
        <v>-0.0025</v>
      </c>
      <c r="AD7" s="4">
        <v>0</v>
      </c>
      <c r="AE7" s="4">
        <v>0.0009</v>
      </c>
      <c r="AG7" s="1">
        <f t="shared" si="0"/>
        <v>8.346</v>
      </c>
      <c r="AH7" s="1">
        <f t="shared" si="1"/>
        <v>0.8346</v>
      </c>
      <c r="AI7" s="1">
        <f t="shared" si="2"/>
        <v>1.2519</v>
      </c>
      <c r="AJ7" s="6">
        <f t="shared" si="3"/>
        <v>1.6692</v>
      </c>
    </row>
    <row r="8" s="1" customFormat="1" spans="1:36">
      <c r="A8" s="1" t="s">
        <v>27</v>
      </c>
      <c r="B8" s="8">
        <v>3.2361</v>
      </c>
      <c r="C8" s="8">
        <v>-2.5474</v>
      </c>
      <c r="D8" s="8">
        <v>-1.5759</v>
      </c>
      <c r="E8" s="8">
        <v>2.3375</v>
      </c>
      <c r="F8" s="8">
        <v>0</v>
      </c>
      <c r="G8" s="8">
        <v>-1.0592</v>
      </c>
      <c r="H8" s="8">
        <v>0.9557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0.0209</v>
      </c>
      <c r="X8" s="4">
        <v>-0.0223</v>
      </c>
      <c r="Y8" s="4">
        <v>0</v>
      </c>
      <c r="Z8" s="4">
        <v>0.0708</v>
      </c>
      <c r="AA8" s="4">
        <v>0</v>
      </c>
      <c r="AB8" s="4">
        <v>0</v>
      </c>
      <c r="AC8" s="4">
        <v>0.0142</v>
      </c>
      <c r="AD8" s="4">
        <v>0</v>
      </c>
      <c r="AE8" s="4">
        <v>0</v>
      </c>
      <c r="AG8" s="1">
        <f t="shared" si="0"/>
        <v>3.2361</v>
      </c>
      <c r="AH8" s="1">
        <f t="shared" si="1"/>
        <v>0.32361</v>
      </c>
      <c r="AI8" s="1">
        <f t="shared" si="2"/>
        <v>0.485415</v>
      </c>
      <c r="AJ8" s="6">
        <f t="shared" si="3"/>
        <v>0.64722</v>
      </c>
    </row>
    <row r="9" s="1" customFormat="1" spans="1:36">
      <c r="A9" s="1" t="s">
        <v>10</v>
      </c>
      <c r="B9" s="8">
        <v>2.4354</v>
      </c>
      <c r="C9" s="8">
        <v>-1.5286</v>
      </c>
      <c r="D9" s="4">
        <v>0</v>
      </c>
      <c r="E9" s="4">
        <v>0</v>
      </c>
      <c r="F9" s="4">
        <v>0</v>
      </c>
      <c r="G9" s="4">
        <v>0</v>
      </c>
      <c r="H9" s="4">
        <v>-0.0552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0.0169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0.0035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G9" s="1">
        <f t="shared" ref="AG9:AG24" si="4">IF(MAX(B9:AE9)&gt;ABS(MIN(B9:AE9)),MAX(B9:AE9),ABS(MIN(B9:AE9)))</f>
        <v>2.4354</v>
      </c>
      <c r="AH9" s="1">
        <f t="shared" ref="AH9:AH24" si="5">0.1*AG9</f>
        <v>0.24354</v>
      </c>
      <c r="AI9" s="1">
        <f t="shared" ref="AI9:AI24" si="6">AH9*1.5</f>
        <v>0.36531</v>
      </c>
      <c r="AJ9" s="6">
        <f t="shared" ref="AJ9:AJ24" si="7">AH9*2</f>
        <v>0.48708</v>
      </c>
    </row>
    <row r="10" spans="1:36">
      <c r="A10" t="s">
        <v>11</v>
      </c>
      <c r="B10" s="8">
        <v>0.3317</v>
      </c>
      <c r="C10" s="8">
        <v>-0.1752</v>
      </c>
      <c r="D10" s="8">
        <v>-0.17</v>
      </c>
      <c r="E10" s="8">
        <v>-0.2015</v>
      </c>
      <c r="F10" s="8">
        <v>-0.2015</v>
      </c>
      <c r="G10" s="8">
        <v>-0.0974</v>
      </c>
      <c r="H10" s="8">
        <v>-0.1815</v>
      </c>
      <c r="I10" s="4">
        <v>-0.0655</v>
      </c>
      <c r="J10" s="8">
        <v>-0.0678</v>
      </c>
      <c r="K10" s="8">
        <v>-0.1155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-0.0102</v>
      </c>
      <c r="S10" s="4">
        <v>0.0316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G10" s="1">
        <f t="shared" si="4"/>
        <v>0.3317</v>
      </c>
      <c r="AH10" s="1">
        <f t="shared" si="5"/>
        <v>0.03317</v>
      </c>
      <c r="AI10" s="1">
        <f t="shared" si="6"/>
        <v>0.049755</v>
      </c>
      <c r="AJ10" s="6">
        <f t="shared" si="7"/>
        <v>0.06634</v>
      </c>
    </row>
    <row r="11" spans="1:36">
      <c r="A11" t="s">
        <v>12</v>
      </c>
      <c r="AG11" s="1">
        <f t="shared" si="4"/>
        <v>0</v>
      </c>
      <c r="AH11" s="1">
        <f t="shared" si="5"/>
        <v>0</v>
      </c>
      <c r="AI11" s="1">
        <f t="shared" si="6"/>
        <v>0</v>
      </c>
      <c r="AJ11" s="6">
        <f t="shared" si="7"/>
        <v>0</v>
      </c>
    </row>
    <row r="12" spans="1:36">
      <c r="A12" t="s">
        <v>13</v>
      </c>
      <c r="B12" s="8">
        <v>0.7049</v>
      </c>
      <c r="C12" s="4">
        <v>0</v>
      </c>
      <c r="D12" s="4">
        <v>0</v>
      </c>
      <c r="E12" s="4">
        <v>-0.0852</v>
      </c>
      <c r="F12" s="4">
        <v>-0.0377</v>
      </c>
      <c r="G12" s="4">
        <v>0</v>
      </c>
      <c r="H12" s="4">
        <v>-0.0495</v>
      </c>
      <c r="I12" s="4">
        <v>0</v>
      </c>
      <c r="J12" s="4">
        <v>0</v>
      </c>
      <c r="K12" s="4">
        <v>-0.0676</v>
      </c>
      <c r="L12" s="4">
        <v>0</v>
      </c>
      <c r="M12" s="4">
        <v>0</v>
      </c>
      <c r="N12" s="4">
        <v>0</v>
      </c>
      <c r="O12" s="4">
        <v>-0.0418</v>
      </c>
      <c r="P12" s="4">
        <v>-0.0287</v>
      </c>
      <c r="Q12" s="4">
        <v>0</v>
      </c>
      <c r="R12" s="4">
        <v>-0.0497</v>
      </c>
      <c r="S12" s="4">
        <v>0</v>
      </c>
      <c r="T12" s="4">
        <v>-0.0261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G12" s="1">
        <f t="shared" si="4"/>
        <v>0.7049</v>
      </c>
      <c r="AH12" s="1">
        <f t="shared" si="5"/>
        <v>0.07049</v>
      </c>
      <c r="AI12" s="1">
        <f t="shared" si="6"/>
        <v>0.105735</v>
      </c>
      <c r="AJ12" s="6">
        <f t="shared" si="7"/>
        <v>0.14098</v>
      </c>
    </row>
    <row r="13" spans="1:36">
      <c r="A13" t="s">
        <v>28</v>
      </c>
      <c r="B13" s="8">
        <v>4.0888</v>
      </c>
      <c r="C13" s="8">
        <v>-6.7994</v>
      </c>
      <c r="D13" s="8">
        <v>5.9562</v>
      </c>
      <c r="E13" s="8">
        <v>-3.152</v>
      </c>
      <c r="F13" s="4">
        <v>1.2713</v>
      </c>
      <c r="G13" s="4">
        <v>-0.4004</v>
      </c>
      <c r="H13" s="4">
        <v>0</v>
      </c>
      <c r="I13" s="4">
        <v>0</v>
      </c>
      <c r="J13" s="4">
        <v>0.0433</v>
      </c>
      <c r="K13" s="4">
        <v>0</v>
      </c>
      <c r="L13" s="4">
        <v>0</v>
      </c>
      <c r="M13" s="4">
        <v>0</v>
      </c>
      <c r="N13" s="4">
        <v>-0.0178</v>
      </c>
      <c r="O13" s="4">
        <v>0</v>
      </c>
      <c r="P13" s="4">
        <v>0.0131</v>
      </c>
      <c r="Q13" s="4">
        <v>0</v>
      </c>
      <c r="R13" s="4">
        <v>0</v>
      </c>
      <c r="S13" s="4">
        <v>-0.0037</v>
      </c>
      <c r="T13" s="4">
        <v>0</v>
      </c>
      <c r="U13" s="4">
        <v>0</v>
      </c>
      <c r="V13" s="4">
        <v>0</v>
      </c>
      <c r="W13" s="4">
        <v>0</v>
      </c>
      <c r="X13" s="4">
        <v>0.0026</v>
      </c>
      <c r="Y13" s="4">
        <v>0</v>
      </c>
      <c r="Z13" s="4">
        <v>0</v>
      </c>
      <c r="AA13" s="4">
        <v>-0.0026</v>
      </c>
      <c r="AB13" s="4">
        <v>0</v>
      </c>
      <c r="AC13" s="4">
        <v>0</v>
      </c>
      <c r="AD13" s="4">
        <v>0.0007</v>
      </c>
      <c r="AE13" s="4">
        <v>0</v>
      </c>
      <c r="AG13" s="1">
        <f t="shared" si="4"/>
        <v>6.7994</v>
      </c>
      <c r="AH13" s="1">
        <f t="shared" si="5"/>
        <v>0.67994</v>
      </c>
      <c r="AI13" s="1">
        <f t="shared" si="6"/>
        <v>1.01991</v>
      </c>
      <c r="AJ13" s="6">
        <f t="shared" si="7"/>
        <v>1.35988</v>
      </c>
    </row>
    <row r="14" spans="1:36">
      <c r="A14" t="s">
        <v>15</v>
      </c>
      <c r="B14" s="8">
        <v>4.0773</v>
      </c>
      <c r="C14" s="8">
        <v>-6.7482</v>
      </c>
      <c r="D14" s="8">
        <v>5.8495</v>
      </c>
      <c r="E14" s="8">
        <v>-3.0168</v>
      </c>
      <c r="F14" s="4">
        <v>1.1644</v>
      </c>
      <c r="G14" s="4">
        <v>-0.3579</v>
      </c>
      <c r="H14" s="4">
        <v>0</v>
      </c>
      <c r="I14" s="4">
        <v>0</v>
      </c>
      <c r="J14" s="4">
        <v>0.0379</v>
      </c>
      <c r="K14" s="4">
        <v>0</v>
      </c>
      <c r="L14" s="4">
        <v>0</v>
      </c>
      <c r="M14" s="4">
        <v>0</v>
      </c>
      <c r="N14" s="4">
        <v>-0.0141</v>
      </c>
      <c r="O14" s="4">
        <v>0</v>
      </c>
      <c r="P14" s="4">
        <v>0.0097</v>
      </c>
      <c r="Q14" s="4">
        <v>0</v>
      </c>
      <c r="R14" s="4">
        <v>0</v>
      </c>
      <c r="S14" s="4">
        <v>-0.0024</v>
      </c>
      <c r="T14" s="4">
        <v>0</v>
      </c>
      <c r="U14" s="4">
        <v>0</v>
      </c>
      <c r="V14" s="4">
        <v>0</v>
      </c>
      <c r="W14" s="4">
        <v>0</v>
      </c>
      <c r="X14" s="4">
        <v>0.0016</v>
      </c>
      <c r="Y14" s="4">
        <v>0</v>
      </c>
      <c r="Z14" s="4">
        <v>0</v>
      </c>
      <c r="AA14" s="4">
        <v>-0.0016</v>
      </c>
      <c r="AB14" s="4">
        <v>0</v>
      </c>
      <c r="AC14" s="4">
        <v>0</v>
      </c>
      <c r="AD14" s="4">
        <v>0.0002</v>
      </c>
      <c r="AE14" s="4">
        <v>0</v>
      </c>
      <c r="AG14" s="1">
        <f t="shared" si="4"/>
        <v>6.7482</v>
      </c>
      <c r="AH14" s="1">
        <f t="shared" si="5"/>
        <v>0.67482</v>
      </c>
      <c r="AI14" s="1">
        <f t="shared" si="6"/>
        <v>1.01223</v>
      </c>
      <c r="AJ14" s="6">
        <f t="shared" si="7"/>
        <v>1.34964</v>
      </c>
    </row>
    <row r="15" spans="1:36">
      <c r="A15" t="s">
        <v>29</v>
      </c>
      <c r="B15" s="8">
        <v>3.223</v>
      </c>
      <c r="C15" s="8">
        <v>-3.0108</v>
      </c>
      <c r="D15" s="4">
        <v>0</v>
      </c>
      <c r="E15" s="8">
        <v>0.9066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0.0562</v>
      </c>
      <c r="S15" s="4">
        <v>0</v>
      </c>
      <c r="T15" s="4">
        <v>0</v>
      </c>
      <c r="U15" s="4">
        <v>0</v>
      </c>
      <c r="V15" s="4">
        <v>-0.0032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G15" s="1">
        <f t="shared" si="4"/>
        <v>3.223</v>
      </c>
      <c r="AH15" s="1">
        <f t="shared" si="5"/>
        <v>0.3223</v>
      </c>
      <c r="AI15" s="1">
        <f t="shared" si="6"/>
        <v>0.48345</v>
      </c>
      <c r="AJ15" s="6">
        <f t="shared" si="7"/>
        <v>0.6446</v>
      </c>
    </row>
    <row r="16" spans="1:36">
      <c r="A16" t="s">
        <v>30</v>
      </c>
      <c r="B16" s="9">
        <v>3.8055</v>
      </c>
      <c r="C16" s="9">
        <v>-6.8902</v>
      </c>
      <c r="D16" s="9">
        <v>7.7707</v>
      </c>
      <c r="E16" s="9">
        <v>-5.8955</v>
      </c>
      <c r="F16" s="9">
        <v>2.9688</v>
      </c>
      <c r="G16" s="4">
        <v>-0.8319</v>
      </c>
      <c r="H16" s="4">
        <v>0</v>
      </c>
      <c r="I16" s="4">
        <v>0.0737</v>
      </c>
      <c r="J16" s="4">
        <v>0</v>
      </c>
      <c r="K16" s="4">
        <v>0</v>
      </c>
      <c r="L16" s="4">
        <v>-0.0093</v>
      </c>
      <c r="M16" s="4">
        <v>0</v>
      </c>
      <c r="N16" s="4">
        <v>0</v>
      </c>
      <c r="O16" s="4">
        <v>0.0035</v>
      </c>
      <c r="P16" s="4">
        <v>0</v>
      </c>
      <c r="Q16" s="4">
        <v>0</v>
      </c>
      <c r="R16" s="4">
        <v>0</v>
      </c>
      <c r="S16" s="4">
        <v>0.0011</v>
      </c>
      <c r="T16" s="4">
        <v>0</v>
      </c>
      <c r="U16" s="4">
        <v>0.0007</v>
      </c>
      <c r="V16" s="4">
        <v>0</v>
      </c>
      <c r="W16" s="4">
        <v>-0.0004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-0.0036</v>
      </c>
      <c r="AG16" s="1">
        <f t="shared" si="4"/>
        <v>7.7707</v>
      </c>
      <c r="AH16" s="1">
        <f t="shared" si="5"/>
        <v>0.77707</v>
      </c>
      <c r="AI16" s="1">
        <f t="shared" si="6"/>
        <v>1.165605</v>
      </c>
      <c r="AJ16" s="6">
        <f t="shared" si="7"/>
        <v>1.55414</v>
      </c>
    </row>
    <row r="17" spans="1:36">
      <c r="A17" t="s">
        <v>31</v>
      </c>
      <c r="B17" s="9">
        <v>4.0978</v>
      </c>
      <c r="C17" s="9">
        <v>-6.8222</v>
      </c>
      <c r="D17" s="9">
        <v>5.9686</v>
      </c>
      <c r="E17" s="9">
        <v>-3.1347</v>
      </c>
      <c r="F17" s="4">
        <v>1.2438</v>
      </c>
      <c r="G17" s="4">
        <v>-0.3879</v>
      </c>
      <c r="H17" s="4">
        <v>0</v>
      </c>
      <c r="I17" s="4">
        <v>0</v>
      </c>
      <c r="J17" s="4">
        <v>0.0418</v>
      </c>
      <c r="K17" s="4">
        <v>0</v>
      </c>
      <c r="L17" s="4">
        <v>0</v>
      </c>
      <c r="M17" s="4">
        <v>0</v>
      </c>
      <c r="N17" s="4">
        <v>-0.0164</v>
      </c>
      <c r="O17" s="4">
        <v>0</v>
      </c>
      <c r="P17" s="4">
        <v>0.0117</v>
      </c>
      <c r="Q17" s="4">
        <v>0</v>
      </c>
      <c r="R17" s="4">
        <v>0</v>
      </c>
      <c r="S17" s="4">
        <v>-0.003</v>
      </c>
      <c r="T17" s="4">
        <v>0</v>
      </c>
      <c r="U17" s="4">
        <v>0</v>
      </c>
      <c r="V17" s="4">
        <v>0</v>
      </c>
      <c r="W17" s="4">
        <v>0</v>
      </c>
      <c r="X17" s="4">
        <v>0.0017</v>
      </c>
      <c r="Y17" s="4">
        <v>0</v>
      </c>
      <c r="Z17" s="4">
        <v>0</v>
      </c>
      <c r="AA17" s="4">
        <v>0</v>
      </c>
      <c r="AB17" s="4">
        <v>-0.0023</v>
      </c>
      <c r="AC17" s="4">
        <v>0</v>
      </c>
      <c r="AD17" s="4">
        <v>0.001</v>
      </c>
      <c r="AE17" s="4">
        <v>0</v>
      </c>
      <c r="AG17" s="1">
        <f t="shared" si="4"/>
        <v>6.8222</v>
      </c>
      <c r="AH17" s="1">
        <f t="shared" si="5"/>
        <v>0.68222</v>
      </c>
      <c r="AI17" s="1">
        <f t="shared" si="6"/>
        <v>1.02333</v>
      </c>
      <c r="AJ17" s="6">
        <f t="shared" si="7"/>
        <v>1.36444</v>
      </c>
    </row>
    <row r="18" spans="1:36">
      <c r="A18" t="s">
        <v>19</v>
      </c>
      <c r="AG18" s="1">
        <f t="shared" si="4"/>
        <v>0</v>
      </c>
      <c r="AH18" s="1">
        <f t="shared" si="5"/>
        <v>0</v>
      </c>
      <c r="AI18" s="1">
        <f t="shared" si="6"/>
        <v>0</v>
      </c>
      <c r="AJ18" s="6">
        <f t="shared" si="7"/>
        <v>0</v>
      </c>
    </row>
    <row r="19" spans="1:36">
      <c r="A19" t="s">
        <v>20</v>
      </c>
      <c r="AG19" s="1">
        <f t="shared" si="4"/>
        <v>0</v>
      </c>
      <c r="AH19" s="1">
        <f t="shared" si="5"/>
        <v>0</v>
      </c>
      <c r="AI19" s="1">
        <f t="shared" si="6"/>
        <v>0</v>
      </c>
      <c r="AJ19" s="6">
        <f t="shared" si="7"/>
        <v>0</v>
      </c>
    </row>
    <row r="20" spans="1:36">
      <c r="A20" t="s">
        <v>21</v>
      </c>
      <c r="B20" s="8">
        <v>4.4445</v>
      </c>
      <c r="C20" s="8">
        <v>-8.1386</v>
      </c>
      <c r="D20" s="8">
        <v>8.0713</v>
      </c>
      <c r="E20" s="8">
        <v>-4.9244</v>
      </c>
      <c r="F20" s="8">
        <v>2.0821</v>
      </c>
      <c r="G20" s="4">
        <v>-0.6623</v>
      </c>
      <c r="H20" s="4">
        <v>0.1259</v>
      </c>
      <c r="I20" s="4">
        <v>0</v>
      </c>
      <c r="J20" s="4">
        <v>0</v>
      </c>
      <c r="K20" s="4">
        <v>0.0147</v>
      </c>
      <c r="L20" s="4">
        <v>0</v>
      </c>
      <c r="M20" s="4">
        <v>0</v>
      </c>
      <c r="N20" s="4">
        <v>-0.0234</v>
      </c>
      <c r="O20" s="4">
        <v>0</v>
      </c>
      <c r="P20" s="4">
        <v>0</v>
      </c>
      <c r="Q20" s="4">
        <v>0</v>
      </c>
      <c r="R20" s="4">
        <v>0.0278</v>
      </c>
      <c r="S20" s="4">
        <v>-0.0179</v>
      </c>
      <c r="T20" s="4">
        <v>0</v>
      </c>
      <c r="U20" s="4">
        <v>0</v>
      </c>
      <c r="V20" s="4">
        <v>0</v>
      </c>
      <c r="W20" s="4">
        <v>0</v>
      </c>
      <c r="X20" s="4">
        <v>-0.0001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0.0013</v>
      </c>
      <c r="AE20" s="4">
        <v>-0.0011</v>
      </c>
      <c r="AG20" s="1">
        <f t="shared" si="4"/>
        <v>8.1386</v>
      </c>
      <c r="AH20" s="1">
        <f t="shared" si="5"/>
        <v>0.81386</v>
      </c>
      <c r="AI20" s="1">
        <f t="shared" si="6"/>
        <v>1.22079</v>
      </c>
      <c r="AJ20" s="6">
        <f t="shared" si="7"/>
        <v>1.62772</v>
      </c>
    </row>
    <row r="21" spans="1:36">
      <c r="A21" t="s">
        <v>22</v>
      </c>
      <c r="B21" s="8">
        <v>4.5851</v>
      </c>
      <c r="C21" s="8">
        <v>-8.599</v>
      </c>
      <c r="D21" s="8">
        <v>8.5738</v>
      </c>
      <c r="E21" s="8">
        <v>-5.0272</v>
      </c>
      <c r="F21" s="8">
        <v>1.8297</v>
      </c>
      <c r="G21" s="4">
        <v>-0.37</v>
      </c>
      <c r="H21" s="4">
        <v>0</v>
      </c>
      <c r="I21" s="4">
        <v>0</v>
      </c>
      <c r="J21" s="4">
        <v>0</v>
      </c>
      <c r="K21" s="4">
        <v>0.0095</v>
      </c>
      <c r="L21" s="4">
        <v>0</v>
      </c>
      <c r="M21" s="4">
        <v>-0.0017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-0.0018</v>
      </c>
      <c r="Y21" s="4">
        <v>0</v>
      </c>
      <c r="Z21" s="4">
        <v>0.0035</v>
      </c>
      <c r="AA21" s="4">
        <v>0</v>
      </c>
      <c r="AB21" s="4">
        <v>-0.0024</v>
      </c>
      <c r="AC21" s="4">
        <v>0</v>
      </c>
      <c r="AD21" s="4">
        <v>0</v>
      </c>
      <c r="AE21" s="4">
        <v>0.0005</v>
      </c>
      <c r="AG21" s="1">
        <f t="shared" si="4"/>
        <v>8.599</v>
      </c>
      <c r="AH21" s="1">
        <f t="shared" si="5"/>
        <v>0.8599</v>
      </c>
      <c r="AI21" s="1">
        <f t="shared" si="6"/>
        <v>1.28985</v>
      </c>
      <c r="AJ21" s="6">
        <f t="shared" si="7"/>
        <v>1.7198</v>
      </c>
    </row>
    <row r="22" spans="1:36">
      <c r="A22" t="s">
        <v>23</v>
      </c>
      <c r="AG22" s="1">
        <f t="shared" si="4"/>
        <v>0</v>
      </c>
      <c r="AH22" s="1">
        <f t="shared" si="5"/>
        <v>0</v>
      </c>
      <c r="AI22" s="1">
        <f t="shared" si="6"/>
        <v>0</v>
      </c>
      <c r="AJ22" s="6">
        <f t="shared" si="7"/>
        <v>0</v>
      </c>
    </row>
    <row r="23" spans="1:36">
      <c r="A23" t="s">
        <v>32</v>
      </c>
      <c r="B23" s="9">
        <v>3.9167</v>
      </c>
      <c r="C23" s="9">
        <v>-7.2025</v>
      </c>
      <c r="D23" s="9">
        <v>8.2088</v>
      </c>
      <c r="E23" s="9">
        <v>-6.2703</v>
      </c>
      <c r="F23" s="9">
        <v>3.1693</v>
      </c>
      <c r="G23" s="4">
        <v>-0.8889</v>
      </c>
      <c r="H23" s="4">
        <v>0</v>
      </c>
      <c r="I23" s="4">
        <v>0.0762</v>
      </c>
      <c r="J23" s="4">
        <v>0</v>
      </c>
      <c r="K23" s="4">
        <v>0</v>
      </c>
      <c r="L23" s="4">
        <v>-0.0126</v>
      </c>
      <c r="M23" s="4">
        <v>0</v>
      </c>
      <c r="N23" s="4">
        <v>0</v>
      </c>
      <c r="O23" s="4">
        <v>0.0022</v>
      </c>
      <c r="P23" s="4">
        <v>0</v>
      </c>
      <c r="Q23" s="4">
        <v>0</v>
      </c>
      <c r="R23" s="4">
        <v>0</v>
      </c>
      <c r="S23" s="4">
        <v>0.0003</v>
      </c>
      <c r="T23" s="4">
        <v>0</v>
      </c>
      <c r="U23" s="4">
        <v>0.0006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0.0015</v>
      </c>
      <c r="AB23" s="4">
        <v>0</v>
      </c>
      <c r="AC23" s="4">
        <v>-0.0013</v>
      </c>
      <c r="AD23" s="4">
        <v>0</v>
      </c>
      <c r="AE23" s="4">
        <v>0</v>
      </c>
      <c r="AG23" s="1">
        <f t="shared" si="4"/>
        <v>8.2088</v>
      </c>
      <c r="AH23" s="1">
        <f t="shared" si="5"/>
        <v>0.82088</v>
      </c>
      <c r="AI23" s="1">
        <f t="shared" si="6"/>
        <v>1.23132</v>
      </c>
      <c r="AJ23" s="6">
        <f t="shared" si="7"/>
        <v>1.64176</v>
      </c>
    </row>
    <row r="24" spans="1:36">
      <c r="A24" t="s">
        <v>33</v>
      </c>
      <c r="B24" s="8">
        <v>4.1518</v>
      </c>
      <c r="C24" s="8">
        <v>-6.5176</v>
      </c>
      <c r="D24" s="8">
        <v>4.5057</v>
      </c>
      <c r="E24" s="4">
        <v>-0.9577</v>
      </c>
      <c r="F24" s="4">
        <v>-0.2412</v>
      </c>
      <c r="G24" s="4">
        <v>0</v>
      </c>
      <c r="H24" s="4">
        <v>0.0625</v>
      </c>
      <c r="I24" s="4">
        <v>0</v>
      </c>
      <c r="J24" s="4">
        <v>0</v>
      </c>
      <c r="K24" s="4">
        <v>-0.0037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0.0202</v>
      </c>
      <c r="Y24" s="4">
        <v>0</v>
      </c>
      <c r="Z24" s="4">
        <v>-0.0832</v>
      </c>
      <c r="AA24" s="4">
        <v>0</v>
      </c>
      <c r="AB24" s="4">
        <v>0.2181</v>
      </c>
      <c r="AC24" s="4">
        <v>-0.2217</v>
      </c>
      <c r="AD24" s="4">
        <v>0.0668</v>
      </c>
      <c r="AE24" s="4">
        <v>0</v>
      </c>
      <c r="AG24" s="1">
        <f t="shared" si="4"/>
        <v>6.5176</v>
      </c>
      <c r="AH24" s="1">
        <f t="shared" si="5"/>
        <v>0.65176</v>
      </c>
      <c r="AI24" s="1">
        <f t="shared" si="6"/>
        <v>0.97764</v>
      </c>
      <c r="AJ24" s="6">
        <f t="shared" si="7"/>
        <v>1.30352</v>
      </c>
    </row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51"/>
  <sheetViews>
    <sheetView zoomScale="70" zoomScaleNormal="70" workbookViewId="0">
      <selection activeCell="M28" sqref="M28"/>
    </sheetView>
  </sheetViews>
  <sheetFormatPr defaultColWidth="9" defaultRowHeight="13.5"/>
  <cols>
    <col min="1" max="1" width="10.5929203539823" customWidth="1"/>
    <col min="2" max="7" width="7.53097345132743" customWidth="1"/>
    <col min="8" max="8" width="6.53097345132743" customWidth="1"/>
    <col min="9" max="9" width="7.53097345132743" customWidth="1"/>
    <col min="10" max="10" width="6.53097345132743" customWidth="1"/>
    <col min="11" max="11" width="7.53097345132743" customWidth="1"/>
    <col min="12" max="12" width="6.53097345132743" customWidth="1"/>
    <col min="13" max="14" width="7.53097345132743" customWidth="1"/>
    <col min="15" max="15" width="6.53097345132743" customWidth="1"/>
    <col min="16" max="16" width="7.53097345132743" customWidth="1"/>
    <col min="17" max="18" width="6.53097345132743" customWidth="1"/>
    <col min="19" max="20" width="7.53097345132743" customWidth="1"/>
    <col min="21" max="24" width="6.53097345132743" customWidth="1"/>
    <col min="25" max="25" width="7.53097345132743" customWidth="1"/>
    <col min="26" max="28" width="6.53097345132743" customWidth="1"/>
    <col min="29" max="29" width="7.53097345132743" customWidth="1"/>
    <col min="30" max="31" width="6.53097345132743" customWidth="1"/>
    <col min="36" max="36" width="9" style="2"/>
  </cols>
  <sheetData>
    <row r="1" spans="2:36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G1" t="s">
        <v>0</v>
      </c>
      <c r="AH1" t="s">
        <v>1</v>
      </c>
      <c r="AI1" t="s">
        <v>2</v>
      </c>
      <c r="AJ1" s="2" t="s">
        <v>3</v>
      </c>
    </row>
    <row r="2" s="1" customFormat="1" spans="1:36">
      <c r="A2" s="1" t="s">
        <v>4</v>
      </c>
      <c r="B2" s="7">
        <v>-0.5987</v>
      </c>
      <c r="C2" s="7">
        <v>-0.6795</v>
      </c>
      <c r="D2" s="7">
        <v>-0.5828</v>
      </c>
      <c r="E2" s="7">
        <v>-0.3509</v>
      </c>
      <c r="F2" s="7">
        <v>-0.2233</v>
      </c>
      <c r="G2" s="4">
        <v>-0.0453</v>
      </c>
      <c r="H2" s="4">
        <v>0</v>
      </c>
      <c r="I2" s="4">
        <v>0.0441</v>
      </c>
      <c r="J2" s="4">
        <v>0.0576</v>
      </c>
      <c r="K2" s="4">
        <v>0.0258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0.0299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-0.0068</v>
      </c>
      <c r="AB2" s="4">
        <v>0</v>
      </c>
      <c r="AC2" s="4">
        <v>0</v>
      </c>
      <c r="AD2" s="4">
        <v>0</v>
      </c>
      <c r="AE2" s="4">
        <v>0</v>
      </c>
      <c r="AG2" s="1">
        <f t="shared" ref="AG2:AG24" si="0">IF(MAX(B2:AE2)&gt;ABS(MIN(B2:AE2)),MAX(B2:AE2),ABS(MIN(B2:AE2)))</f>
        <v>0.6795</v>
      </c>
      <c r="AH2" s="1">
        <f t="shared" ref="AH2:AH24" si="1">0.1*AG2</f>
        <v>0.06795</v>
      </c>
      <c r="AI2" s="1">
        <f t="shared" ref="AI2:AI24" si="2">AH2*1.5</f>
        <v>0.101925</v>
      </c>
      <c r="AJ2" s="6">
        <f t="shared" ref="AJ2:AJ24" si="3">AH2*2</f>
        <v>0.1359</v>
      </c>
    </row>
    <row r="3" s="1" customFormat="1" spans="1:36">
      <c r="A3" s="1" t="s">
        <v>5</v>
      </c>
      <c r="B3" s="7">
        <v>3.2167</v>
      </c>
      <c r="C3" s="7">
        <v>-5.4976</v>
      </c>
      <c r="D3" s="7">
        <v>6.1719</v>
      </c>
      <c r="E3" s="7">
        <v>-5.1599</v>
      </c>
      <c r="F3" s="7">
        <v>3.2979</v>
      </c>
      <c r="G3" s="7">
        <v>-1.6976</v>
      </c>
      <c r="H3" s="4">
        <v>0.6476</v>
      </c>
      <c r="I3" s="4">
        <v>-0.1875</v>
      </c>
      <c r="J3" s="4">
        <v>0</v>
      </c>
      <c r="K3" s="4">
        <v>0</v>
      </c>
      <c r="L3" s="4">
        <v>-0.014</v>
      </c>
      <c r="M3" s="4">
        <v>0</v>
      </c>
      <c r="N3" s="4">
        <v>-0.0253</v>
      </c>
      <c r="O3" s="4">
        <v>0</v>
      </c>
      <c r="P3" s="4">
        <v>0</v>
      </c>
      <c r="Q3" s="4">
        <v>-0.0121</v>
      </c>
      <c r="R3" s="4">
        <v>0</v>
      </c>
      <c r="S3" s="4">
        <v>-0.0103</v>
      </c>
      <c r="T3" s="4">
        <v>0</v>
      </c>
      <c r="U3" s="4">
        <v>0</v>
      </c>
      <c r="V3" s="4">
        <v>-0.0364</v>
      </c>
      <c r="W3" s="4">
        <v>0.0829</v>
      </c>
      <c r="X3" s="4">
        <v>-0.0977</v>
      </c>
      <c r="Y3" s="4">
        <v>0.045</v>
      </c>
      <c r="Z3" s="4">
        <v>0</v>
      </c>
      <c r="AA3" s="4">
        <v>-0.0065</v>
      </c>
      <c r="AB3" s="4">
        <v>0</v>
      </c>
      <c r="AC3" s="4">
        <v>0</v>
      </c>
      <c r="AD3" s="4">
        <v>0</v>
      </c>
      <c r="AE3" s="4">
        <v>0</v>
      </c>
      <c r="AG3" s="1">
        <f t="shared" si="0"/>
        <v>6.1719</v>
      </c>
      <c r="AH3" s="1">
        <f t="shared" si="1"/>
        <v>0.61719</v>
      </c>
      <c r="AI3" s="1">
        <f t="shared" si="2"/>
        <v>0.925785</v>
      </c>
      <c r="AJ3" s="6">
        <f t="shared" si="3"/>
        <v>1.23438</v>
      </c>
    </row>
    <row r="4" s="1" customFormat="1" spans="1:36">
      <c r="A4" s="1" t="s">
        <v>6</v>
      </c>
      <c r="B4" s="7">
        <v>3.3366</v>
      </c>
      <c r="C4" s="7">
        <v>-5.3139</v>
      </c>
      <c r="D4" s="7">
        <v>5.6282</v>
      </c>
      <c r="E4" s="7">
        <v>-4.4632</v>
      </c>
      <c r="F4" s="7">
        <v>2.7251</v>
      </c>
      <c r="G4" s="7">
        <v>-1.327</v>
      </c>
      <c r="H4" s="4">
        <v>0.4537</v>
      </c>
      <c r="I4" s="4">
        <v>-0.0839</v>
      </c>
      <c r="J4" s="4">
        <v>0.0147</v>
      </c>
      <c r="K4" s="4">
        <v>0</v>
      </c>
      <c r="L4" s="4">
        <v>0</v>
      </c>
      <c r="M4" s="4">
        <v>0</v>
      </c>
      <c r="N4" s="4">
        <v>-0.0092</v>
      </c>
      <c r="O4" s="4">
        <v>0</v>
      </c>
      <c r="P4" s="4">
        <v>0</v>
      </c>
      <c r="Q4" s="4">
        <v>-0.0111</v>
      </c>
      <c r="R4" s="4">
        <v>0</v>
      </c>
      <c r="S4" s="4">
        <v>0.0077</v>
      </c>
      <c r="T4" s="4">
        <v>0</v>
      </c>
      <c r="U4" s="4">
        <v>-0.0266</v>
      </c>
      <c r="V4" s="4">
        <v>0.0282</v>
      </c>
      <c r="W4" s="4">
        <v>0</v>
      </c>
      <c r="X4" s="4">
        <v>0</v>
      </c>
      <c r="Y4" s="4">
        <v>-0.0172</v>
      </c>
      <c r="Z4" s="4">
        <v>0</v>
      </c>
      <c r="AA4" s="4">
        <v>0</v>
      </c>
      <c r="AB4" s="4">
        <v>0</v>
      </c>
      <c r="AC4" s="4">
        <v>0</v>
      </c>
      <c r="AD4" s="4">
        <v>0.0183</v>
      </c>
      <c r="AE4" s="4">
        <v>-0.019</v>
      </c>
      <c r="AG4" s="1">
        <f t="shared" si="0"/>
        <v>5.6282</v>
      </c>
      <c r="AH4" s="1">
        <f t="shared" si="1"/>
        <v>0.56282</v>
      </c>
      <c r="AI4" s="1">
        <f t="shared" si="2"/>
        <v>0.84423</v>
      </c>
      <c r="AJ4" s="6">
        <f t="shared" si="3"/>
        <v>1.12564</v>
      </c>
    </row>
    <row r="5" s="1" customFormat="1" spans="1:36">
      <c r="A5" s="1" t="s">
        <v>7</v>
      </c>
      <c r="B5" s="7">
        <v>4.0335</v>
      </c>
      <c r="C5" s="7">
        <v>-6.6337</v>
      </c>
      <c r="D5" s="7">
        <v>5.7593</v>
      </c>
      <c r="E5" s="7">
        <v>-3.0205</v>
      </c>
      <c r="F5" s="4">
        <v>1.1934</v>
      </c>
      <c r="G5" s="4">
        <v>-0.3619</v>
      </c>
      <c r="H5" s="4">
        <v>0</v>
      </c>
      <c r="I5" s="4">
        <v>0</v>
      </c>
      <c r="J5" s="4">
        <v>0.0324</v>
      </c>
      <c r="K5" s="4">
        <v>0.0029</v>
      </c>
      <c r="L5" s="4">
        <v>0</v>
      </c>
      <c r="M5" s="4">
        <v>0</v>
      </c>
      <c r="N5" s="4">
        <v>-0.0137</v>
      </c>
      <c r="O5" s="4">
        <v>0</v>
      </c>
      <c r="P5" s="4">
        <v>0.0093</v>
      </c>
      <c r="Q5" s="4">
        <v>0</v>
      </c>
      <c r="R5" s="4">
        <v>0</v>
      </c>
      <c r="S5" s="4">
        <v>-0.0026</v>
      </c>
      <c r="T5" s="4">
        <v>0</v>
      </c>
      <c r="U5" s="4">
        <v>0</v>
      </c>
      <c r="V5" s="4">
        <v>0</v>
      </c>
      <c r="W5" s="4">
        <v>0</v>
      </c>
      <c r="X5" s="4">
        <v>0.0016</v>
      </c>
      <c r="Y5" s="4">
        <v>0</v>
      </c>
      <c r="Z5" s="4">
        <v>0</v>
      </c>
      <c r="AA5" s="4">
        <v>0</v>
      </c>
      <c r="AB5" s="4">
        <v>-0.0019</v>
      </c>
      <c r="AC5" s="4">
        <v>0</v>
      </c>
      <c r="AD5" s="4">
        <v>0.0008</v>
      </c>
      <c r="AE5" s="4">
        <v>0</v>
      </c>
      <c r="AG5" s="1">
        <f t="shared" si="0"/>
        <v>6.6337</v>
      </c>
      <c r="AH5" s="1">
        <f t="shared" si="1"/>
        <v>0.66337</v>
      </c>
      <c r="AI5" s="1">
        <f t="shared" si="2"/>
        <v>0.995055</v>
      </c>
      <c r="AJ5" s="6">
        <f t="shared" si="3"/>
        <v>1.32674</v>
      </c>
    </row>
    <row r="6" s="1" customFormat="1" spans="1:36">
      <c r="A6" s="1" t="s">
        <v>8</v>
      </c>
      <c r="B6" s="7">
        <v>4.452</v>
      </c>
      <c r="C6" s="7">
        <v>-8.1765</v>
      </c>
      <c r="D6" s="7">
        <v>8.1444</v>
      </c>
      <c r="E6" s="7">
        <v>-4.987</v>
      </c>
      <c r="F6" s="7">
        <v>2.0963</v>
      </c>
      <c r="G6" s="4">
        <v>-0.6494</v>
      </c>
      <c r="H6" s="4">
        <v>0.1177</v>
      </c>
      <c r="I6" s="4">
        <v>0</v>
      </c>
      <c r="J6" s="4">
        <v>0</v>
      </c>
      <c r="K6" s="4">
        <v>0.0169</v>
      </c>
      <c r="L6" s="4">
        <v>0</v>
      </c>
      <c r="M6" s="4">
        <v>0</v>
      </c>
      <c r="N6" s="4">
        <v>-0.0259</v>
      </c>
      <c r="O6" s="4">
        <v>0</v>
      </c>
      <c r="P6" s="4">
        <v>0</v>
      </c>
      <c r="Q6" s="4">
        <v>0</v>
      </c>
      <c r="R6" s="4">
        <v>0.0378</v>
      </c>
      <c r="S6" s="4">
        <v>-0.0294</v>
      </c>
      <c r="T6" s="4">
        <v>0</v>
      </c>
      <c r="U6" s="4">
        <v>0</v>
      </c>
      <c r="V6" s="4">
        <v>0.0051</v>
      </c>
      <c r="W6" s="4">
        <v>0</v>
      </c>
      <c r="X6" s="4">
        <v>-0.0025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0.0021</v>
      </c>
      <c r="AE6" s="4">
        <v>-0.0016</v>
      </c>
      <c r="AG6" s="1">
        <f t="shared" si="0"/>
        <v>8.1765</v>
      </c>
      <c r="AH6" s="1">
        <f t="shared" si="1"/>
        <v>0.81765</v>
      </c>
      <c r="AI6" s="1">
        <f t="shared" si="2"/>
        <v>1.226475</v>
      </c>
      <c r="AJ6" s="6">
        <f t="shared" si="3"/>
        <v>1.6353</v>
      </c>
    </row>
    <row r="7" s="1" customFormat="1" spans="1:36">
      <c r="A7" s="1" t="s">
        <v>9</v>
      </c>
      <c r="B7" s="7">
        <v>4.5643</v>
      </c>
      <c r="C7" s="7">
        <v>-8.4992</v>
      </c>
      <c r="D7" s="7">
        <v>8.383</v>
      </c>
      <c r="E7" s="7">
        <v>-4.8487</v>
      </c>
      <c r="F7" s="7">
        <v>1.7541</v>
      </c>
      <c r="G7" s="4">
        <v>-0.364</v>
      </c>
      <c r="H7" s="4">
        <v>0</v>
      </c>
      <c r="I7" s="4">
        <v>0</v>
      </c>
      <c r="J7" s="4">
        <v>0.0105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0.0011</v>
      </c>
      <c r="R7" s="4">
        <v>0</v>
      </c>
      <c r="S7" s="4">
        <v>0</v>
      </c>
      <c r="T7" s="4">
        <v>-0.0014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0.0022</v>
      </c>
      <c r="AB7" s="4">
        <v>-0.0023</v>
      </c>
      <c r="AC7" s="4">
        <v>0</v>
      </c>
      <c r="AD7" s="4">
        <v>0.0004</v>
      </c>
      <c r="AE7" s="4">
        <v>0</v>
      </c>
      <c r="AG7" s="1">
        <f t="shared" si="0"/>
        <v>8.4992</v>
      </c>
      <c r="AH7" s="1">
        <f t="shared" si="1"/>
        <v>0.84992</v>
      </c>
      <c r="AI7" s="1">
        <f t="shared" si="2"/>
        <v>1.27488</v>
      </c>
      <c r="AJ7" s="6">
        <f t="shared" si="3"/>
        <v>1.69984</v>
      </c>
    </row>
    <row r="8" s="1" customFormat="1" spans="1:36">
      <c r="A8" s="1" t="s">
        <v>27</v>
      </c>
      <c r="B8" s="7">
        <v>3.0638</v>
      </c>
      <c r="C8" s="7">
        <v>-2.6388</v>
      </c>
      <c r="D8" s="7">
        <v>0</v>
      </c>
      <c r="E8" s="7">
        <v>0.3996</v>
      </c>
      <c r="F8" s="7">
        <v>0</v>
      </c>
      <c r="G8" s="7">
        <v>-1.4357</v>
      </c>
      <c r="H8" s="4">
        <v>0</v>
      </c>
      <c r="I8" s="4">
        <v>0</v>
      </c>
      <c r="J8" s="4">
        <v>0</v>
      </c>
      <c r="K8" s="4">
        <v>-0.2793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0.0032</v>
      </c>
      <c r="S8" s="4">
        <v>0</v>
      </c>
      <c r="T8" s="4">
        <v>0</v>
      </c>
      <c r="U8" s="4">
        <v>0.0063</v>
      </c>
      <c r="V8" s="4">
        <v>0</v>
      </c>
      <c r="W8" s="4">
        <v>0</v>
      </c>
      <c r="X8" s="4">
        <v>0.0125</v>
      </c>
      <c r="Y8" s="4">
        <v>0</v>
      </c>
      <c r="Z8" s="4">
        <v>-0.1967</v>
      </c>
      <c r="AA8" s="4">
        <v>0</v>
      </c>
      <c r="AB8" s="4">
        <v>0</v>
      </c>
      <c r="AC8" s="4">
        <v>0</v>
      </c>
      <c r="AD8" s="4">
        <v>-0.031</v>
      </c>
      <c r="AE8" s="4">
        <v>0</v>
      </c>
      <c r="AG8" s="1">
        <f t="shared" si="0"/>
        <v>3.0638</v>
      </c>
      <c r="AH8" s="1">
        <f t="shared" si="1"/>
        <v>0.30638</v>
      </c>
      <c r="AI8" s="1">
        <f t="shared" si="2"/>
        <v>0.45957</v>
      </c>
      <c r="AJ8" s="6">
        <f t="shared" si="3"/>
        <v>0.61276</v>
      </c>
    </row>
    <row r="9" s="1" customFormat="1" spans="1:36">
      <c r="A9" s="1" t="s">
        <v>10</v>
      </c>
      <c r="B9" s="7">
        <v>2.4513</v>
      </c>
      <c r="C9" s="7">
        <v>-1.5495</v>
      </c>
      <c r="D9" s="4">
        <v>0</v>
      </c>
      <c r="E9" s="4">
        <v>0</v>
      </c>
      <c r="F9" s="4">
        <v>0</v>
      </c>
      <c r="G9" s="4">
        <v>0</v>
      </c>
      <c r="H9" s="4">
        <v>-0.0263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-0.0054</v>
      </c>
      <c r="R9" s="4">
        <v>0</v>
      </c>
      <c r="S9" s="4">
        <v>0</v>
      </c>
      <c r="T9" s="4">
        <v>0</v>
      </c>
      <c r="U9" s="4">
        <v>-0.0054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0.0007</v>
      </c>
      <c r="AD9" s="4">
        <v>0</v>
      </c>
      <c r="AE9" s="4">
        <v>0</v>
      </c>
      <c r="AG9" s="1">
        <f t="shared" si="0"/>
        <v>2.4513</v>
      </c>
      <c r="AH9" s="1">
        <f t="shared" si="1"/>
        <v>0.24513</v>
      </c>
      <c r="AI9" s="1">
        <f t="shared" si="2"/>
        <v>0.367695</v>
      </c>
      <c r="AJ9" s="6">
        <f t="shared" si="3"/>
        <v>0.49026</v>
      </c>
    </row>
    <row r="10" spans="1:36">
      <c r="A10" t="s">
        <v>11</v>
      </c>
      <c r="B10" s="7">
        <v>0.3516</v>
      </c>
      <c r="C10" s="7">
        <v>-0.1007</v>
      </c>
      <c r="D10" s="7">
        <v>-0.2099</v>
      </c>
      <c r="E10" s="7">
        <v>-0.1078</v>
      </c>
      <c r="F10" s="7">
        <v>-0.1858</v>
      </c>
      <c r="G10" s="7">
        <v>-0.0859</v>
      </c>
      <c r="H10" s="7">
        <v>-0.1333</v>
      </c>
      <c r="I10" s="7">
        <v>-0.0667</v>
      </c>
      <c r="J10" s="7">
        <v>-0.0619</v>
      </c>
      <c r="K10" s="7">
        <v>-0.0804</v>
      </c>
      <c r="L10" s="4">
        <v>-0.0598</v>
      </c>
      <c r="M10" s="4">
        <v>-0.0395</v>
      </c>
      <c r="N10" s="4">
        <v>-0.0445</v>
      </c>
      <c r="O10" s="4">
        <v>0</v>
      </c>
      <c r="P10" s="4">
        <v>-0.0186</v>
      </c>
      <c r="Q10" s="4">
        <v>-0.0201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G10" s="1">
        <f t="shared" si="0"/>
        <v>0.3516</v>
      </c>
      <c r="AH10" s="1">
        <f t="shared" si="1"/>
        <v>0.03516</v>
      </c>
      <c r="AI10" s="1">
        <f t="shared" si="2"/>
        <v>0.05274</v>
      </c>
      <c r="AJ10" s="6">
        <f t="shared" si="3"/>
        <v>0.07032</v>
      </c>
    </row>
    <row r="11" spans="1:36">
      <c r="A11" t="s">
        <v>13</v>
      </c>
      <c r="B11" s="7">
        <v>0.7206</v>
      </c>
      <c r="C11" s="4">
        <v>0</v>
      </c>
      <c r="D11" s="4">
        <v>-0.0762</v>
      </c>
      <c r="E11" s="4">
        <v>0</v>
      </c>
      <c r="F11" s="4">
        <v>-0.0775</v>
      </c>
      <c r="G11" s="4">
        <v>0</v>
      </c>
      <c r="H11" s="4">
        <v>-0.044</v>
      </c>
      <c r="I11" s="4">
        <v>0</v>
      </c>
      <c r="J11" s="4">
        <v>0</v>
      </c>
      <c r="K11" s="4">
        <v>-0.0638</v>
      </c>
      <c r="L11" s="4">
        <v>-0.0342</v>
      </c>
      <c r="M11" s="4">
        <v>0</v>
      </c>
      <c r="N11" s="4">
        <v>-0.0292</v>
      </c>
      <c r="O11" s="4">
        <v>0</v>
      </c>
      <c r="P11" s="4">
        <v>0</v>
      </c>
      <c r="Q11" s="4">
        <v>-0.0367</v>
      </c>
      <c r="R11" s="4">
        <v>0</v>
      </c>
      <c r="S11" s="4">
        <v>0</v>
      </c>
      <c r="T11" s="4">
        <v>-0.032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-0.0086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G11" s="1">
        <f t="shared" si="0"/>
        <v>0.7206</v>
      </c>
      <c r="AH11" s="1">
        <f t="shared" si="1"/>
        <v>0.07206</v>
      </c>
      <c r="AI11" s="1">
        <f t="shared" si="2"/>
        <v>0.10809</v>
      </c>
      <c r="AJ11" s="6">
        <f t="shared" si="3"/>
        <v>0.14412</v>
      </c>
    </row>
    <row r="12" spans="1:36">
      <c r="A12" t="s">
        <v>17</v>
      </c>
      <c r="B12" s="7">
        <v>0.8836</v>
      </c>
      <c r="C12" s="4">
        <v>0</v>
      </c>
      <c r="D12" s="4">
        <v>-0.0321</v>
      </c>
      <c r="E12" s="4">
        <v>0</v>
      </c>
      <c r="F12" s="4">
        <v>-0.023</v>
      </c>
      <c r="G12" s="4">
        <v>0</v>
      </c>
      <c r="H12" s="4">
        <v>0</v>
      </c>
      <c r="I12" s="4">
        <v>0</v>
      </c>
      <c r="J12" s="4">
        <v>0</v>
      </c>
      <c r="K12" s="4">
        <v>-0.0393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-0.0207</v>
      </c>
      <c r="R12" s="4">
        <v>0</v>
      </c>
      <c r="S12" s="4">
        <v>0</v>
      </c>
      <c r="T12" s="4">
        <v>-0.0371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-0.0307</v>
      </c>
      <c r="AA12" s="4">
        <v>0</v>
      </c>
      <c r="AB12" s="4">
        <v>0</v>
      </c>
      <c r="AC12" s="4">
        <v>0</v>
      </c>
      <c r="AD12" s="4">
        <v>0</v>
      </c>
      <c r="AE12" s="4">
        <v>-0.0242</v>
      </c>
      <c r="AG12" s="1">
        <f>IF(MAX(B11:AE11)&gt;ABS(MIN(B11:AE11)),MAX(B11:AE11),ABS(MIN(B11:AE11)))</f>
        <v>0.7206</v>
      </c>
      <c r="AH12" s="1">
        <f t="shared" si="1"/>
        <v>0.07206</v>
      </c>
      <c r="AI12" s="1">
        <f t="shared" si="2"/>
        <v>0.10809</v>
      </c>
      <c r="AJ12" s="6">
        <f t="shared" si="3"/>
        <v>0.14412</v>
      </c>
    </row>
    <row r="13" spans="1:36">
      <c r="A13" t="s">
        <v>18</v>
      </c>
      <c r="B13" s="7">
        <v>0.9524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G13" s="1">
        <f t="shared" si="0"/>
        <v>0.9524</v>
      </c>
      <c r="AH13" s="1">
        <f t="shared" si="1"/>
        <v>0.09524</v>
      </c>
      <c r="AI13" s="1">
        <f t="shared" si="2"/>
        <v>0.14286</v>
      </c>
      <c r="AJ13" s="6">
        <f t="shared" si="3"/>
        <v>0.19048</v>
      </c>
    </row>
    <row r="14" spans="1:36">
      <c r="A14" t="s">
        <v>14</v>
      </c>
      <c r="B14" s="7">
        <v>3.495</v>
      </c>
      <c r="C14" s="7">
        <v>-5.6379</v>
      </c>
      <c r="D14" s="7">
        <v>5.8956</v>
      </c>
      <c r="E14" s="7">
        <v>-4.499</v>
      </c>
      <c r="F14" s="7">
        <v>2.5333</v>
      </c>
      <c r="G14" s="4">
        <v>-1.0591</v>
      </c>
      <c r="H14" s="4">
        <v>0.2686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-0.0096</v>
      </c>
      <c r="P14" s="4">
        <v>0</v>
      </c>
      <c r="Q14" s="4">
        <v>0</v>
      </c>
      <c r="R14" s="4">
        <v>0</v>
      </c>
      <c r="S14" s="4">
        <v>0</v>
      </c>
      <c r="T14" s="4">
        <v>-0.0016</v>
      </c>
      <c r="U14" s="4">
        <v>0</v>
      </c>
      <c r="V14" s="4">
        <v>0.0065</v>
      </c>
      <c r="W14" s="4">
        <v>0</v>
      </c>
      <c r="X14" s="4">
        <v>0</v>
      </c>
      <c r="Y14" s="4">
        <v>-0.0059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G14" s="1">
        <f t="shared" si="0"/>
        <v>5.8956</v>
      </c>
      <c r="AH14" s="1">
        <f t="shared" si="1"/>
        <v>0.58956</v>
      </c>
      <c r="AI14" s="1">
        <f t="shared" si="2"/>
        <v>0.88434</v>
      </c>
      <c r="AJ14" s="6">
        <f t="shared" si="3"/>
        <v>1.17912</v>
      </c>
    </row>
    <row r="15" spans="1:36">
      <c r="A15" t="s">
        <v>33</v>
      </c>
      <c r="B15" s="7">
        <v>4.6199</v>
      </c>
      <c r="C15" s="7">
        <v>-8.5166</v>
      </c>
      <c r="D15" s="7">
        <v>7.8232</v>
      </c>
      <c r="E15" s="7">
        <v>-3.5693</v>
      </c>
      <c r="F15" s="4">
        <v>0.641</v>
      </c>
      <c r="G15" s="4">
        <v>0</v>
      </c>
      <c r="H15" s="4">
        <v>0</v>
      </c>
      <c r="I15" s="4">
        <v>0</v>
      </c>
      <c r="J15" s="4">
        <v>0</v>
      </c>
      <c r="K15" s="4">
        <v>0.0022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-0.0004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0.0001</v>
      </c>
      <c r="AC15" s="4">
        <v>0</v>
      </c>
      <c r="AD15" s="4">
        <v>0</v>
      </c>
      <c r="AE15" s="4">
        <v>0</v>
      </c>
      <c r="AG15" s="1">
        <f t="shared" si="0"/>
        <v>8.5166</v>
      </c>
      <c r="AH15" s="1">
        <f t="shared" si="1"/>
        <v>0.85166</v>
      </c>
      <c r="AI15" s="1">
        <f t="shared" si="2"/>
        <v>1.27749</v>
      </c>
      <c r="AJ15" s="6">
        <f t="shared" si="3"/>
        <v>1.70332</v>
      </c>
    </row>
    <row r="16" spans="1:36">
      <c r="A16" t="s">
        <v>32</v>
      </c>
      <c r="B16" s="7">
        <v>4.0128</v>
      </c>
      <c r="C16" s="7">
        <v>-7.7184</v>
      </c>
      <c r="D16" s="7">
        <v>9.5729</v>
      </c>
      <c r="E16" s="7">
        <v>-8.5636</v>
      </c>
      <c r="F16" s="7">
        <v>5.852</v>
      </c>
      <c r="G16" s="7">
        <v>-3.1152</v>
      </c>
      <c r="H16" s="4">
        <v>1.2453</v>
      </c>
      <c r="I16" s="4">
        <v>-0.2964</v>
      </c>
      <c r="J16" s="4">
        <v>-0.0296</v>
      </c>
      <c r="K16" s="4">
        <v>0.0497</v>
      </c>
      <c r="L16" s="4">
        <v>0</v>
      </c>
      <c r="M16" s="4">
        <v>-0.0133</v>
      </c>
      <c r="N16" s="4">
        <v>0</v>
      </c>
      <c r="O16" s="4">
        <v>0</v>
      </c>
      <c r="P16" s="4">
        <v>0.0078</v>
      </c>
      <c r="Q16" s="4">
        <v>0</v>
      </c>
      <c r="R16" s="4">
        <v>-0.0062</v>
      </c>
      <c r="S16" s="4">
        <v>0</v>
      </c>
      <c r="T16" s="4">
        <v>0</v>
      </c>
      <c r="U16" s="4">
        <v>0</v>
      </c>
      <c r="V16" s="4">
        <v>0</v>
      </c>
      <c r="W16" s="4">
        <v>0.0303</v>
      </c>
      <c r="X16" s="4">
        <v>-0.0676</v>
      </c>
      <c r="Y16" s="4">
        <v>0.0499</v>
      </c>
      <c r="Z16" s="4">
        <v>0</v>
      </c>
      <c r="AA16" s="4">
        <v>-0.0125</v>
      </c>
      <c r="AB16" s="4">
        <v>0</v>
      </c>
      <c r="AC16" s="4">
        <v>0</v>
      </c>
      <c r="AD16" s="4">
        <v>0.0021</v>
      </c>
      <c r="AE16" s="4">
        <v>0</v>
      </c>
      <c r="AG16" s="1">
        <f t="shared" si="0"/>
        <v>9.5729</v>
      </c>
      <c r="AH16" s="1">
        <f t="shared" si="1"/>
        <v>0.95729</v>
      </c>
      <c r="AI16" s="1">
        <f t="shared" si="2"/>
        <v>1.435935</v>
      </c>
      <c r="AJ16" s="6">
        <f t="shared" si="3"/>
        <v>1.91458</v>
      </c>
    </row>
    <row r="17" spans="1:36">
      <c r="A17" t="s">
        <v>34</v>
      </c>
      <c r="B17" s="7">
        <v>4.0022</v>
      </c>
      <c r="C17" s="7">
        <v>-7.6851</v>
      </c>
      <c r="D17" s="7">
        <v>9.5173</v>
      </c>
      <c r="E17" s="7">
        <v>-8.4989</v>
      </c>
      <c r="F17" s="7">
        <v>5.7917</v>
      </c>
      <c r="G17" s="7">
        <v>-3.0663</v>
      </c>
      <c r="H17" s="4">
        <v>1.2101</v>
      </c>
      <c r="I17" s="4">
        <v>-0.275</v>
      </c>
      <c r="J17" s="4">
        <v>-0.0394</v>
      </c>
      <c r="K17" s="4">
        <v>0.0523</v>
      </c>
      <c r="L17" s="4">
        <v>0</v>
      </c>
      <c r="M17" s="4">
        <v>-0.0136</v>
      </c>
      <c r="N17" s="4">
        <v>0</v>
      </c>
      <c r="O17" s="4">
        <v>0</v>
      </c>
      <c r="P17" s="4">
        <v>0.0079</v>
      </c>
      <c r="Q17" s="4">
        <v>0</v>
      </c>
      <c r="R17" s="4">
        <v>-0.0062</v>
      </c>
      <c r="S17" s="4">
        <v>0</v>
      </c>
      <c r="T17" s="4">
        <v>0</v>
      </c>
      <c r="U17" s="4">
        <v>0</v>
      </c>
      <c r="V17" s="4">
        <v>0</v>
      </c>
      <c r="W17" s="4">
        <v>0.0305</v>
      </c>
      <c r="X17" s="4">
        <v>-0.0684</v>
      </c>
      <c r="Y17" s="4">
        <v>0.0506</v>
      </c>
      <c r="Z17" s="4">
        <v>0</v>
      </c>
      <c r="AA17" s="4">
        <v>-0.0128</v>
      </c>
      <c r="AB17" s="4">
        <v>0</v>
      </c>
      <c r="AC17" s="4">
        <v>0</v>
      </c>
      <c r="AD17" s="4">
        <v>0.0026</v>
      </c>
      <c r="AE17" s="4">
        <v>0</v>
      </c>
      <c r="AG17" s="1">
        <f t="shared" si="0"/>
        <v>9.5173</v>
      </c>
      <c r="AH17" s="1">
        <f t="shared" si="1"/>
        <v>0.95173</v>
      </c>
      <c r="AI17" s="1">
        <f t="shared" si="2"/>
        <v>1.427595</v>
      </c>
      <c r="AJ17" s="6">
        <f t="shared" si="3"/>
        <v>1.90346</v>
      </c>
    </row>
    <row r="18" spans="1:36">
      <c r="A18" t="s">
        <v>35</v>
      </c>
      <c r="B18" s="7">
        <v>4.6262</v>
      </c>
      <c r="C18" s="7">
        <v>-8.5476</v>
      </c>
      <c r="D18" s="7">
        <v>7.8778</v>
      </c>
      <c r="E18" s="7">
        <v>-3.6095</v>
      </c>
      <c r="F18" s="4">
        <v>0.6504</v>
      </c>
      <c r="G18" s="4">
        <v>0</v>
      </c>
      <c r="H18" s="4">
        <v>0</v>
      </c>
      <c r="I18" s="4">
        <v>0</v>
      </c>
      <c r="J18" s="4">
        <v>0.003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-0.0004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0.0001</v>
      </c>
      <c r="AB18" s="4">
        <v>0</v>
      </c>
      <c r="AC18" s="4">
        <v>0</v>
      </c>
      <c r="AD18" s="4">
        <v>0</v>
      </c>
      <c r="AE18" s="4">
        <v>0</v>
      </c>
      <c r="AG18" s="1">
        <f t="shared" si="0"/>
        <v>8.5476</v>
      </c>
      <c r="AH18" s="1">
        <f t="shared" si="1"/>
        <v>0.85476</v>
      </c>
      <c r="AI18" s="1">
        <f t="shared" si="2"/>
        <v>1.28214</v>
      </c>
      <c r="AJ18" s="6">
        <f t="shared" si="3"/>
        <v>1.70952</v>
      </c>
    </row>
    <row r="19" spans="1:36">
      <c r="A19" t="s">
        <v>20</v>
      </c>
      <c r="B19" s="5"/>
      <c r="C19" s="5"/>
      <c r="D19" s="5"/>
      <c r="E19" s="5"/>
      <c r="F19" s="5"/>
      <c r="G19" s="5"/>
      <c r="H19" s="5"/>
      <c r="I19" s="5"/>
      <c r="J19" s="5"/>
      <c r="K19" s="5"/>
      <c r="AG19" s="1">
        <f t="shared" si="0"/>
        <v>0</v>
      </c>
      <c r="AH19" s="1">
        <f t="shared" si="1"/>
        <v>0</v>
      </c>
      <c r="AI19" s="1">
        <f t="shared" si="2"/>
        <v>0</v>
      </c>
      <c r="AJ19" s="6">
        <f t="shared" si="3"/>
        <v>0</v>
      </c>
    </row>
    <row r="20" spans="1:36">
      <c r="A20" t="s">
        <v>21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G20" s="1">
        <f t="shared" si="0"/>
        <v>0</v>
      </c>
      <c r="AH20" s="1">
        <f t="shared" si="1"/>
        <v>0</v>
      </c>
      <c r="AI20" s="1">
        <f t="shared" si="2"/>
        <v>0</v>
      </c>
      <c r="AJ20" s="6">
        <f t="shared" si="3"/>
        <v>0</v>
      </c>
    </row>
    <row r="21" spans="1:36">
      <c r="A21" t="s">
        <v>22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G21" s="1">
        <f t="shared" si="0"/>
        <v>0</v>
      </c>
      <c r="AH21" s="1">
        <f t="shared" si="1"/>
        <v>0</v>
      </c>
      <c r="AI21" s="1">
        <f t="shared" si="2"/>
        <v>0</v>
      </c>
      <c r="AJ21" s="6">
        <f t="shared" si="3"/>
        <v>0</v>
      </c>
    </row>
    <row r="22" spans="1:36">
      <c r="A22" t="s">
        <v>23</v>
      </c>
      <c r="B22" s="5"/>
      <c r="C22" s="5"/>
      <c r="D22" s="5"/>
      <c r="E22" s="5"/>
      <c r="F22" s="5"/>
      <c r="G22" s="5"/>
      <c r="H22" s="5"/>
      <c r="I22" s="5"/>
      <c r="J22" s="5"/>
      <c r="K22" s="5"/>
      <c r="AG22" s="1">
        <f t="shared" si="0"/>
        <v>0</v>
      </c>
      <c r="AH22" s="1">
        <f t="shared" si="1"/>
        <v>0</v>
      </c>
      <c r="AI22" s="1">
        <f t="shared" si="2"/>
        <v>0</v>
      </c>
      <c r="AJ22" s="6">
        <f t="shared" si="3"/>
        <v>0</v>
      </c>
    </row>
    <row r="23" spans="1:36">
      <c r="A23" t="s">
        <v>32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G23" s="1">
        <f t="shared" si="0"/>
        <v>0</v>
      </c>
      <c r="AH23" s="1">
        <f t="shared" si="1"/>
        <v>0</v>
      </c>
      <c r="AI23" s="1">
        <f t="shared" si="2"/>
        <v>0</v>
      </c>
      <c r="AJ23" s="6">
        <f t="shared" si="3"/>
        <v>0</v>
      </c>
    </row>
    <row r="24" spans="1:36">
      <c r="A24" t="s">
        <v>33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G24" s="1">
        <f t="shared" si="0"/>
        <v>0</v>
      </c>
      <c r="AH24" s="1">
        <f t="shared" si="1"/>
        <v>0</v>
      </c>
      <c r="AI24" s="1">
        <f t="shared" si="2"/>
        <v>0</v>
      </c>
      <c r="AJ24" s="6">
        <f t="shared" si="3"/>
        <v>0</v>
      </c>
    </row>
    <row r="25" spans="2:11"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2:11"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2:11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2:11">
      <c r="B28" s="5"/>
      <c r="C28" s="5"/>
      <c r="D28" s="5"/>
      <c r="E28" s="5"/>
      <c r="F28" s="5"/>
      <c r="G28" s="5"/>
      <c r="H28" s="5"/>
      <c r="I28" s="5"/>
      <c r="J28" s="5"/>
      <c r="K28" s="5"/>
    </row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50"/>
  <sheetViews>
    <sheetView zoomScale="70" zoomScaleNormal="70" workbookViewId="0">
      <selection activeCell="E31" sqref="E31"/>
    </sheetView>
  </sheetViews>
  <sheetFormatPr defaultColWidth="9" defaultRowHeight="13.5"/>
  <cols>
    <col min="1" max="1" width="10.5929203539823" customWidth="1"/>
    <col min="2" max="7" width="7.53097345132743" customWidth="1"/>
    <col min="8" max="8" width="6.53097345132743" customWidth="1"/>
    <col min="9" max="9" width="7.53097345132743" customWidth="1"/>
    <col min="10" max="10" width="6.53097345132743" customWidth="1"/>
    <col min="11" max="11" width="7.53097345132743" customWidth="1"/>
    <col min="12" max="12" width="6.53097345132743" customWidth="1"/>
    <col min="13" max="14" width="7.53097345132743" customWidth="1"/>
    <col min="15" max="15" width="6.53097345132743" customWidth="1"/>
    <col min="16" max="16" width="7.53097345132743" customWidth="1"/>
    <col min="17" max="18" width="6.53097345132743" customWidth="1"/>
    <col min="19" max="20" width="7.53097345132743" customWidth="1"/>
    <col min="21" max="24" width="6.53097345132743" customWidth="1"/>
    <col min="25" max="25" width="7.53097345132743" customWidth="1"/>
    <col min="26" max="28" width="6.53097345132743" customWidth="1"/>
    <col min="29" max="29" width="7.53097345132743" customWidth="1"/>
    <col min="30" max="31" width="6.53097345132743" customWidth="1"/>
    <col min="36" max="36" width="9" style="2"/>
  </cols>
  <sheetData>
    <row r="1" spans="2:36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G1" t="s">
        <v>0</v>
      </c>
      <c r="AH1" t="s">
        <v>1</v>
      </c>
      <c r="AI1" t="s">
        <v>2</v>
      </c>
      <c r="AJ1" s="2" t="s">
        <v>3</v>
      </c>
    </row>
    <row r="2" s="1" customFormat="1" spans="1:36">
      <c r="A2" s="1" t="s">
        <v>4</v>
      </c>
      <c r="B2" s="7">
        <v>-0.4906</v>
      </c>
      <c r="C2" s="7">
        <v>-0.593</v>
      </c>
      <c r="D2" s="7">
        <v>-0.4427</v>
      </c>
      <c r="E2" s="7">
        <v>-0.2366</v>
      </c>
      <c r="F2" s="7">
        <v>-0.1534</v>
      </c>
      <c r="G2" s="4">
        <v>-0.0463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-0.026</v>
      </c>
      <c r="N2" s="4">
        <v>0</v>
      </c>
      <c r="O2" s="4">
        <v>0</v>
      </c>
      <c r="P2" s="4">
        <v>0</v>
      </c>
      <c r="Q2" s="4">
        <v>0</v>
      </c>
      <c r="R2" s="4">
        <v>0.0098</v>
      </c>
      <c r="S2" s="4">
        <v>0.0729</v>
      </c>
      <c r="T2" s="4">
        <v>0.0378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G2" s="1">
        <f t="shared" ref="AG2:AG11" si="0">IF(MAX(B2:AE2)&gt;ABS(MIN(B2:AE2)),MAX(B2:AE2),ABS(MIN(B2:AE2)))</f>
        <v>0.593</v>
      </c>
      <c r="AH2" s="1">
        <f t="shared" ref="AH2:AH8" si="1">0.1*AG2</f>
        <v>0.0593</v>
      </c>
      <c r="AI2" s="1">
        <f t="shared" ref="AI2:AI8" si="2">AH2*1.5</f>
        <v>0.08895</v>
      </c>
      <c r="AJ2" s="6">
        <f t="shared" ref="AJ2:AJ8" si="3">AH2*2</f>
        <v>0.1186</v>
      </c>
    </row>
    <row r="3" s="1" customFormat="1" spans="1:36">
      <c r="A3" s="1" t="s">
        <v>5</v>
      </c>
      <c r="B3" s="7">
        <v>3.1899</v>
      </c>
      <c r="C3" s="7">
        <v>-5.3164</v>
      </c>
      <c r="D3" s="7">
        <v>5.7037</v>
      </c>
      <c r="E3" s="7">
        <v>-4.372</v>
      </c>
      <c r="F3" s="7">
        <v>2.3383</v>
      </c>
      <c r="G3" s="4">
        <v>-0.8285</v>
      </c>
      <c r="H3" s="4">
        <v>0.104</v>
      </c>
      <c r="I3" s="4">
        <v>0</v>
      </c>
      <c r="J3" s="4">
        <v>0</v>
      </c>
      <c r="K3" s="4">
        <v>-0.0163</v>
      </c>
      <c r="L3" s="4">
        <v>-0.0247</v>
      </c>
      <c r="M3" s="4">
        <v>0</v>
      </c>
      <c r="N3" s="4">
        <v>0</v>
      </c>
      <c r="O3" s="4">
        <v>-0.0326</v>
      </c>
      <c r="P3" s="4">
        <v>0</v>
      </c>
      <c r="Q3" s="4">
        <v>0</v>
      </c>
      <c r="R3" s="4">
        <v>-0.0129</v>
      </c>
      <c r="S3" s="4">
        <v>0</v>
      </c>
      <c r="T3" s="4">
        <v>-0.0188</v>
      </c>
      <c r="U3" s="4">
        <v>0</v>
      </c>
      <c r="V3" s="4">
        <v>0</v>
      </c>
      <c r="W3" s="4">
        <v>0</v>
      </c>
      <c r="X3" s="4">
        <v>-0.0075</v>
      </c>
      <c r="Y3" s="4">
        <v>-0.0064</v>
      </c>
      <c r="Z3" s="4">
        <v>0</v>
      </c>
      <c r="AA3" s="4">
        <v>0</v>
      </c>
      <c r="AB3" s="4">
        <v>0</v>
      </c>
      <c r="AC3" s="4">
        <v>-0.0083</v>
      </c>
      <c r="AD3" s="4">
        <v>0.0011</v>
      </c>
      <c r="AE3" s="4">
        <v>0</v>
      </c>
      <c r="AG3" s="1">
        <f t="shared" si="0"/>
        <v>5.7037</v>
      </c>
      <c r="AH3" s="1">
        <f t="shared" si="1"/>
        <v>0.57037</v>
      </c>
      <c r="AI3" s="1">
        <f t="shared" si="2"/>
        <v>0.855555</v>
      </c>
      <c r="AJ3" s="6">
        <f t="shared" si="3"/>
        <v>1.14074</v>
      </c>
    </row>
    <row r="4" s="1" customFormat="1" spans="1:36">
      <c r="A4" s="1" t="s">
        <v>6</v>
      </c>
      <c r="B4" s="7">
        <v>3.3309</v>
      </c>
      <c r="C4" s="7">
        <v>-5.2553</v>
      </c>
      <c r="D4" s="7">
        <v>5.4568</v>
      </c>
      <c r="E4" s="7">
        <v>-4.1663</v>
      </c>
      <c r="F4" s="7">
        <v>2.3607</v>
      </c>
      <c r="G4" s="4">
        <v>-0.9991</v>
      </c>
      <c r="H4" s="4">
        <v>0.2447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-0.0092</v>
      </c>
      <c r="O4" s="4">
        <v>-0.003</v>
      </c>
      <c r="P4" s="4">
        <v>0</v>
      </c>
      <c r="Q4" s="4">
        <v>-0.0036</v>
      </c>
      <c r="R4" s="4">
        <v>0</v>
      </c>
      <c r="S4" s="4">
        <v>0</v>
      </c>
      <c r="T4" s="4">
        <v>-0.0022</v>
      </c>
      <c r="U4" s="4">
        <v>0</v>
      </c>
      <c r="V4" s="4">
        <v>0</v>
      </c>
      <c r="W4" s="4">
        <v>0</v>
      </c>
      <c r="X4" s="4">
        <v>0</v>
      </c>
      <c r="Y4" s="4">
        <v>-0.0104</v>
      </c>
      <c r="Z4" s="4">
        <v>0</v>
      </c>
      <c r="AA4" s="4">
        <v>0</v>
      </c>
      <c r="AB4" s="4">
        <v>0</v>
      </c>
      <c r="AC4" s="4">
        <v>0.0093</v>
      </c>
      <c r="AD4" s="4">
        <v>0</v>
      </c>
      <c r="AE4" s="4">
        <v>-0.0139</v>
      </c>
      <c r="AG4" s="1">
        <f t="shared" si="0"/>
        <v>5.4568</v>
      </c>
      <c r="AH4" s="1">
        <f t="shared" si="1"/>
        <v>0.54568</v>
      </c>
      <c r="AI4" s="1">
        <f t="shared" si="2"/>
        <v>0.81852</v>
      </c>
      <c r="AJ4" s="6">
        <f t="shared" si="3"/>
        <v>1.09136</v>
      </c>
    </row>
    <row r="5" s="1" customFormat="1" spans="1:36">
      <c r="A5" s="1" t="s">
        <v>7</v>
      </c>
      <c r="B5" s="7">
        <v>4.0592</v>
      </c>
      <c r="C5" s="7">
        <v>-6.7153</v>
      </c>
      <c r="D5" s="7">
        <v>5.8609</v>
      </c>
      <c r="E5" s="7">
        <v>-3.0834</v>
      </c>
      <c r="F5" s="4">
        <v>1.2191</v>
      </c>
      <c r="G5" s="4">
        <v>-0.3723</v>
      </c>
      <c r="H5" s="4">
        <v>0</v>
      </c>
      <c r="I5" s="4">
        <v>0</v>
      </c>
      <c r="J5" s="4">
        <v>0.0376</v>
      </c>
      <c r="K5" s="4">
        <v>0</v>
      </c>
      <c r="L5" s="4">
        <v>0</v>
      </c>
      <c r="M5" s="4">
        <v>0</v>
      </c>
      <c r="N5" s="4">
        <v>-0.0147</v>
      </c>
      <c r="O5" s="4">
        <v>0</v>
      </c>
      <c r="P5" s="4">
        <v>0.0103</v>
      </c>
      <c r="Q5" s="4">
        <v>0</v>
      </c>
      <c r="R5" s="4">
        <v>0</v>
      </c>
      <c r="S5" s="4">
        <v>-0.0028</v>
      </c>
      <c r="T5" s="4">
        <v>0</v>
      </c>
      <c r="U5" s="4">
        <v>0</v>
      </c>
      <c r="V5" s="4">
        <v>0</v>
      </c>
      <c r="W5" s="4">
        <v>0</v>
      </c>
      <c r="X5" s="4">
        <v>0.0015</v>
      </c>
      <c r="Y5" s="4">
        <v>0</v>
      </c>
      <c r="Z5" s="4">
        <v>0</v>
      </c>
      <c r="AA5" s="4">
        <v>0</v>
      </c>
      <c r="AB5" s="4">
        <v>-0.0011</v>
      </c>
      <c r="AC5" s="4">
        <v>0</v>
      </c>
      <c r="AD5" s="4">
        <v>0</v>
      </c>
      <c r="AE5" s="4">
        <v>0</v>
      </c>
      <c r="AG5" s="1">
        <f t="shared" si="0"/>
        <v>6.7153</v>
      </c>
      <c r="AH5" s="1">
        <f t="shared" si="1"/>
        <v>0.67153</v>
      </c>
      <c r="AI5" s="1">
        <f t="shared" si="2"/>
        <v>1.007295</v>
      </c>
      <c r="AJ5" s="6">
        <f t="shared" si="3"/>
        <v>1.34306</v>
      </c>
    </row>
    <row r="6" s="1" customFormat="1" spans="1:36">
      <c r="A6" s="1" t="s">
        <v>8</v>
      </c>
      <c r="B6" s="7">
        <v>4.4281</v>
      </c>
      <c r="C6" s="7">
        <v>-8.0433</v>
      </c>
      <c r="D6" s="7">
        <v>7.8053</v>
      </c>
      <c r="E6" s="7">
        <v>-4.4611</v>
      </c>
      <c r="F6" s="4">
        <v>1.5538</v>
      </c>
      <c r="G6" s="4">
        <v>-0.2917</v>
      </c>
      <c r="H6" s="4">
        <v>0</v>
      </c>
      <c r="I6" s="4">
        <v>0</v>
      </c>
      <c r="J6" s="4">
        <v>0</v>
      </c>
      <c r="K6" s="4">
        <v>0.0251</v>
      </c>
      <c r="L6" s="4">
        <v>0</v>
      </c>
      <c r="M6" s="4">
        <v>0</v>
      </c>
      <c r="N6" s="4">
        <v>-0.0333</v>
      </c>
      <c r="O6" s="4">
        <v>0</v>
      </c>
      <c r="P6" s="4">
        <v>0.0181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-0.0019</v>
      </c>
      <c r="X6" s="4">
        <v>0</v>
      </c>
      <c r="Y6" s="4">
        <v>0</v>
      </c>
      <c r="Z6" s="4">
        <v>0.001</v>
      </c>
      <c r="AA6" s="4">
        <v>0</v>
      </c>
      <c r="AB6" s="4">
        <v>0</v>
      </c>
      <c r="AC6" s="4">
        <v>0</v>
      </c>
      <c r="AD6" s="4">
        <v>-0.0002</v>
      </c>
      <c r="AE6" s="4">
        <v>0</v>
      </c>
      <c r="AG6" s="1">
        <f t="shared" si="0"/>
        <v>8.0433</v>
      </c>
      <c r="AH6" s="1">
        <f t="shared" si="1"/>
        <v>0.80433</v>
      </c>
      <c r="AI6" s="1">
        <f t="shared" si="2"/>
        <v>1.206495</v>
      </c>
      <c r="AJ6" s="6">
        <f t="shared" si="3"/>
        <v>1.60866</v>
      </c>
    </row>
    <row r="7" s="1" customFormat="1" spans="1:36">
      <c r="A7" s="1" t="s">
        <v>9</v>
      </c>
      <c r="B7" s="7">
        <v>4.6246</v>
      </c>
      <c r="C7" s="7">
        <v>-8.7784</v>
      </c>
      <c r="D7" s="7">
        <v>8.8899</v>
      </c>
      <c r="E7" s="7">
        <v>-5.2803</v>
      </c>
      <c r="F7" s="7">
        <v>1.8956</v>
      </c>
      <c r="G7" s="4">
        <v>-0.3543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0.0037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-0.0013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0.0015</v>
      </c>
      <c r="AA7" s="4">
        <v>0</v>
      </c>
      <c r="AB7" s="4">
        <v>0</v>
      </c>
      <c r="AC7" s="4">
        <v>-0.0027</v>
      </c>
      <c r="AD7" s="4">
        <v>0.0017</v>
      </c>
      <c r="AE7" s="4">
        <v>0</v>
      </c>
      <c r="AG7" s="1">
        <f t="shared" si="0"/>
        <v>8.8899</v>
      </c>
      <c r="AH7" s="1">
        <f t="shared" si="1"/>
        <v>0.88899</v>
      </c>
      <c r="AI7" s="1">
        <f t="shared" si="2"/>
        <v>1.333485</v>
      </c>
      <c r="AJ7" s="6">
        <f t="shared" si="3"/>
        <v>1.77798</v>
      </c>
    </row>
    <row r="8" s="1" customFormat="1" spans="1:36">
      <c r="A8" s="1" t="s">
        <v>27</v>
      </c>
      <c r="B8" s="7">
        <v>3.1079</v>
      </c>
      <c r="C8" s="7">
        <v>-2.757</v>
      </c>
      <c r="D8" s="7">
        <v>0</v>
      </c>
      <c r="E8" s="7">
        <v>0.6826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0.0076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-0.0019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0.0001</v>
      </c>
      <c r="AG8" s="1">
        <f t="shared" si="0"/>
        <v>3.1079</v>
      </c>
      <c r="AH8" s="1">
        <f t="shared" si="1"/>
        <v>0.31079</v>
      </c>
      <c r="AI8" s="1">
        <f t="shared" si="2"/>
        <v>0.466185</v>
      </c>
      <c r="AJ8" s="6">
        <f t="shared" si="3"/>
        <v>0.62158</v>
      </c>
    </row>
    <row r="9" spans="1:36">
      <c r="A9" t="s">
        <v>11</v>
      </c>
      <c r="B9" s="7">
        <v>0.3533</v>
      </c>
      <c r="C9" s="7">
        <v>-0.1331</v>
      </c>
      <c r="D9" s="7">
        <v>-0.1542</v>
      </c>
      <c r="E9" s="7">
        <v>-0.1108</v>
      </c>
      <c r="F9" s="7">
        <v>-0.1918</v>
      </c>
      <c r="G9" s="7">
        <v>-0.1213</v>
      </c>
      <c r="H9" s="7">
        <v>-0.1154</v>
      </c>
      <c r="I9" s="7">
        <v>-0.0799</v>
      </c>
      <c r="J9" s="7">
        <v>-0.0987</v>
      </c>
      <c r="K9" s="7">
        <v>-0.0996</v>
      </c>
      <c r="L9" s="7">
        <v>-0.0895</v>
      </c>
      <c r="M9" s="7">
        <v>-0.0987</v>
      </c>
      <c r="N9" s="4">
        <v>0</v>
      </c>
      <c r="O9" s="4">
        <v>-0.0736</v>
      </c>
      <c r="P9" s="4">
        <v>-0.0789</v>
      </c>
      <c r="Q9" s="4">
        <v>-0.0575</v>
      </c>
      <c r="R9" s="4">
        <v>-0.0386</v>
      </c>
      <c r="S9" s="4">
        <v>0</v>
      </c>
      <c r="T9" s="4">
        <v>-0.0277</v>
      </c>
      <c r="U9" s="4">
        <v>-0.068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G9" s="1">
        <f t="shared" si="0"/>
        <v>0.3533</v>
      </c>
      <c r="AH9" s="1">
        <f t="shared" ref="AH9:AH23" si="4">0.1*AG9</f>
        <v>0.03533</v>
      </c>
      <c r="AI9" s="1">
        <f t="shared" ref="AI9:AI23" si="5">AH9*1.5</f>
        <v>0.052995</v>
      </c>
      <c r="AJ9" s="6">
        <f t="shared" ref="AJ9:AJ23" si="6">AH9*2</f>
        <v>0.07066</v>
      </c>
    </row>
    <row r="10" spans="1:36">
      <c r="A10" t="s">
        <v>13</v>
      </c>
      <c r="B10" s="7">
        <v>0.7062</v>
      </c>
      <c r="C10" s="4">
        <v>0</v>
      </c>
      <c r="D10" s="4">
        <v>0</v>
      </c>
      <c r="E10" s="4">
        <v>0</v>
      </c>
      <c r="F10" s="4">
        <v>-0.1072</v>
      </c>
      <c r="G10" s="4">
        <v>0</v>
      </c>
      <c r="H10" s="4">
        <v>0</v>
      </c>
      <c r="I10" s="4">
        <v>0</v>
      </c>
      <c r="J10" s="4">
        <v>0</v>
      </c>
      <c r="K10" s="4">
        <v>-0.0507</v>
      </c>
      <c r="L10" s="4">
        <v>-0.0195</v>
      </c>
      <c r="M10" s="4">
        <v>-0.0172</v>
      </c>
      <c r="N10" s="4">
        <v>0</v>
      </c>
      <c r="O10" s="4">
        <v>0</v>
      </c>
      <c r="P10" s="4">
        <v>-0.0332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G10" s="1">
        <f t="shared" si="0"/>
        <v>0.7062</v>
      </c>
      <c r="AH10" s="1">
        <f t="shared" si="4"/>
        <v>0.07062</v>
      </c>
      <c r="AI10" s="1">
        <f t="shared" si="5"/>
        <v>0.10593</v>
      </c>
      <c r="AJ10" s="6">
        <f t="shared" si="6"/>
        <v>0.14124</v>
      </c>
    </row>
    <row r="11" spans="1:36">
      <c r="A11" t="s">
        <v>17</v>
      </c>
      <c r="B11" s="7">
        <v>0.8851</v>
      </c>
      <c r="C11" s="4">
        <v>0</v>
      </c>
      <c r="D11" s="4">
        <v>0</v>
      </c>
      <c r="E11" s="4">
        <v>0</v>
      </c>
      <c r="F11" s="4">
        <v>-0.028</v>
      </c>
      <c r="G11" s="4">
        <v>0</v>
      </c>
      <c r="H11" s="4">
        <v>0</v>
      </c>
      <c r="I11" s="4">
        <v>0</v>
      </c>
      <c r="J11" s="4">
        <v>0</v>
      </c>
      <c r="K11" s="4">
        <v>-0.0185</v>
      </c>
      <c r="L11" s="4">
        <v>0</v>
      </c>
      <c r="M11" s="4">
        <v>0</v>
      </c>
      <c r="N11" s="4">
        <v>0</v>
      </c>
      <c r="O11" s="4">
        <v>-0.0009</v>
      </c>
      <c r="P11" s="4">
        <v>-0.0286</v>
      </c>
      <c r="Q11" s="4">
        <v>0</v>
      </c>
      <c r="R11" s="4">
        <v>0</v>
      </c>
      <c r="S11" s="4">
        <v>0</v>
      </c>
      <c r="T11" s="4">
        <v>0</v>
      </c>
      <c r="U11" s="4">
        <v>-0.0156</v>
      </c>
      <c r="V11" s="4">
        <v>0</v>
      </c>
      <c r="W11" s="4">
        <v>0</v>
      </c>
      <c r="X11" s="4">
        <v>-0.0119</v>
      </c>
      <c r="Y11" s="4">
        <v>0</v>
      </c>
      <c r="Z11" s="4">
        <v>0</v>
      </c>
      <c r="AA11" s="4">
        <v>0</v>
      </c>
      <c r="AB11" s="4">
        <v>-0.0335</v>
      </c>
      <c r="AC11" s="4">
        <v>0</v>
      </c>
      <c r="AD11" s="4">
        <v>0</v>
      </c>
      <c r="AE11" s="4">
        <v>-0.0324</v>
      </c>
      <c r="AG11" s="1">
        <f>IF(MAX(B10:AE10)&gt;ABS(MIN(B10:AE10)),MAX(B10:AE10),ABS(MIN(B10:AE10)))</f>
        <v>0.7062</v>
      </c>
      <c r="AH11" s="1">
        <f t="shared" si="4"/>
        <v>0.07062</v>
      </c>
      <c r="AI11" s="1">
        <f t="shared" si="5"/>
        <v>0.10593</v>
      </c>
      <c r="AJ11" s="6">
        <f t="shared" si="6"/>
        <v>0.14124</v>
      </c>
    </row>
    <row r="12" spans="1:36">
      <c r="A12" t="s">
        <v>15</v>
      </c>
      <c r="B12" s="7">
        <v>4.1133</v>
      </c>
      <c r="C12" s="7">
        <v>-6.832</v>
      </c>
      <c r="D12" s="7">
        <v>5.8517</v>
      </c>
      <c r="E12" s="7">
        <v>-2.8325</v>
      </c>
      <c r="F12" s="4">
        <v>0.923</v>
      </c>
      <c r="G12" s="4">
        <v>-0.2445</v>
      </c>
      <c r="H12" s="4">
        <v>0</v>
      </c>
      <c r="I12" s="4">
        <v>0</v>
      </c>
      <c r="J12" s="4">
        <v>0.0233</v>
      </c>
      <c r="K12" s="4">
        <v>0</v>
      </c>
      <c r="L12" s="4">
        <v>0</v>
      </c>
      <c r="M12" s="4">
        <v>0</v>
      </c>
      <c r="N12" s="4">
        <v>-0.0048</v>
      </c>
      <c r="O12" s="4">
        <v>0</v>
      </c>
      <c r="P12" s="4">
        <v>0.0024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0.0007</v>
      </c>
      <c r="Y12" s="4">
        <v>0</v>
      </c>
      <c r="Z12" s="4">
        <v>0</v>
      </c>
      <c r="AA12" s="4">
        <v>0</v>
      </c>
      <c r="AB12" s="4">
        <v>-0.0013</v>
      </c>
      <c r="AC12" s="4">
        <v>0</v>
      </c>
      <c r="AD12" s="4">
        <v>0.0005</v>
      </c>
      <c r="AE12" s="4">
        <v>0</v>
      </c>
      <c r="AG12" s="1">
        <f t="shared" ref="AG12:AG23" si="7">IF(MAX(B12:AE12)&gt;ABS(MIN(B12:AE12)),MAX(B12:AE12),ABS(MIN(B12:AE12)))</f>
        <v>6.832</v>
      </c>
      <c r="AH12" s="1">
        <f t="shared" si="4"/>
        <v>0.6832</v>
      </c>
      <c r="AI12" s="1">
        <f t="shared" si="5"/>
        <v>1.0248</v>
      </c>
      <c r="AJ12" s="6">
        <f t="shared" si="6"/>
        <v>1.3664</v>
      </c>
    </row>
    <row r="13" spans="1:36">
      <c r="A13" t="s">
        <v>16</v>
      </c>
      <c r="B13" s="7">
        <v>4.1629</v>
      </c>
      <c r="C13" s="7">
        <v>-7.0371</v>
      </c>
      <c r="D13" s="7">
        <v>6.2481</v>
      </c>
      <c r="E13" s="7">
        <v>-3.3176</v>
      </c>
      <c r="F13" s="4">
        <v>1.3126</v>
      </c>
      <c r="G13" s="4">
        <v>-0.4062</v>
      </c>
      <c r="H13" s="4">
        <v>0</v>
      </c>
      <c r="I13" s="4">
        <v>0</v>
      </c>
      <c r="J13" s="4">
        <v>0.0471</v>
      </c>
      <c r="K13" s="4">
        <v>0</v>
      </c>
      <c r="L13" s="4">
        <v>0</v>
      </c>
      <c r="M13" s="4">
        <v>-0.0107</v>
      </c>
      <c r="N13" s="4">
        <v>-0.0067</v>
      </c>
      <c r="O13" s="4">
        <v>0</v>
      </c>
      <c r="P13" s="4">
        <v>0.0106</v>
      </c>
      <c r="Q13" s="4">
        <v>0</v>
      </c>
      <c r="R13" s="4">
        <v>0</v>
      </c>
      <c r="S13" s="4">
        <v>-0.0039</v>
      </c>
      <c r="T13" s="4">
        <v>0</v>
      </c>
      <c r="U13" s="4">
        <v>0</v>
      </c>
      <c r="V13" s="4">
        <v>0</v>
      </c>
      <c r="W13" s="4">
        <v>0</v>
      </c>
      <c r="X13" s="4">
        <v>0.0032</v>
      </c>
      <c r="Y13" s="4">
        <v>0</v>
      </c>
      <c r="Z13" s="4">
        <v>0</v>
      </c>
      <c r="AA13" s="4">
        <v>-0.0033</v>
      </c>
      <c r="AB13" s="4">
        <v>0</v>
      </c>
      <c r="AC13" s="4">
        <v>0</v>
      </c>
      <c r="AD13" s="4">
        <v>0.001</v>
      </c>
      <c r="AE13" s="4">
        <v>0</v>
      </c>
      <c r="AG13" s="1">
        <f t="shared" si="7"/>
        <v>7.0371</v>
      </c>
      <c r="AH13" s="1">
        <f t="shared" si="4"/>
        <v>0.70371</v>
      </c>
      <c r="AI13" s="1">
        <f t="shared" si="5"/>
        <v>1.055565</v>
      </c>
      <c r="AJ13" s="6">
        <f t="shared" si="6"/>
        <v>1.40742</v>
      </c>
    </row>
    <row r="14" spans="1:36">
      <c r="A14" t="s">
        <v>21</v>
      </c>
      <c r="B14" s="7">
        <v>4.1735</v>
      </c>
      <c r="C14" s="7">
        <v>-7.0725</v>
      </c>
      <c r="D14" s="7">
        <v>6.297</v>
      </c>
      <c r="E14" s="7">
        <v>-3.3569</v>
      </c>
      <c r="F14" s="4">
        <v>1.3356</v>
      </c>
      <c r="G14" s="4">
        <v>-0.4152</v>
      </c>
      <c r="H14" s="4">
        <v>0</v>
      </c>
      <c r="I14" s="4">
        <v>0</v>
      </c>
      <c r="J14" s="4">
        <v>0.0488</v>
      </c>
      <c r="K14" s="4">
        <v>0</v>
      </c>
      <c r="L14" s="4">
        <v>0</v>
      </c>
      <c r="M14" s="4">
        <v>-0.012</v>
      </c>
      <c r="N14" s="4">
        <v>-0.0061</v>
      </c>
      <c r="O14" s="4">
        <v>0</v>
      </c>
      <c r="P14" s="4">
        <v>0.0108</v>
      </c>
      <c r="Q14" s="4">
        <v>0</v>
      </c>
      <c r="R14" s="4">
        <v>0</v>
      </c>
      <c r="S14" s="4">
        <v>-0.0041</v>
      </c>
      <c r="T14" s="4">
        <v>0</v>
      </c>
      <c r="U14" s="4">
        <v>0</v>
      </c>
      <c r="V14" s="4">
        <v>0</v>
      </c>
      <c r="W14" s="4">
        <v>0</v>
      </c>
      <c r="X14" s="4">
        <v>0.0033</v>
      </c>
      <c r="Y14" s="4">
        <v>0</v>
      </c>
      <c r="Z14" s="4">
        <v>0</v>
      </c>
      <c r="AA14" s="4">
        <v>-0.0034</v>
      </c>
      <c r="AB14" s="4">
        <v>0</v>
      </c>
      <c r="AC14" s="4">
        <v>0</v>
      </c>
      <c r="AD14" s="4">
        <v>0.0011</v>
      </c>
      <c r="AE14" s="4">
        <v>0</v>
      </c>
      <c r="AG14" s="1">
        <f t="shared" si="7"/>
        <v>7.0725</v>
      </c>
      <c r="AH14" s="1">
        <f t="shared" si="4"/>
        <v>0.70725</v>
      </c>
      <c r="AI14" s="1">
        <f t="shared" si="5"/>
        <v>1.060875</v>
      </c>
      <c r="AJ14" s="6">
        <f t="shared" si="6"/>
        <v>1.4145</v>
      </c>
    </row>
    <row r="15" spans="1:36">
      <c r="A15" t="s">
        <v>36</v>
      </c>
      <c r="B15" s="7">
        <v>3.8251</v>
      </c>
      <c r="C15" s="7">
        <v>-7.0037</v>
      </c>
      <c r="D15" s="7">
        <v>8.1233</v>
      </c>
      <c r="E15" s="7">
        <v>-6.5265</v>
      </c>
      <c r="F15" s="7">
        <v>3.6701</v>
      </c>
      <c r="G15" s="4">
        <v>-1.3449</v>
      </c>
      <c r="H15" s="4">
        <v>0.2462</v>
      </c>
      <c r="I15" s="4">
        <v>0</v>
      </c>
      <c r="J15" s="4">
        <v>0</v>
      </c>
      <c r="K15" s="4">
        <v>0</v>
      </c>
      <c r="L15" s="4">
        <v>0</v>
      </c>
      <c r="M15" s="4">
        <v>-0.0039</v>
      </c>
      <c r="N15" s="4">
        <v>-0.0032</v>
      </c>
      <c r="O15" s="4">
        <v>0</v>
      </c>
      <c r="P15" s="4">
        <v>0.003</v>
      </c>
      <c r="Q15" s="4">
        <v>0</v>
      </c>
      <c r="R15" s="4">
        <v>0</v>
      </c>
      <c r="S15" s="4">
        <v>-0.0014</v>
      </c>
      <c r="T15" s="4">
        <v>0</v>
      </c>
      <c r="U15" s="4">
        <v>0</v>
      </c>
      <c r="V15" s="4">
        <v>0</v>
      </c>
      <c r="W15" s="4">
        <v>0</v>
      </c>
      <c r="X15" s="4">
        <v>-0.0004</v>
      </c>
      <c r="Y15" s="4">
        <v>-0.0034</v>
      </c>
      <c r="Z15" s="4">
        <v>0</v>
      </c>
      <c r="AA15" s="4">
        <v>0</v>
      </c>
      <c r="AB15" s="4">
        <v>0</v>
      </c>
      <c r="AC15" s="4">
        <v>-0.0032</v>
      </c>
      <c r="AD15" s="4">
        <v>0</v>
      </c>
      <c r="AE15" s="4">
        <v>0</v>
      </c>
      <c r="AG15" s="1">
        <f t="shared" si="7"/>
        <v>8.1233</v>
      </c>
      <c r="AH15" s="1">
        <f t="shared" si="4"/>
        <v>0.81233</v>
      </c>
      <c r="AI15" s="1">
        <f t="shared" si="5"/>
        <v>1.218495</v>
      </c>
      <c r="AJ15" s="6">
        <f t="shared" si="6"/>
        <v>1.62466</v>
      </c>
    </row>
    <row r="16" spans="1:36">
      <c r="A16" t="s">
        <v>14</v>
      </c>
      <c r="B16" s="7">
        <v>3.5316</v>
      </c>
      <c r="C16" s="7">
        <v>-5.7345</v>
      </c>
      <c r="D16" s="7">
        <v>6.0264</v>
      </c>
      <c r="E16" s="7">
        <v>-4.6221</v>
      </c>
      <c r="F16" s="7">
        <v>2.6165</v>
      </c>
      <c r="G16" s="4">
        <v>-1.1</v>
      </c>
      <c r="H16" s="4">
        <v>0.2815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-0.0016</v>
      </c>
      <c r="O16" s="4">
        <v>-0.0063</v>
      </c>
      <c r="P16" s="4">
        <v>0</v>
      </c>
      <c r="Q16" s="4">
        <v>0</v>
      </c>
      <c r="R16" s="4">
        <v>0</v>
      </c>
      <c r="S16" s="4">
        <v>-0.0003</v>
      </c>
      <c r="T16" s="4">
        <v>0</v>
      </c>
      <c r="U16" s="4">
        <v>0</v>
      </c>
      <c r="V16" s="4">
        <v>0.0018</v>
      </c>
      <c r="W16" s="4">
        <v>0</v>
      </c>
      <c r="X16" s="4">
        <v>0</v>
      </c>
      <c r="Y16" s="4">
        <v>-0.0027</v>
      </c>
      <c r="Z16" s="4">
        <v>0</v>
      </c>
      <c r="AA16" s="4">
        <v>0</v>
      </c>
      <c r="AB16" s="4">
        <v>0</v>
      </c>
      <c r="AC16" s="4">
        <v>0</v>
      </c>
      <c r="AD16" s="4">
        <v>-0.0007</v>
      </c>
      <c r="AE16" s="4">
        <v>0</v>
      </c>
      <c r="AG16" s="1">
        <f t="shared" si="7"/>
        <v>6.0264</v>
      </c>
      <c r="AH16" s="1">
        <f t="shared" si="4"/>
        <v>0.60264</v>
      </c>
      <c r="AI16" s="1">
        <f t="shared" si="5"/>
        <v>0.90396</v>
      </c>
      <c r="AJ16" s="6">
        <f t="shared" si="6"/>
        <v>1.20528</v>
      </c>
    </row>
    <row r="17" spans="1:36">
      <c r="A17" t="s">
        <v>37</v>
      </c>
      <c r="B17" s="7">
        <v>4.4663</v>
      </c>
      <c r="C17" s="7">
        <v>-8.1715</v>
      </c>
      <c r="D17" s="7">
        <v>7.9663</v>
      </c>
      <c r="E17" s="7">
        <v>-4.5512</v>
      </c>
      <c r="F17" s="4">
        <v>1.5708</v>
      </c>
      <c r="G17" s="4">
        <v>-0.289</v>
      </c>
      <c r="H17" s="4">
        <v>0</v>
      </c>
      <c r="I17" s="4">
        <v>0</v>
      </c>
      <c r="J17" s="4">
        <v>0</v>
      </c>
      <c r="K17" s="4">
        <v>0.0243</v>
      </c>
      <c r="L17" s="4">
        <v>0</v>
      </c>
      <c r="M17" s="4">
        <v>0</v>
      </c>
      <c r="N17" s="4">
        <v>-0.034</v>
      </c>
      <c r="O17" s="4">
        <v>0</v>
      </c>
      <c r="P17" s="4">
        <v>0.0192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-0.0024</v>
      </c>
      <c r="X17" s="4">
        <v>0</v>
      </c>
      <c r="Y17" s="4">
        <v>0</v>
      </c>
      <c r="Z17" s="4">
        <v>0.0013</v>
      </c>
      <c r="AA17" s="4">
        <v>0</v>
      </c>
      <c r="AB17" s="4">
        <v>0</v>
      </c>
      <c r="AC17" s="4">
        <v>0</v>
      </c>
      <c r="AD17" s="4">
        <v>0</v>
      </c>
      <c r="AE17" s="4">
        <v>-0.0002</v>
      </c>
      <c r="AG17" s="1">
        <f t="shared" si="7"/>
        <v>8.1715</v>
      </c>
      <c r="AH17" s="1">
        <f t="shared" si="4"/>
        <v>0.81715</v>
      </c>
      <c r="AI17" s="1">
        <f t="shared" si="5"/>
        <v>1.225725</v>
      </c>
      <c r="AJ17" s="6">
        <f t="shared" si="6"/>
        <v>1.6343</v>
      </c>
    </row>
    <row r="18" spans="1:36">
      <c r="A18" t="s">
        <v>20</v>
      </c>
      <c r="B18" s="5"/>
      <c r="C18" s="5"/>
      <c r="D18" s="5"/>
      <c r="E18" s="5"/>
      <c r="F18" s="5"/>
      <c r="G18" s="5"/>
      <c r="H18" s="5"/>
      <c r="I18" s="5"/>
      <c r="J18" s="5"/>
      <c r="K18" s="5"/>
      <c r="AG18" s="1">
        <f t="shared" si="7"/>
        <v>0</v>
      </c>
      <c r="AH18" s="1">
        <f t="shared" si="4"/>
        <v>0</v>
      </c>
      <c r="AI18" s="1">
        <f t="shared" si="5"/>
        <v>0</v>
      </c>
      <c r="AJ18" s="6">
        <f t="shared" si="6"/>
        <v>0</v>
      </c>
    </row>
    <row r="19" spans="1:36">
      <c r="A19" t="s">
        <v>24</v>
      </c>
      <c r="B19" s="7">
        <v>3.9373</v>
      </c>
      <c r="C19" s="7">
        <v>-7.331</v>
      </c>
      <c r="D19" s="7">
        <v>8.6182</v>
      </c>
      <c r="E19" s="7">
        <v>-7.0106</v>
      </c>
      <c r="F19" s="7">
        <v>3.9994</v>
      </c>
      <c r="G19" s="4">
        <v>-1.494</v>
      </c>
      <c r="H19" s="4">
        <v>0.283</v>
      </c>
      <c r="I19" s="4">
        <v>0</v>
      </c>
      <c r="J19" s="4">
        <v>0</v>
      </c>
      <c r="K19" s="4">
        <v>0</v>
      </c>
      <c r="L19" s="4">
        <v>0</v>
      </c>
      <c r="M19" s="4">
        <v>-0.0048</v>
      </c>
      <c r="N19" s="4">
        <v>-0.0009</v>
      </c>
      <c r="O19" s="4">
        <v>0</v>
      </c>
      <c r="P19" s="4">
        <v>0.0038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-0.0022</v>
      </c>
      <c r="Z19" s="4">
        <v>0</v>
      </c>
      <c r="AA19" s="4">
        <v>0</v>
      </c>
      <c r="AB19" s="4">
        <v>0</v>
      </c>
      <c r="AC19" s="4">
        <v>-0.0034</v>
      </c>
      <c r="AD19" s="4">
        <v>0.005</v>
      </c>
      <c r="AE19" s="4">
        <v>0</v>
      </c>
      <c r="AG19" s="1">
        <f t="shared" si="7"/>
        <v>8.6182</v>
      </c>
      <c r="AH19" s="1">
        <f t="shared" si="4"/>
        <v>0.86182</v>
      </c>
      <c r="AI19" s="1">
        <f t="shared" si="5"/>
        <v>1.29273</v>
      </c>
      <c r="AJ19" s="6">
        <f t="shared" si="6"/>
        <v>1.72364</v>
      </c>
    </row>
    <row r="20" spans="1:36">
      <c r="A20" t="s">
        <v>22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G20" s="1">
        <f t="shared" si="7"/>
        <v>0</v>
      </c>
      <c r="AH20" s="1">
        <f t="shared" si="4"/>
        <v>0</v>
      </c>
      <c r="AI20" s="1">
        <f t="shared" si="5"/>
        <v>0</v>
      </c>
      <c r="AJ20" s="6">
        <f t="shared" si="6"/>
        <v>0</v>
      </c>
    </row>
    <row r="21" spans="1:36">
      <c r="A21" t="s">
        <v>23</v>
      </c>
      <c r="B21" s="5"/>
      <c r="C21" s="5"/>
      <c r="D21" s="5"/>
      <c r="E21" s="5"/>
      <c r="F21" s="5"/>
      <c r="G21" s="5"/>
      <c r="H21" s="5"/>
      <c r="I21" s="5"/>
      <c r="J21" s="5"/>
      <c r="K21" s="5"/>
      <c r="AG21" s="1">
        <f t="shared" si="7"/>
        <v>0</v>
      </c>
      <c r="AH21" s="1">
        <f t="shared" si="4"/>
        <v>0</v>
      </c>
      <c r="AI21" s="1">
        <f t="shared" si="5"/>
        <v>0</v>
      </c>
      <c r="AJ21" s="6">
        <f t="shared" si="6"/>
        <v>0</v>
      </c>
    </row>
    <row r="22" spans="1:36">
      <c r="A22" t="s">
        <v>32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G22" s="1">
        <f t="shared" si="7"/>
        <v>0</v>
      </c>
      <c r="AH22" s="1">
        <f t="shared" si="4"/>
        <v>0</v>
      </c>
      <c r="AI22" s="1">
        <f t="shared" si="5"/>
        <v>0</v>
      </c>
      <c r="AJ22" s="6">
        <f t="shared" si="6"/>
        <v>0</v>
      </c>
    </row>
    <row r="23" spans="1:36">
      <c r="A23" t="s">
        <v>33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G23" s="1">
        <f t="shared" si="7"/>
        <v>0</v>
      </c>
      <c r="AH23" s="1">
        <f t="shared" si="4"/>
        <v>0</v>
      </c>
      <c r="AI23" s="1">
        <f t="shared" si="5"/>
        <v>0</v>
      </c>
      <c r="AJ23" s="6">
        <f t="shared" si="6"/>
        <v>0</v>
      </c>
    </row>
    <row r="24" spans="2:11"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2:11"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2:11"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2:11">
      <c r="B27" s="5"/>
      <c r="C27" s="5"/>
      <c r="D27" s="5"/>
      <c r="E27" s="5"/>
      <c r="F27" s="5"/>
      <c r="G27" s="5"/>
      <c r="H27" s="5"/>
      <c r="I27" s="5"/>
      <c r="J27" s="5"/>
      <c r="K27" s="5"/>
    </row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50"/>
  <sheetViews>
    <sheetView zoomScale="70" zoomScaleNormal="70" workbookViewId="0">
      <selection activeCell="L25" sqref="L25"/>
    </sheetView>
  </sheetViews>
  <sheetFormatPr defaultColWidth="9" defaultRowHeight="13.5"/>
  <cols>
    <col min="1" max="1" width="10.5929203539823" customWidth="1"/>
    <col min="2" max="7" width="7.53097345132743" customWidth="1"/>
    <col min="8" max="8" width="6.53097345132743" customWidth="1"/>
    <col min="9" max="9" width="7.53097345132743" customWidth="1"/>
    <col min="10" max="10" width="6.53097345132743" customWidth="1"/>
    <col min="11" max="11" width="7.53097345132743" customWidth="1"/>
    <col min="12" max="12" width="6.53097345132743" customWidth="1"/>
    <col min="13" max="14" width="7.53097345132743" customWidth="1"/>
    <col min="15" max="15" width="6.53097345132743" customWidth="1"/>
    <col min="16" max="16" width="7.53097345132743" customWidth="1"/>
    <col min="17" max="18" width="6.53097345132743" customWidth="1"/>
    <col min="19" max="20" width="7.53097345132743" customWidth="1"/>
    <col min="21" max="24" width="6.53097345132743" customWidth="1"/>
    <col min="25" max="25" width="7.53097345132743" customWidth="1"/>
    <col min="26" max="28" width="6.53097345132743" customWidth="1"/>
    <col min="29" max="29" width="7.53097345132743" customWidth="1"/>
    <col min="30" max="31" width="6.53097345132743" customWidth="1"/>
    <col min="36" max="36" width="9" style="2"/>
  </cols>
  <sheetData>
    <row r="1" spans="2:36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G1" t="s">
        <v>0</v>
      </c>
      <c r="AH1" t="s">
        <v>1</v>
      </c>
      <c r="AI1" t="s">
        <v>2</v>
      </c>
      <c r="AJ1" s="2" t="s">
        <v>3</v>
      </c>
    </row>
    <row r="2" s="1" customFormat="1" spans="1:36">
      <c r="A2" s="1" t="s">
        <v>4</v>
      </c>
      <c r="B2" s="3">
        <v>-0.4762</v>
      </c>
      <c r="C2" s="3">
        <v>-0.458</v>
      </c>
      <c r="D2" s="3">
        <v>-0.2883</v>
      </c>
      <c r="E2" s="3">
        <v>-0.1163</v>
      </c>
      <c r="F2" s="3">
        <v>0</v>
      </c>
      <c r="G2" s="3">
        <v>0.116</v>
      </c>
      <c r="H2" s="3">
        <v>0.123</v>
      </c>
      <c r="I2" s="3">
        <v>0.1156</v>
      </c>
      <c r="J2" s="4">
        <v>0.0467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G2" s="1">
        <f t="shared" ref="AG2:AG10" si="0">IF(MAX(B2:AE2)&gt;ABS(MIN(B2:AE2)),MAX(B2:AE2),ABS(MIN(B2:AE2)))</f>
        <v>0.4762</v>
      </c>
      <c r="AH2" s="1">
        <f t="shared" ref="AH2:AH23" si="1">0.1*AG2</f>
        <v>0.04762</v>
      </c>
      <c r="AI2" s="1">
        <f t="shared" ref="AI2:AI23" si="2">AH2*1.5</f>
        <v>0.07143</v>
      </c>
      <c r="AJ2" s="6">
        <f t="shared" ref="AJ2:AJ23" si="3">AH2*2</f>
        <v>0.09524</v>
      </c>
    </row>
    <row r="3" s="1" customFormat="1" spans="1:36">
      <c r="A3" s="1" t="s">
        <v>5</v>
      </c>
      <c r="B3" s="3">
        <v>3.1328</v>
      </c>
      <c r="C3" s="3">
        <v>-5.0368</v>
      </c>
      <c r="D3" s="3">
        <v>5.0747</v>
      </c>
      <c r="E3" s="3">
        <v>-3.5124</v>
      </c>
      <c r="F3" s="3">
        <v>1.6049</v>
      </c>
      <c r="G3" s="4">
        <v>-0.4299</v>
      </c>
      <c r="H3" s="4">
        <v>0</v>
      </c>
      <c r="I3" s="4">
        <v>0</v>
      </c>
      <c r="J3" s="4">
        <v>-0.002</v>
      </c>
      <c r="K3" s="4">
        <v>0</v>
      </c>
      <c r="L3" s="4">
        <v>0</v>
      </c>
      <c r="M3" s="4">
        <v>-0.0292</v>
      </c>
      <c r="N3" s="4">
        <v>0</v>
      </c>
      <c r="O3" s="4">
        <v>0</v>
      </c>
      <c r="P3" s="4">
        <v>-0.0049</v>
      </c>
      <c r="Q3" s="4">
        <v>0</v>
      </c>
      <c r="R3" s="4">
        <v>-0.0103</v>
      </c>
      <c r="S3" s="4">
        <v>0</v>
      </c>
      <c r="T3" s="4">
        <v>0</v>
      </c>
      <c r="U3" s="4">
        <v>0</v>
      </c>
      <c r="V3" s="4">
        <v>-0.0094</v>
      </c>
      <c r="W3" s="4">
        <v>0</v>
      </c>
      <c r="X3" s="4">
        <v>0</v>
      </c>
      <c r="Y3" s="4">
        <v>0</v>
      </c>
      <c r="Z3" s="4">
        <v>-0.0021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G3" s="1">
        <f t="shared" si="0"/>
        <v>5.0747</v>
      </c>
      <c r="AH3" s="1">
        <f t="shared" si="1"/>
        <v>0.50747</v>
      </c>
      <c r="AI3" s="1">
        <f t="shared" si="2"/>
        <v>0.761205</v>
      </c>
      <c r="AJ3" s="6">
        <f t="shared" si="3"/>
        <v>1.01494</v>
      </c>
    </row>
    <row r="4" s="1" customFormat="1" spans="1:36">
      <c r="A4" s="1" t="s">
        <v>6</v>
      </c>
      <c r="B4" s="3">
        <v>3.3724</v>
      </c>
      <c r="C4" s="3">
        <v>-5.345</v>
      </c>
      <c r="D4" s="3">
        <v>5.5498</v>
      </c>
      <c r="E4" s="3">
        <v>-4.2367</v>
      </c>
      <c r="F4" s="3">
        <v>2.41</v>
      </c>
      <c r="G4" s="4">
        <v>-1.0355</v>
      </c>
      <c r="H4" s="4">
        <v>0.2651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-0.0139</v>
      </c>
      <c r="P4" s="4">
        <v>0</v>
      </c>
      <c r="Q4" s="4">
        <v>0</v>
      </c>
      <c r="R4" s="4">
        <v>0</v>
      </c>
      <c r="S4" s="4">
        <v>-0.0031</v>
      </c>
      <c r="T4" s="4">
        <v>0</v>
      </c>
      <c r="U4" s="4">
        <v>0</v>
      </c>
      <c r="V4" s="4">
        <v>0.0024</v>
      </c>
      <c r="W4" s="4">
        <v>0</v>
      </c>
      <c r="X4" s="4">
        <v>0</v>
      </c>
      <c r="Y4" s="4">
        <v>-0.0039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-0.0031</v>
      </c>
      <c r="AG4" s="1">
        <f t="shared" si="0"/>
        <v>5.5498</v>
      </c>
      <c r="AH4" s="1">
        <f t="shared" si="1"/>
        <v>0.55498</v>
      </c>
      <c r="AI4" s="1">
        <f t="shared" si="2"/>
        <v>0.83247</v>
      </c>
      <c r="AJ4" s="6">
        <f t="shared" si="3"/>
        <v>1.10996</v>
      </c>
    </row>
    <row r="5" s="1" customFormat="1" spans="1:36">
      <c r="A5" s="1" t="s">
        <v>7</v>
      </c>
      <c r="B5" s="3">
        <v>4.0882</v>
      </c>
      <c r="C5" s="3">
        <v>-6.7898</v>
      </c>
      <c r="D5" s="3">
        <v>5.924</v>
      </c>
      <c r="E5" s="3">
        <v>-3.1018</v>
      </c>
      <c r="F5" s="4">
        <v>1.2253</v>
      </c>
      <c r="G5" s="4">
        <v>-0.3788</v>
      </c>
      <c r="H5" s="4">
        <v>0</v>
      </c>
      <c r="I5" s="4">
        <v>0</v>
      </c>
      <c r="J5" s="4">
        <v>0.0393</v>
      </c>
      <c r="K5" s="4">
        <v>0</v>
      </c>
      <c r="L5" s="4">
        <v>0</v>
      </c>
      <c r="M5" s="4">
        <v>0</v>
      </c>
      <c r="N5" s="4">
        <v>-0.0149</v>
      </c>
      <c r="O5" s="4">
        <v>0</v>
      </c>
      <c r="P5" s="4">
        <v>0.0105</v>
      </c>
      <c r="Q5" s="4">
        <v>0</v>
      </c>
      <c r="R5" s="4">
        <v>0</v>
      </c>
      <c r="S5" s="4">
        <v>-0.0029</v>
      </c>
      <c r="T5" s="4">
        <v>0</v>
      </c>
      <c r="U5" s="4">
        <v>0</v>
      </c>
      <c r="V5" s="4">
        <v>0</v>
      </c>
      <c r="W5" s="4">
        <v>0</v>
      </c>
      <c r="X5" s="4">
        <v>0.0022</v>
      </c>
      <c r="Y5" s="4">
        <v>0</v>
      </c>
      <c r="Z5" s="4">
        <v>0</v>
      </c>
      <c r="AA5" s="4">
        <v>-0.0022</v>
      </c>
      <c r="AB5" s="4">
        <v>0</v>
      </c>
      <c r="AC5" s="4">
        <v>0</v>
      </c>
      <c r="AD5" s="4">
        <v>0</v>
      </c>
      <c r="AE5" s="4">
        <v>0.0006</v>
      </c>
      <c r="AG5" s="1">
        <f t="shared" si="0"/>
        <v>6.7898</v>
      </c>
      <c r="AH5" s="1">
        <f t="shared" si="1"/>
        <v>0.67898</v>
      </c>
      <c r="AI5" s="1">
        <f t="shared" si="2"/>
        <v>1.01847</v>
      </c>
      <c r="AJ5" s="6">
        <f t="shared" si="3"/>
        <v>1.35796</v>
      </c>
    </row>
    <row r="6" s="1" customFormat="1" spans="1:36">
      <c r="A6" s="1" t="s">
        <v>8</v>
      </c>
      <c r="B6" s="3">
        <v>4.4711</v>
      </c>
      <c r="C6" s="3">
        <v>-8.2151</v>
      </c>
      <c r="D6" s="3">
        <v>8.1041</v>
      </c>
      <c r="E6" s="3">
        <v>-4.7806</v>
      </c>
      <c r="F6" s="3">
        <v>1.7907</v>
      </c>
      <c r="G6" s="4">
        <v>-0.3909</v>
      </c>
      <c r="H6" s="4">
        <v>0</v>
      </c>
      <c r="I6" s="4">
        <v>0</v>
      </c>
      <c r="J6" s="4">
        <v>0.0329</v>
      </c>
      <c r="K6" s="4">
        <v>0</v>
      </c>
      <c r="L6" s="4">
        <v>0</v>
      </c>
      <c r="M6" s="4">
        <v>0</v>
      </c>
      <c r="N6" s="4">
        <v>-0.0266</v>
      </c>
      <c r="O6" s="4">
        <v>0</v>
      </c>
      <c r="P6" s="4">
        <v>0.0146</v>
      </c>
      <c r="Q6" s="4">
        <v>0</v>
      </c>
      <c r="R6" s="4">
        <v>0.001</v>
      </c>
      <c r="S6" s="4">
        <v>0</v>
      </c>
      <c r="T6" s="4">
        <v>0</v>
      </c>
      <c r="U6" s="4">
        <v>0</v>
      </c>
      <c r="V6" s="4">
        <v>0</v>
      </c>
      <c r="W6" s="4">
        <v>-0.0025</v>
      </c>
      <c r="X6" s="4">
        <v>0</v>
      </c>
      <c r="Y6" s="4">
        <v>0.0011</v>
      </c>
      <c r="Z6" s="4">
        <v>0</v>
      </c>
      <c r="AA6" s="4">
        <v>0.0005</v>
      </c>
      <c r="AB6" s="4">
        <v>0</v>
      </c>
      <c r="AC6" s="4">
        <v>0</v>
      </c>
      <c r="AD6" s="4">
        <v>0</v>
      </c>
      <c r="AE6" s="4">
        <v>-0.0002</v>
      </c>
      <c r="AG6" s="1">
        <f t="shared" si="0"/>
        <v>8.2151</v>
      </c>
      <c r="AH6" s="1">
        <f t="shared" si="1"/>
        <v>0.82151</v>
      </c>
      <c r="AI6" s="1">
        <f t="shared" si="2"/>
        <v>1.232265</v>
      </c>
      <c r="AJ6" s="6">
        <f t="shared" si="3"/>
        <v>1.64302</v>
      </c>
    </row>
    <row r="7" s="1" customFormat="1" spans="1:36">
      <c r="A7" s="1" t="s">
        <v>9</v>
      </c>
      <c r="B7" s="3">
        <v>4.4612</v>
      </c>
      <c r="C7" s="3">
        <v>-8.0096</v>
      </c>
      <c r="D7" s="3">
        <v>7.3962</v>
      </c>
      <c r="E7" s="3">
        <v>-3.7522</v>
      </c>
      <c r="F7" s="4">
        <v>1.052</v>
      </c>
      <c r="G7" s="4">
        <v>-0.1482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0.0063</v>
      </c>
      <c r="S7" s="4">
        <v>0</v>
      </c>
      <c r="T7" s="4">
        <v>-0.0169</v>
      </c>
      <c r="U7" s="4">
        <v>0.0124</v>
      </c>
      <c r="V7" s="4">
        <v>0</v>
      </c>
      <c r="W7" s="4">
        <v>0</v>
      </c>
      <c r="X7" s="4">
        <v>0</v>
      </c>
      <c r="Y7" s="4">
        <v>-0.0039</v>
      </c>
      <c r="Z7" s="4">
        <v>0</v>
      </c>
      <c r="AA7" s="4">
        <v>0.009</v>
      </c>
      <c r="AB7" s="4">
        <v>-0.0078</v>
      </c>
      <c r="AC7" s="4">
        <v>0</v>
      </c>
      <c r="AD7" s="4">
        <v>0.0014</v>
      </c>
      <c r="AE7" s="4">
        <v>0</v>
      </c>
      <c r="AG7" s="1">
        <f t="shared" si="0"/>
        <v>8.0096</v>
      </c>
      <c r="AH7" s="1">
        <f t="shared" si="1"/>
        <v>0.80096</v>
      </c>
      <c r="AI7" s="1">
        <f t="shared" si="2"/>
        <v>1.20144</v>
      </c>
      <c r="AJ7" s="6">
        <f t="shared" si="3"/>
        <v>1.60192</v>
      </c>
    </row>
    <row r="8" s="1" customFormat="1" spans="1:36">
      <c r="A8" s="1" t="s">
        <v>27</v>
      </c>
      <c r="B8" s="3">
        <v>3.2569</v>
      </c>
      <c r="C8" s="3">
        <v>-2.9137</v>
      </c>
      <c r="D8" s="3">
        <v>-0.5125</v>
      </c>
      <c r="E8" s="3">
        <v>1.3806</v>
      </c>
      <c r="F8" s="3">
        <v>0</v>
      </c>
      <c r="G8" s="3">
        <v>-1.3516</v>
      </c>
      <c r="H8" s="3">
        <v>0</v>
      </c>
      <c r="I8" s="3">
        <v>-0.6851</v>
      </c>
      <c r="J8" s="4">
        <v>0</v>
      </c>
      <c r="K8" s="4">
        <v>0.1561</v>
      </c>
      <c r="L8" s="4">
        <v>0</v>
      </c>
      <c r="M8" s="4">
        <v>-0.0671</v>
      </c>
      <c r="N8" s="4">
        <v>0</v>
      </c>
      <c r="O8" s="4">
        <v>0</v>
      </c>
      <c r="P8" s="4">
        <v>0</v>
      </c>
      <c r="Q8" s="4">
        <v>0.0074</v>
      </c>
      <c r="R8" s="4">
        <v>0</v>
      </c>
      <c r="S8" s="4">
        <v>0.0282</v>
      </c>
      <c r="T8" s="4">
        <v>0</v>
      </c>
      <c r="U8" s="4">
        <v>-0.0017</v>
      </c>
      <c r="V8" s="4">
        <v>0</v>
      </c>
      <c r="W8" s="4">
        <v>0</v>
      </c>
      <c r="X8" s="4">
        <v>0</v>
      </c>
      <c r="Y8" s="4">
        <v>0.1359</v>
      </c>
      <c r="Z8" s="4">
        <v>-0.1002</v>
      </c>
      <c r="AA8" s="4">
        <v>0</v>
      </c>
      <c r="AB8" s="4">
        <v>0.0147</v>
      </c>
      <c r="AC8" s="4">
        <v>0</v>
      </c>
      <c r="AD8" s="4">
        <v>-0.0017</v>
      </c>
      <c r="AE8" s="4">
        <v>0</v>
      </c>
      <c r="AG8" s="1">
        <f t="shared" si="0"/>
        <v>3.2569</v>
      </c>
      <c r="AH8" s="1">
        <f t="shared" si="1"/>
        <v>0.32569</v>
      </c>
      <c r="AI8" s="1">
        <f t="shared" si="2"/>
        <v>0.488535</v>
      </c>
      <c r="AJ8" s="6">
        <f t="shared" si="3"/>
        <v>0.65138</v>
      </c>
    </row>
    <row r="9" spans="1:36">
      <c r="A9" t="s">
        <v>38</v>
      </c>
      <c r="B9" s="3">
        <v>2.1886</v>
      </c>
      <c r="C9" s="3">
        <v>-1.5403</v>
      </c>
      <c r="D9" s="3">
        <v>0.5565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-0.0115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0.0072</v>
      </c>
      <c r="U9" s="4">
        <v>0</v>
      </c>
      <c r="V9" s="4">
        <v>0</v>
      </c>
      <c r="W9" s="4">
        <v>0</v>
      </c>
      <c r="X9" s="4">
        <v>0.0133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G9" s="1">
        <f t="shared" si="0"/>
        <v>2.1886</v>
      </c>
      <c r="AH9" s="1">
        <f t="shared" si="1"/>
        <v>0.21886</v>
      </c>
      <c r="AI9" s="1">
        <f t="shared" si="2"/>
        <v>0.32829</v>
      </c>
      <c r="AJ9" s="6">
        <f t="shared" si="3"/>
        <v>0.43772</v>
      </c>
    </row>
    <row r="10" spans="1:36">
      <c r="A10" t="s">
        <v>13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G10" s="1">
        <f t="shared" si="0"/>
        <v>0</v>
      </c>
      <c r="AH10" s="1">
        <f t="shared" si="1"/>
        <v>0</v>
      </c>
      <c r="AI10" s="1">
        <f t="shared" si="2"/>
        <v>0</v>
      </c>
      <c r="AJ10" s="6">
        <f t="shared" si="3"/>
        <v>0</v>
      </c>
    </row>
    <row r="11" spans="1:36">
      <c r="A11" t="s">
        <v>17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G11" s="1">
        <f>IF(MAX(B10:AE10)&gt;ABS(MIN(B10:AE10)),MAX(B10:AE10),ABS(MIN(B10:AE10)))</f>
        <v>0</v>
      </c>
      <c r="AH11" s="1">
        <f t="shared" si="1"/>
        <v>0</v>
      </c>
      <c r="AI11" s="1">
        <f t="shared" si="2"/>
        <v>0</v>
      </c>
      <c r="AJ11" s="6">
        <f t="shared" si="3"/>
        <v>0</v>
      </c>
    </row>
    <row r="12" spans="1:36">
      <c r="A12" t="s">
        <v>11</v>
      </c>
      <c r="B12" s="4">
        <v>0.6444</v>
      </c>
      <c r="C12" s="4">
        <v>0.0276</v>
      </c>
      <c r="D12" s="4">
        <v>0</v>
      </c>
      <c r="E12" s="4">
        <v>0</v>
      </c>
      <c r="F12" s="4">
        <v>0</v>
      </c>
      <c r="G12" s="4">
        <v>0.1452</v>
      </c>
      <c r="H12" s="4">
        <v>0</v>
      </c>
      <c r="I12" s="4">
        <v>0.0388</v>
      </c>
      <c r="J12" s="4">
        <v>0</v>
      </c>
      <c r="K12" s="4">
        <v>0</v>
      </c>
      <c r="L12" s="4">
        <v>0.0347</v>
      </c>
      <c r="M12" s="4">
        <v>0.0694</v>
      </c>
      <c r="N12" s="4">
        <v>0</v>
      </c>
      <c r="O12" s="4">
        <v>0</v>
      </c>
      <c r="P12" s="4">
        <v>0</v>
      </c>
      <c r="Q12" s="4">
        <v>0</v>
      </c>
      <c r="R12" s="4">
        <v>0.0193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0.017</v>
      </c>
      <c r="AD12" s="4">
        <v>0</v>
      </c>
      <c r="AE12" s="4">
        <v>0</v>
      </c>
      <c r="AG12" s="1">
        <f t="shared" ref="AG12:AG23" si="4">IF(MAX(B12:AE12)&gt;ABS(MIN(B12:AE12)),MAX(B12:AE12),ABS(MIN(B12:AE12)))</f>
        <v>0.6444</v>
      </c>
      <c r="AH12" s="1">
        <f t="shared" si="1"/>
        <v>0.06444</v>
      </c>
      <c r="AI12" s="1">
        <f t="shared" si="2"/>
        <v>0.09666</v>
      </c>
      <c r="AJ12" s="6">
        <f t="shared" si="3"/>
        <v>0.12888</v>
      </c>
    </row>
    <row r="13" spans="1:36">
      <c r="A13" t="s">
        <v>22</v>
      </c>
      <c r="B13" s="4">
        <v>1.1168</v>
      </c>
      <c r="C13" s="4">
        <v>0</v>
      </c>
      <c r="D13" s="4">
        <v>0</v>
      </c>
      <c r="E13" s="4">
        <v>0</v>
      </c>
      <c r="F13" s="4">
        <v>-0.017</v>
      </c>
      <c r="G13" s="4">
        <v>-0.0157</v>
      </c>
      <c r="H13" s="4">
        <v>-0.0148</v>
      </c>
      <c r="I13" s="4">
        <v>-0.0141</v>
      </c>
      <c r="J13" s="4">
        <v>-0.0134</v>
      </c>
      <c r="K13" s="4">
        <v>-0.0126</v>
      </c>
      <c r="L13" s="4">
        <v>-0.012</v>
      </c>
      <c r="M13" s="4">
        <v>-0.0112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-0.0065</v>
      </c>
      <c r="AG13" s="1">
        <f t="shared" si="4"/>
        <v>1.1168</v>
      </c>
      <c r="AH13" s="1">
        <f t="shared" si="1"/>
        <v>0.11168</v>
      </c>
      <c r="AI13" s="1">
        <f t="shared" si="2"/>
        <v>0.16752</v>
      </c>
      <c r="AJ13" s="6">
        <f t="shared" si="3"/>
        <v>0.22336</v>
      </c>
    </row>
    <row r="14" spans="1:36">
      <c r="A14" t="s">
        <v>21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G14" s="1">
        <f t="shared" si="4"/>
        <v>0</v>
      </c>
      <c r="AH14" s="1">
        <f t="shared" si="1"/>
        <v>0</v>
      </c>
      <c r="AI14" s="1">
        <f t="shared" si="2"/>
        <v>0</v>
      </c>
      <c r="AJ14" s="6">
        <f t="shared" si="3"/>
        <v>0</v>
      </c>
    </row>
    <row r="15" spans="1:36">
      <c r="A15" t="s">
        <v>36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G15" s="1">
        <f t="shared" si="4"/>
        <v>0</v>
      </c>
      <c r="AH15" s="1">
        <f t="shared" si="1"/>
        <v>0</v>
      </c>
      <c r="AI15" s="1">
        <f t="shared" si="2"/>
        <v>0</v>
      </c>
      <c r="AJ15" s="6">
        <f t="shared" si="3"/>
        <v>0</v>
      </c>
    </row>
    <row r="16" spans="1:36">
      <c r="A16" t="s">
        <v>12</v>
      </c>
      <c r="B16" s="3">
        <v>3.5269</v>
      </c>
      <c r="C16" s="3">
        <v>-6.0353</v>
      </c>
      <c r="D16" s="3">
        <v>6.4232</v>
      </c>
      <c r="E16" s="3">
        <v>-4.5798</v>
      </c>
      <c r="F16" s="3">
        <v>2.1362</v>
      </c>
      <c r="G16" s="4">
        <v>-0.5472</v>
      </c>
      <c r="H16" s="4">
        <v>0</v>
      </c>
      <c r="I16" s="4">
        <v>0</v>
      </c>
      <c r="J16" s="4">
        <v>0.0258</v>
      </c>
      <c r="K16" s="4">
        <v>0</v>
      </c>
      <c r="L16" s="4">
        <v>0</v>
      </c>
      <c r="M16" s="4">
        <v>-0.0353</v>
      </c>
      <c r="N16" s="4">
        <v>0.018</v>
      </c>
      <c r="O16" s="4">
        <v>0</v>
      </c>
      <c r="P16" s="4">
        <v>0</v>
      </c>
      <c r="Q16" s="4">
        <v>-0.0104</v>
      </c>
      <c r="R16" s="4">
        <v>0</v>
      </c>
      <c r="S16" s="4">
        <v>0</v>
      </c>
      <c r="T16" s="4">
        <v>0</v>
      </c>
      <c r="U16" s="4">
        <v>-0.0059</v>
      </c>
      <c r="V16" s="4">
        <v>-0.0045</v>
      </c>
      <c r="W16" s="4">
        <v>0</v>
      </c>
      <c r="X16" s="4">
        <v>-0.002</v>
      </c>
      <c r="Y16" s="4">
        <v>0</v>
      </c>
      <c r="Z16" s="4">
        <v>0</v>
      </c>
      <c r="AA16" s="4">
        <v>-0.0003</v>
      </c>
      <c r="AB16" s="4">
        <v>0</v>
      </c>
      <c r="AC16" s="4">
        <v>-0.0043</v>
      </c>
      <c r="AD16" s="4">
        <v>0</v>
      </c>
      <c r="AE16" s="4">
        <v>0</v>
      </c>
      <c r="AG16" s="1">
        <f t="shared" si="4"/>
        <v>6.4232</v>
      </c>
      <c r="AH16" s="1">
        <f t="shared" si="1"/>
        <v>0.64232</v>
      </c>
      <c r="AI16" s="1">
        <f t="shared" si="2"/>
        <v>0.96348</v>
      </c>
      <c r="AJ16" s="6">
        <f t="shared" si="3"/>
        <v>1.28464</v>
      </c>
    </row>
    <row r="17" spans="1:36">
      <c r="A17" t="s">
        <v>37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G17" s="1">
        <f t="shared" si="4"/>
        <v>0</v>
      </c>
      <c r="AH17" s="1">
        <f t="shared" si="1"/>
        <v>0</v>
      </c>
      <c r="AI17" s="1">
        <f t="shared" si="2"/>
        <v>0</v>
      </c>
      <c r="AJ17" s="6">
        <f t="shared" si="3"/>
        <v>0</v>
      </c>
    </row>
    <row r="18" spans="1:36">
      <c r="A18" t="s">
        <v>20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G18" s="1">
        <f t="shared" si="4"/>
        <v>0</v>
      </c>
      <c r="AH18" s="1">
        <f t="shared" si="1"/>
        <v>0</v>
      </c>
      <c r="AI18" s="1">
        <f t="shared" si="2"/>
        <v>0</v>
      </c>
      <c r="AJ18" s="6">
        <f t="shared" si="3"/>
        <v>0</v>
      </c>
    </row>
    <row r="19" spans="1:36">
      <c r="A19" t="s">
        <v>24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G19" s="1">
        <f t="shared" si="4"/>
        <v>0</v>
      </c>
      <c r="AH19" s="1">
        <f t="shared" si="1"/>
        <v>0</v>
      </c>
      <c r="AI19" s="1">
        <f t="shared" si="2"/>
        <v>0</v>
      </c>
      <c r="AJ19" s="6">
        <f t="shared" si="3"/>
        <v>0</v>
      </c>
    </row>
    <row r="20" spans="1:36">
      <c r="A20" t="s">
        <v>22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G20" s="1">
        <f t="shared" si="4"/>
        <v>0</v>
      </c>
      <c r="AH20" s="1">
        <f t="shared" si="1"/>
        <v>0</v>
      </c>
      <c r="AI20" s="1">
        <f t="shared" si="2"/>
        <v>0</v>
      </c>
      <c r="AJ20" s="6">
        <f t="shared" si="3"/>
        <v>0</v>
      </c>
    </row>
    <row r="21" spans="1:36">
      <c r="A21" t="s">
        <v>23</v>
      </c>
      <c r="B21" s="5"/>
      <c r="C21" s="5"/>
      <c r="D21" s="5"/>
      <c r="E21" s="5"/>
      <c r="F21" s="5"/>
      <c r="G21" s="5"/>
      <c r="H21" s="5"/>
      <c r="I21" s="5"/>
      <c r="J21" s="5"/>
      <c r="K21" s="5"/>
      <c r="AG21" s="1">
        <f t="shared" si="4"/>
        <v>0</v>
      </c>
      <c r="AH21" s="1">
        <f t="shared" si="1"/>
        <v>0</v>
      </c>
      <c r="AI21" s="1">
        <f t="shared" si="2"/>
        <v>0</v>
      </c>
      <c r="AJ21" s="6">
        <f t="shared" si="3"/>
        <v>0</v>
      </c>
    </row>
    <row r="22" spans="1:36">
      <c r="A22" t="s">
        <v>32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G22" s="1">
        <f t="shared" si="4"/>
        <v>0</v>
      </c>
      <c r="AH22" s="1">
        <f t="shared" si="1"/>
        <v>0</v>
      </c>
      <c r="AI22" s="1">
        <f t="shared" si="2"/>
        <v>0</v>
      </c>
      <c r="AJ22" s="6">
        <f t="shared" si="3"/>
        <v>0</v>
      </c>
    </row>
    <row r="23" spans="1:36">
      <c r="A23" t="s">
        <v>33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G23" s="1">
        <f t="shared" si="4"/>
        <v>0</v>
      </c>
      <c r="AH23" s="1">
        <f t="shared" si="1"/>
        <v>0</v>
      </c>
      <c r="AI23" s="1">
        <f t="shared" si="2"/>
        <v>0</v>
      </c>
      <c r="AJ23" s="6">
        <f t="shared" si="3"/>
        <v>0</v>
      </c>
    </row>
    <row r="24" spans="2:11"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2:11"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2:11"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2:11">
      <c r="B27" s="5"/>
      <c r="C27" s="5"/>
      <c r="D27" s="5"/>
      <c r="E27" s="5"/>
      <c r="F27" s="5"/>
      <c r="G27" s="5"/>
      <c r="H27" s="5"/>
      <c r="I27" s="5"/>
      <c r="J27" s="5"/>
      <c r="K27" s="5"/>
    </row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5" sqref="J35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5" sqref="J35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第二次数据集划分（wti）</vt:lpstr>
      <vt:lpstr>第一次分解（gold） </vt:lpstr>
      <vt:lpstr>第一次（铜)</vt:lpstr>
      <vt:lpstr>第一次（螺纹钢) </vt:lpstr>
      <vt:lpstr>第一次（大豆) 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不是杨花</dc:creator>
  <cp:lastModifiedBy>李</cp:lastModifiedBy>
  <dcterms:created xsi:type="dcterms:W3CDTF">2023-05-12T11:15:00Z</dcterms:created>
  <dcterms:modified xsi:type="dcterms:W3CDTF">2024-08-23T07:37:06Z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760054D1713E499DAA1ACD9119FCBC1F_12</vt:lpwstr>
  </property>
  <property fmtid="{D5CDD505-2E9C-101B-9397-08002B2CF9AE}" pid="4" name="EM_Doc_Temp_ID">
    <vt:lpwstr>5309300a</vt:lpwstr>
  </property>
</Properties>
</file>